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9320" windowHeight="12120"/>
  </bookViews>
  <sheets>
    <sheet name="Ark1" sheetId="1" r:id="rId1"/>
    <sheet name="Ark2" sheetId="2" r:id="rId2"/>
    <sheet name="Ark3" sheetId="3" r:id="rId3"/>
  </sheets>
  <definedNames>
    <definedName name="_xlnm.Print_Area" localSheetId="0">'Ark1'!$B$3:$R$31</definedName>
  </definedNames>
  <calcPr calcId="162913"/>
</workbook>
</file>

<file path=xl/calcChain.xml><?xml version="1.0" encoding="utf-8"?>
<calcChain xmlns="http://schemas.openxmlformats.org/spreadsheetml/2006/main">
  <c r="O26" i="1" l="1"/>
</calcChain>
</file>

<file path=xl/sharedStrings.xml><?xml version="1.0" encoding="utf-8"?>
<sst xmlns="http://schemas.openxmlformats.org/spreadsheetml/2006/main" count="140" uniqueCount="64">
  <si>
    <t>Selskapets navn:</t>
  </si>
  <si>
    <t>Kontrakts-dato *</t>
  </si>
  <si>
    <t>Energi-enhet ***</t>
  </si>
  <si>
    <t>Valuta-enhet</t>
  </si>
  <si>
    <t>Startdato</t>
  </si>
  <si>
    <t>Sluttdato</t>
  </si>
  <si>
    <t>Trading Ltd.</t>
  </si>
  <si>
    <t>therms</t>
  </si>
  <si>
    <t>GBP</t>
  </si>
  <si>
    <t>Q1-Q4</t>
  </si>
  <si>
    <t>eks</t>
  </si>
  <si>
    <t>Kontrakts-motpart</t>
  </si>
  <si>
    <t>ekstern</t>
  </si>
  <si>
    <t>kombi</t>
  </si>
  <si>
    <t>Leveringspunkt</t>
  </si>
  <si>
    <t>Salg</t>
  </si>
  <si>
    <t>Kjøp</t>
  </si>
  <si>
    <t>Intern/ ekstern</t>
  </si>
  <si>
    <t>intern</t>
  </si>
  <si>
    <t xml:space="preserve">Totalt  </t>
  </si>
  <si>
    <t>Easington</t>
  </si>
  <si>
    <t>St.fergus</t>
  </si>
  <si>
    <t xml:space="preserve">* Dato for opprinnelig kontrakt/ avtale (dvs ikke dato for endringsavtaler). </t>
  </si>
  <si>
    <t>mmbtu</t>
  </si>
  <si>
    <t>EUR</t>
  </si>
  <si>
    <t>Mwh</t>
  </si>
  <si>
    <t>Q4</t>
  </si>
  <si>
    <t>Dunkerque</t>
  </si>
  <si>
    <t>gass</t>
  </si>
  <si>
    <t>Kvartaler innrapportert på kontrakten til gassdatabasen via Altinn</t>
  </si>
  <si>
    <t xml:space="preserve">KontraktsID benyttet ved  innrapportering gassdatabasen </t>
  </si>
  <si>
    <t>annet</t>
  </si>
  <si>
    <t>GSA2</t>
  </si>
  <si>
    <t>Gas Energy Ltd</t>
  </si>
  <si>
    <t>Futtsu LNG</t>
  </si>
  <si>
    <t>Gate terminal</t>
  </si>
  <si>
    <t>USD</t>
  </si>
  <si>
    <t>Inside Area D</t>
  </si>
  <si>
    <t>Gas1</t>
  </si>
  <si>
    <t>Gas2</t>
  </si>
  <si>
    <t>Gas3</t>
  </si>
  <si>
    <t>GSPA1</t>
  </si>
  <si>
    <t>LNG trading Ltd</t>
  </si>
  <si>
    <t>GSPA2</t>
  </si>
  <si>
    <t>Kontrakts-referanse</t>
  </si>
  <si>
    <t>Pris-indeksering i kontrakten ****</t>
  </si>
  <si>
    <t>SPA3</t>
  </si>
  <si>
    <t>SPA4</t>
  </si>
  <si>
    <t>Gas4</t>
  </si>
  <si>
    <t xml:space="preserve">*** MJ, GJ, therms, Mwh, Kwh, mmbtu. </t>
  </si>
  <si>
    <t>Kwh</t>
  </si>
  <si>
    <t>St.Fergus</t>
  </si>
  <si>
    <t>Q1-Q3</t>
  </si>
  <si>
    <t>Emden</t>
  </si>
  <si>
    <t>Dornum</t>
  </si>
  <si>
    <t>ZPT</t>
  </si>
  <si>
    <r>
      <t xml:space="preserve">**** </t>
    </r>
    <r>
      <rPr>
        <b/>
        <i/>
        <sz val="9"/>
        <color theme="1"/>
        <rFont val="Arial"/>
        <family val="2"/>
      </rPr>
      <t xml:space="preserve">Gass, kombi eller annet </t>
    </r>
    <r>
      <rPr>
        <i/>
        <sz val="9"/>
        <color theme="1"/>
        <rFont val="Arial"/>
        <family val="2"/>
      </rPr>
      <t xml:space="preserve">skal benyttes og angir om kontrakten enten </t>
    </r>
    <r>
      <rPr>
        <b/>
        <i/>
        <sz val="9"/>
        <color theme="1"/>
        <rFont val="Arial"/>
        <family val="2"/>
      </rPr>
      <t>kun</t>
    </r>
    <r>
      <rPr>
        <i/>
        <sz val="9"/>
        <color theme="1"/>
        <rFont val="Arial"/>
        <family val="2"/>
      </rPr>
      <t xml:space="preserve">, </t>
    </r>
    <r>
      <rPr>
        <b/>
        <i/>
        <sz val="9"/>
        <color theme="1"/>
        <rFont val="Arial"/>
        <family val="2"/>
      </rPr>
      <t>delvis</t>
    </r>
    <r>
      <rPr>
        <i/>
        <sz val="9"/>
        <color theme="1"/>
        <rFont val="Arial"/>
        <family val="2"/>
      </rPr>
      <t xml:space="preserve"> eller </t>
    </r>
    <r>
      <rPr>
        <b/>
        <i/>
        <sz val="9"/>
        <color theme="1"/>
        <rFont val="Arial"/>
        <family val="2"/>
      </rPr>
      <t>ikke</t>
    </r>
    <r>
      <rPr>
        <i/>
        <sz val="9"/>
        <color theme="1"/>
        <rFont val="Arial"/>
        <family val="2"/>
      </rPr>
      <t xml:space="preserve"> er indeksert mot gasspris(er)/-indeks(er)/-notering(er).  </t>
    </r>
  </si>
  <si>
    <t>Leveranseperiode **</t>
  </si>
  <si>
    <t>** Hele perioden bes oppgitt (i henhold til siste endringsavtale hvis leveranseperiode endret).</t>
  </si>
  <si>
    <t>Salg og kjøp av tørrgass og LNG</t>
  </si>
  <si>
    <t>Fastsettingen for inntektsåret 2020 - vedlegg til standardbrev vedr. tørrgass/LNG</t>
  </si>
  <si>
    <t>Salg i valuta 2020</t>
  </si>
  <si>
    <t>Salg i NOK 2020</t>
  </si>
  <si>
    <t>Faktisk levert energimengde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</si>
</sst>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u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2" applyFont="1" applyFill="1" applyBorder="1" applyAlignment="1"/>
    <xf numFmtId="0" fontId="4" fillId="2" borderId="0" xfId="0" applyFont="1" applyFill="1"/>
    <xf numFmtId="0" fontId="4" fillId="0" borderId="0" xfId="0" applyFont="1"/>
    <xf numFmtId="0" fontId="6" fillId="2" borderId="0" xfId="0" applyFont="1" applyFill="1"/>
    <xf numFmtId="0" fontId="2" fillId="2" borderId="0" xfId="2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7" fillId="0" borderId="0" xfId="0" applyFont="1" applyBorder="1"/>
    <xf numFmtId="165" fontId="7" fillId="0" borderId="0" xfId="1" applyNumberFormat="1" applyFont="1" applyBorder="1"/>
    <xf numFmtId="0" fontId="4" fillId="0" borderId="0" xfId="0" applyFont="1" applyFill="1"/>
    <xf numFmtId="0" fontId="5" fillId="0" borderId="0" xfId="0" applyFont="1" applyBorder="1"/>
    <xf numFmtId="0" fontId="5" fillId="0" borderId="9" xfId="0" applyFont="1" applyBorder="1"/>
    <xf numFmtId="0" fontId="5" fillId="2" borderId="1" xfId="0" applyFont="1" applyFill="1" applyBorder="1"/>
    <xf numFmtId="0" fontId="5" fillId="2" borderId="8" xfId="0" applyFont="1" applyFill="1" applyBorder="1"/>
    <xf numFmtId="0" fontId="8" fillId="0" borderId="9" xfId="0" applyFont="1" applyBorder="1"/>
    <xf numFmtId="0" fontId="8" fillId="0" borderId="0" xfId="0" applyFont="1" applyBorder="1"/>
    <xf numFmtId="165" fontId="8" fillId="0" borderId="0" xfId="1" applyNumberFormat="1" applyFont="1" applyBorder="1"/>
    <xf numFmtId="0" fontId="9" fillId="2" borderId="0" xfId="2" applyFont="1" applyFill="1" applyBorder="1" applyAlignment="1">
      <alignment horizontal="left"/>
    </xf>
    <xf numFmtId="0" fontId="3" fillId="0" borderId="1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10" fillId="2" borderId="7" xfId="0" applyFont="1" applyFill="1" applyBorder="1" applyAlignment="1">
      <alignment wrapText="1"/>
    </xf>
    <xf numFmtId="165" fontId="4" fillId="0" borderId="0" xfId="0" applyNumberFormat="1" applyFont="1"/>
    <xf numFmtId="0" fontId="12" fillId="0" borderId="9" xfId="0" applyFont="1" applyBorder="1"/>
    <xf numFmtId="0" fontId="7" fillId="0" borderId="0" xfId="0" applyFont="1" applyFill="1" applyBorder="1" applyAlignment="1">
      <alignment horizontal="center"/>
    </xf>
    <xf numFmtId="165" fontId="7" fillId="0" borderId="10" xfId="1" applyNumberFormat="1" applyFont="1" applyFill="1" applyBorder="1" applyAlignment="1">
      <alignment horizontal="center"/>
    </xf>
    <xf numFmtId="9" fontId="7" fillId="0" borderId="0" xfId="0" applyNumberFormat="1" applyFont="1" applyBorder="1"/>
    <xf numFmtId="166" fontId="7" fillId="0" borderId="0" xfId="0" applyNumberFormat="1" applyFont="1" applyBorder="1"/>
    <xf numFmtId="165" fontId="7" fillId="0" borderId="0" xfId="1" applyNumberFormat="1" applyFont="1" applyFill="1" applyBorder="1" applyAlignment="1">
      <alignment horizontal="center"/>
    </xf>
    <xf numFmtId="0" fontId="7" fillId="0" borderId="10" xfId="1" applyNumberFormat="1" applyFont="1" applyFill="1" applyBorder="1" applyAlignment="1">
      <alignment horizontal="center"/>
    </xf>
    <xf numFmtId="9" fontId="8" fillId="0" borderId="0" xfId="0" applyNumberFormat="1" applyFont="1" applyBorder="1"/>
    <xf numFmtId="166" fontId="8" fillId="0" borderId="0" xfId="0" applyNumberFormat="1" applyFont="1" applyBorder="1"/>
    <xf numFmtId="165" fontId="8" fillId="0" borderId="0" xfId="1" applyNumberFormat="1" applyFont="1" applyFill="1" applyBorder="1" applyAlignment="1">
      <alignment horizontal="center"/>
    </xf>
    <xf numFmtId="0" fontId="8" fillId="0" borderId="10" xfId="1" applyNumberFormat="1" applyFont="1" applyFill="1" applyBorder="1" applyAlignment="1">
      <alignment horizontal="center"/>
    </xf>
    <xf numFmtId="165" fontId="13" fillId="0" borderId="1" xfId="1" applyNumberFormat="1" applyFont="1" applyBorder="1"/>
    <xf numFmtId="0" fontId="10" fillId="2" borderId="11" xfId="0" applyFont="1" applyFill="1" applyBorder="1"/>
    <xf numFmtId="0" fontId="7" fillId="2" borderId="0" xfId="2" applyFont="1" applyFill="1" applyBorder="1" applyAlignment="1"/>
    <xf numFmtId="0" fontId="7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7" fillId="0" borderId="9" xfId="0" applyFont="1" applyBorder="1"/>
    <xf numFmtId="0" fontId="10" fillId="2" borderId="3" xfId="0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10" fillId="0" borderId="6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</cellXfs>
  <cellStyles count="3">
    <cellStyle name="Komma" xfId="1" builtinId="3"/>
    <cellStyle name="Normal" xfId="0" builtinId="0"/>
    <cellStyle name="Normal_Tørrgass tabeller" xfId="2"/>
  </cellStyles>
  <dxfs count="0"/>
  <tableStyles count="0" defaultTableStyle="TableStyleMedium2" defaultPivotStyle="PivotStyleLight16"/>
  <colors>
    <mruColors>
      <color rgb="FFBAE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72625" y="1476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200" b="0" i="0" u="none" strike="noStrike" baseline="0">
              <a:solidFill>
                <a:srgbClr val="000000"/>
              </a:solidFill>
              <a:latin typeface="Arial Narrow"/>
            </a:rPr>
            <a:t>Kutt ??</a:t>
          </a:r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734925" y="1476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b-NO" sz="1200" b="0" i="0" u="none" strike="noStrike" baseline="0">
              <a:solidFill>
                <a:srgbClr val="000000"/>
              </a:solidFill>
              <a:latin typeface="Arial Narrow"/>
            </a:rPr>
            <a:t>Kutt ??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36"/>
  <sheetViews>
    <sheetView tabSelected="1" zoomScaleNormal="100" workbookViewId="0">
      <selection activeCell="C3" sqref="C3"/>
    </sheetView>
  </sheetViews>
  <sheetFormatPr baseColWidth="10" defaultRowHeight="14.25" x14ac:dyDescent="0.2"/>
  <cols>
    <col min="1" max="1" width="9" style="3" customWidth="1"/>
    <col min="2" max="2" width="2.5703125" style="3" customWidth="1"/>
    <col min="3" max="3" width="14.5703125" style="3" customWidth="1"/>
    <col min="4" max="4" width="9.28515625" style="3" customWidth="1"/>
    <col min="5" max="5" width="11" style="3" customWidth="1"/>
    <col min="6" max="6" width="12.28515625" style="3" customWidth="1"/>
    <col min="7" max="7" width="10.140625" style="3" customWidth="1"/>
    <col min="8" max="8" width="9.7109375" style="3" customWidth="1"/>
    <col min="9" max="9" width="10" style="3" customWidth="1"/>
    <col min="10" max="10" width="14.42578125" style="3" customWidth="1"/>
    <col min="11" max="11" width="13.85546875" style="3" customWidth="1"/>
    <col min="12" max="12" width="10.140625" style="3" customWidth="1"/>
    <col min="13" max="13" width="13" style="3" customWidth="1"/>
    <col min="14" max="14" width="8.85546875" style="3" customWidth="1"/>
    <col min="15" max="15" width="11.85546875" style="3" customWidth="1"/>
    <col min="16" max="16" width="13.7109375" style="9" customWidth="1"/>
    <col min="17" max="17" width="13.85546875" style="9" customWidth="1"/>
    <col min="18" max="18" width="3.5703125" style="3" customWidth="1"/>
    <col min="19" max="16384" width="11.42578125" style="3"/>
  </cols>
  <sheetData>
    <row r="3" spans="2:19" ht="18" customHeight="1" x14ac:dyDescent="0.25">
      <c r="B3" s="2"/>
      <c r="C3" s="39" t="s">
        <v>59</v>
      </c>
      <c r="D3" s="2"/>
      <c r="E3" s="2"/>
      <c r="F3" s="2"/>
      <c r="G3" s="2"/>
      <c r="H3" s="2"/>
      <c r="I3" s="2"/>
      <c r="J3" s="2"/>
      <c r="K3" s="1"/>
      <c r="L3" s="1"/>
      <c r="M3" s="36" t="s">
        <v>60</v>
      </c>
      <c r="N3" s="1"/>
      <c r="O3" s="2"/>
      <c r="P3" s="2"/>
      <c r="Q3" s="2"/>
      <c r="R3" s="2"/>
    </row>
    <row r="4" spans="2:19" ht="15.75" x14ac:dyDescent="0.25"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19" ht="15.75" x14ac:dyDescent="0.25">
      <c r="B5" s="2"/>
      <c r="C5" s="17" t="s">
        <v>0</v>
      </c>
      <c r="D5" s="45"/>
      <c r="E5" s="46"/>
      <c r="F5" s="46"/>
      <c r="G5" s="5"/>
      <c r="H5" s="5"/>
      <c r="I5" s="6"/>
      <c r="J5" s="6"/>
      <c r="K5" s="2"/>
      <c r="L5" s="2"/>
      <c r="M5" s="2"/>
      <c r="N5" s="2"/>
      <c r="O5" s="2"/>
      <c r="P5" s="2"/>
      <c r="Q5" s="2"/>
      <c r="R5" s="2"/>
    </row>
    <row r="6" spans="2:19" ht="15" customHeight="1" x14ac:dyDescent="0.2">
      <c r="B6" s="2"/>
      <c r="C6" s="41" t="s">
        <v>11</v>
      </c>
      <c r="D6" s="41" t="s">
        <v>17</v>
      </c>
      <c r="E6" s="41" t="s">
        <v>44</v>
      </c>
      <c r="F6" s="41" t="s">
        <v>45</v>
      </c>
      <c r="G6" s="41" t="s">
        <v>1</v>
      </c>
      <c r="H6" s="43" t="s">
        <v>57</v>
      </c>
      <c r="I6" s="44"/>
      <c r="J6" s="41" t="s">
        <v>14</v>
      </c>
      <c r="K6" s="50" t="s">
        <v>63</v>
      </c>
      <c r="L6" s="41" t="s">
        <v>2</v>
      </c>
      <c r="M6" s="50" t="s">
        <v>61</v>
      </c>
      <c r="N6" s="41" t="s">
        <v>3</v>
      </c>
      <c r="O6" s="48" t="s">
        <v>62</v>
      </c>
      <c r="P6" s="41" t="s">
        <v>29</v>
      </c>
      <c r="Q6" s="41" t="s">
        <v>30</v>
      </c>
      <c r="R6" s="2"/>
    </row>
    <row r="7" spans="2:19" ht="48" customHeight="1" x14ac:dyDescent="0.2">
      <c r="B7" s="2"/>
      <c r="C7" s="42"/>
      <c r="D7" s="42"/>
      <c r="E7" s="42"/>
      <c r="F7" s="47"/>
      <c r="G7" s="42"/>
      <c r="H7" s="20" t="s">
        <v>4</v>
      </c>
      <c r="I7" s="21" t="s">
        <v>5</v>
      </c>
      <c r="J7" s="42"/>
      <c r="K7" s="42"/>
      <c r="L7" s="42"/>
      <c r="M7" s="42"/>
      <c r="N7" s="42"/>
      <c r="O7" s="49"/>
      <c r="P7" s="42"/>
      <c r="Q7" s="42"/>
      <c r="R7" s="2"/>
    </row>
    <row r="8" spans="2:19" x14ac:dyDescent="0.2">
      <c r="B8" s="2"/>
      <c r="C8" s="40" t="s">
        <v>10</v>
      </c>
      <c r="D8" s="7" t="s">
        <v>10</v>
      </c>
      <c r="E8" s="7" t="s">
        <v>10</v>
      </c>
      <c r="F8" s="7" t="s">
        <v>10</v>
      </c>
      <c r="G8" s="7" t="s">
        <v>10</v>
      </c>
      <c r="H8" s="7" t="s">
        <v>10</v>
      </c>
      <c r="I8" s="7" t="s">
        <v>10</v>
      </c>
      <c r="J8" s="7" t="s">
        <v>10</v>
      </c>
      <c r="K8" s="7" t="s">
        <v>10</v>
      </c>
      <c r="L8" s="7" t="s">
        <v>10</v>
      </c>
      <c r="M8" s="7" t="s">
        <v>10</v>
      </c>
      <c r="N8" s="7" t="s">
        <v>10</v>
      </c>
      <c r="O8" s="8" t="s">
        <v>10</v>
      </c>
      <c r="P8" s="24" t="s">
        <v>10</v>
      </c>
      <c r="Q8" s="25" t="s">
        <v>10</v>
      </c>
      <c r="R8" s="2"/>
    </row>
    <row r="9" spans="2:19" x14ac:dyDescent="0.2">
      <c r="B9" s="2"/>
      <c r="C9" s="23" t="s">
        <v>15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24"/>
      <c r="Q9" s="25"/>
      <c r="R9" s="2"/>
    </row>
    <row r="10" spans="2:19" x14ac:dyDescent="0.2">
      <c r="B10" s="2"/>
      <c r="C10" s="14" t="s">
        <v>6</v>
      </c>
      <c r="D10" s="30" t="s">
        <v>18</v>
      </c>
      <c r="E10" s="30" t="s">
        <v>41</v>
      </c>
      <c r="F10" s="31" t="s">
        <v>28</v>
      </c>
      <c r="G10" s="31">
        <v>42449</v>
      </c>
      <c r="H10" s="31">
        <v>42461</v>
      </c>
      <c r="I10" s="31">
        <v>44286</v>
      </c>
      <c r="J10" s="15" t="s">
        <v>20</v>
      </c>
      <c r="K10" s="16">
        <v>18000000</v>
      </c>
      <c r="L10" s="16" t="s">
        <v>7</v>
      </c>
      <c r="M10" s="16">
        <v>9000000</v>
      </c>
      <c r="N10" s="16" t="s">
        <v>8</v>
      </c>
      <c r="O10" s="16">
        <v>99000000</v>
      </c>
      <c r="P10" s="32" t="s">
        <v>9</v>
      </c>
      <c r="Q10" s="33" t="s">
        <v>38</v>
      </c>
      <c r="R10" s="2"/>
    </row>
    <row r="11" spans="2:19" x14ac:dyDescent="0.2">
      <c r="B11" s="2"/>
      <c r="C11" s="14" t="s">
        <v>6</v>
      </c>
      <c r="D11" s="30" t="s">
        <v>18</v>
      </c>
      <c r="E11" s="30" t="s">
        <v>41</v>
      </c>
      <c r="F11" s="31" t="s">
        <v>28</v>
      </c>
      <c r="G11" s="31">
        <v>42449</v>
      </c>
      <c r="H11" s="31">
        <v>42461</v>
      </c>
      <c r="I11" s="31">
        <v>44286</v>
      </c>
      <c r="J11" s="15" t="s">
        <v>21</v>
      </c>
      <c r="K11" s="16">
        <v>18000001</v>
      </c>
      <c r="L11" s="16" t="s">
        <v>7</v>
      </c>
      <c r="M11" s="16">
        <v>9000000.5</v>
      </c>
      <c r="N11" s="16" t="s">
        <v>8</v>
      </c>
      <c r="O11" s="16">
        <v>99000005.5</v>
      </c>
      <c r="P11" s="32" t="s">
        <v>9</v>
      </c>
      <c r="Q11" s="33" t="s">
        <v>38</v>
      </c>
      <c r="R11" s="2"/>
    </row>
    <row r="12" spans="2:19" x14ac:dyDescent="0.2">
      <c r="B12" s="2"/>
      <c r="C12" s="14" t="s">
        <v>6</v>
      </c>
      <c r="D12" s="30" t="s">
        <v>18</v>
      </c>
      <c r="E12" s="30" t="s">
        <v>41</v>
      </c>
      <c r="F12" s="31" t="s">
        <v>28</v>
      </c>
      <c r="G12" s="31">
        <v>42449</v>
      </c>
      <c r="H12" s="31">
        <v>42461</v>
      </c>
      <c r="I12" s="31">
        <v>44286</v>
      </c>
      <c r="J12" s="15" t="s">
        <v>53</v>
      </c>
      <c r="K12" s="16">
        <v>440000.04888888891</v>
      </c>
      <c r="L12" s="16" t="s">
        <v>25</v>
      </c>
      <c r="M12" s="16">
        <v>11000001.222222222</v>
      </c>
      <c r="N12" s="16" t="s">
        <v>24</v>
      </c>
      <c r="O12" s="16">
        <v>99000011</v>
      </c>
      <c r="P12" s="32" t="s">
        <v>9</v>
      </c>
      <c r="Q12" s="33" t="s">
        <v>38</v>
      </c>
      <c r="R12" s="2"/>
    </row>
    <row r="13" spans="2:19" x14ac:dyDescent="0.2">
      <c r="B13" s="2"/>
      <c r="C13" s="14" t="s">
        <v>6</v>
      </c>
      <c r="D13" s="30" t="s">
        <v>18</v>
      </c>
      <c r="E13" s="30" t="s">
        <v>41</v>
      </c>
      <c r="F13" s="31" t="s">
        <v>28</v>
      </c>
      <c r="G13" s="31">
        <v>42449</v>
      </c>
      <c r="H13" s="31">
        <v>42461</v>
      </c>
      <c r="I13" s="31">
        <v>44286</v>
      </c>
      <c r="J13" s="15" t="s">
        <v>54</v>
      </c>
      <c r="K13" s="16">
        <v>440000.07333333336</v>
      </c>
      <c r="L13" s="16" t="s">
        <v>25</v>
      </c>
      <c r="M13" s="16">
        <v>11000001.833333334</v>
      </c>
      <c r="N13" s="16" t="s">
        <v>24</v>
      </c>
      <c r="O13" s="16">
        <v>99000016.5</v>
      </c>
      <c r="P13" s="32" t="s">
        <v>9</v>
      </c>
      <c r="Q13" s="33" t="s">
        <v>38</v>
      </c>
      <c r="R13" s="2"/>
    </row>
    <row r="14" spans="2:19" x14ac:dyDescent="0.2">
      <c r="B14" s="2"/>
      <c r="C14" s="14" t="s">
        <v>6</v>
      </c>
      <c r="D14" s="30" t="s">
        <v>18</v>
      </c>
      <c r="E14" s="30" t="s">
        <v>43</v>
      </c>
      <c r="F14" s="31" t="s">
        <v>28</v>
      </c>
      <c r="G14" s="31">
        <v>42449</v>
      </c>
      <c r="H14" s="31">
        <v>42461</v>
      </c>
      <c r="I14" s="31">
        <v>44286</v>
      </c>
      <c r="J14" s="15" t="s">
        <v>55</v>
      </c>
      <c r="K14" s="16">
        <v>440001.07333333301</v>
      </c>
      <c r="L14" s="16" t="s">
        <v>25</v>
      </c>
      <c r="M14" s="16">
        <v>11000002.8333333</v>
      </c>
      <c r="N14" s="16" t="s">
        <v>24</v>
      </c>
      <c r="O14" s="16">
        <v>99000017.5</v>
      </c>
      <c r="P14" s="32" t="s">
        <v>9</v>
      </c>
      <c r="Q14" s="33" t="s">
        <v>38</v>
      </c>
      <c r="R14" s="2"/>
    </row>
    <row r="15" spans="2:19" x14ac:dyDescent="0.2">
      <c r="B15" s="2"/>
      <c r="C15" s="14" t="s">
        <v>6</v>
      </c>
      <c r="D15" s="30" t="s">
        <v>18</v>
      </c>
      <c r="E15" s="30" t="s">
        <v>41</v>
      </c>
      <c r="F15" s="31" t="s">
        <v>28</v>
      </c>
      <c r="G15" s="31">
        <v>42449</v>
      </c>
      <c r="H15" s="31">
        <v>42461</v>
      </c>
      <c r="I15" s="31">
        <v>44286</v>
      </c>
      <c r="J15" s="15" t="s">
        <v>37</v>
      </c>
      <c r="K15" s="16">
        <v>440000.09777777799</v>
      </c>
      <c r="L15" s="16" t="s">
        <v>25</v>
      </c>
      <c r="M15" s="16">
        <v>11000002.444444444</v>
      </c>
      <c r="N15" s="16" t="s">
        <v>24</v>
      </c>
      <c r="O15" s="16">
        <v>99000022</v>
      </c>
      <c r="P15" s="32" t="s">
        <v>9</v>
      </c>
      <c r="Q15" s="33" t="s">
        <v>38</v>
      </c>
      <c r="R15" s="2"/>
    </row>
    <row r="16" spans="2:19" x14ac:dyDescent="0.2">
      <c r="B16" s="2"/>
      <c r="C16" s="14" t="s">
        <v>33</v>
      </c>
      <c r="D16" s="30" t="s">
        <v>12</v>
      </c>
      <c r="E16" s="30" t="s">
        <v>32</v>
      </c>
      <c r="F16" s="31" t="s">
        <v>13</v>
      </c>
      <c r="G16" s="31">
        <v>37582</v>
      </c>
      <c r="H16" s="31">
        <v>37530</v>
      </c>
      <c r="I16" s="31">
        <v>44104</v>
      </c>
      <c r="J16" s="15" t="s">
        <v>27</v>
      </c>
      <c r="K16" s="16">
        <v>4000000000</v>
      </c>
      <c r="L16" s="16" t="s">
        <v>50</v>
      </c>
      <c r="M16" s="16">
        <v>100000000</v>
      </c>
      <c r="N16" s="16" t="s">
        <v>24</v>
      </c>
      <c r="O16" s="16">
        <v>850000000</v>
      </c>
      <c r="P16" s="32" t="s">
        <v>52</v>
      </c>
      <c r="Q16" s="33" t="s">
        <v>39</v>
      </c>
      <c r="R16" s="2"/>
      <c r="S16" s="22"/>
    </row>
    <row r="17" spans="2:18" x14ac:dyDescent="0.2">
      <c r="B17" s="2"/>
      <c r="C17" s="14" t="s">
        <v>42</v>
      </c>
      <c r="D17" s="30" t="s">
        <v>12</v>
      </c>
      <c r="E17" s="30" t="s">
        <v>46</v>
      </c>
      <c r="F17" s="31" t="s">
        <v>28</v>
      </c>
      <c r="G17" s="31">
        <v>42643</v>
      </c>
      <c r="H17" s="31">
        <v>44105</v>
      </c>
      <c r="I17" s="31">
        <v>44469</v>
      </c>
      <c r="J17" s="15" t="s">
        <v>35</v>
      </c>
      <c r="K17" s="16">
        <v>1000000</v>
      </c>
      <c r="L17" s="16" t="s">
        <v>25</v>
      </c>
      <c r="M17" s="16">
        <v>25000000</v>
      </c>
      <c r="N17" s="16" t="s">
        <v>24</v>
      </c>
      <c r="O17" s="16">
        <v>225000000</v>
      </c>
      <c r="P17" s="32" t="s">
        <v>26</v>
      </c>
      <c r="Q17" s="33" t="s">
        <v>40</v>
      </c>
      <c r="R17" s="2"/>
    </row>
    <row r="18" spans="2:18" x14ac:dyDescent="0.2">
      <c r="B18" s="2"/>
      <c r="C18" s="14" t="s">
        <v>42</v>
      </c>
      <c r="D18" s="30" t="s">
        <v>12</v>
      </c>
      <c r="E18" s="30" t="s">
        <v>47</v>
      </c>
      <c r="F18" s="31" t="s">
        <v>31</v>
      </c>
      <c r="G18" s="31">
        <v>42643</v>
      </c>
      <c r="H18" s="31">
        <v>42644</v>
      </c>
      <c r="I18" s="31">
        <v>44104</v>
      </c>
      <c r="J18" s="15" t="s">
        <v>34</v>
      </c>
      <c r="K18" s="16">
        <v>3200000</v>
      </c>
      <c r="L18" s="16" t="s">
        <v>23</v>
      </c>
      <c r="M18" s="16">
        <v>45000000</v>
      </c>
      <c r="N18" s="16" t="s">
        <v>36</v>
      </c>
      <c r="O18" s="16">
        <v>300000000</v>
      </c>
      <c r="P18" s="32" t="s">
        <v>52</v>
      </c>
      <c r="Q18" s="33" t="s">
        <v>48</v>
      </c>
      <c r="R18" s="2"/>
    </row>
    <row r="19" spans="2:18" x14ac:dyDescent="0.2">
      <c r="B19" s="2"/>
      <c r="C19" s="23" t="s">
        <v>16</v>
      </c>
      <c r="D19" s="26"/>
      <c r="E19" s="26"/>
      <c r="F19" s="27"/>
      <c r="G19" s="27"/>
      <c r="H19" s="27"/>
      <c r="I19" s="27"/>
      <c r="J19" s="7"/>
      <c r="K19" s="8"/>
      <c r="L19" s="8"/>
      <c r="M19" s="8"/>
      <c r="N19" s="8"/>
      <c r="O19" s="8"/>
      <c r="P19" s="28"/>
      <c r="Q19" s="29"/>
      <c r="R19" s="2"/>
    </row>
    <row r="20" spans="2:18" x14ac:dyDescent="0.2">
      <c r="B20" s="2"/>
      <c r="C20" s="14" t="s">
        <v>6</v>
      </c>
      <c r="D20" s="30" t="s">
        <v>18</v>
      </c>
      <c r="E20" s="30" t="s">
        <v>41</v>
      </c>
      <c r="F20" s="31" t="s">
        <v>28</v>
      </c>
      <c r="G20" s="31">
        <v>42449</v>
      </c>
      <c r="H20" s="31">
        <v>42461</v>
      </c>
      <c r="I20" s="31">
        <v>44286</v>
      </c>
      <c r="J20" s="15" t="s">
        <v>20</v>
      </c>
      <c r="K20" s="16">
        <v>-1800000</v>
      </c>
      <c r="L20" s="16" t="s">
        <v>7</v>
      </c>
      <c r="M20" s="16">
        <v>-720000</v>
      </c>
      <c r="N20" s="16" t="s">
        <v>8</v>
      </c>
      <c r="O20" s="16">
        <v>-7920000</v>
      </c>
      <c r="P20" s="32" t="s">
        <v>9</v>
      </c>
      <c r="Q20" s="33" t="s">
        <v>38</v>
      </c>
      <c r="R20" s="2"/>
    </row>
    <row r="21" spans="2:18" x14ac:dyDescent="0.2">
      <c r="B21" s="2"/>
      <c r="C21" s="14" t="s">
        <v>6</v>
      </c>
      <c r="D21" s="30" t="s">
        <v>18</v>
      </c>
      <c r="E21" s="30" t="s">
        <v>41</v>
      </c>
      <c r="F21" s="31" t="s">
        <v>28</v>
      </c>
      <c r="G21" s="31">
        <v>42449</v>
      </c>
      <c r="H21" s="31">
        <v>42461</v>
      </c>
      <c r="I21" s="31">
        <v>44286</v>
      </c>
      <c r="J21" s="15" t="s">
        <v>51</v>
      </c>
      <c r="K21" s="16">
        <v>-1799999</v>
      </c>
      <c r="L21" s="16" t="s">
        <v>7</v>
      </c>
      <c r="M21" s="16">
        <v>-719999.6</v>
      </c>
      <c r="N21" s="16" t="s">
        <v>8</v>
      </c>
      <c r="O21" s="16">
        <v>-8279995.3999999994</v>
      </c>
      <c r="P21" s="32" t="s">
        <v>9</v>
      </c>
      <c r="Q21" s="33" t="s">
        <v>38</v>
      </c>
      <c r="R21" s="2"/>
    </row>
    <row r="22" spans="2:18" x14ac:dyDescent="0.2">
      <c r="B22" s="2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9"/>
      <c r="Q22" s="18"/>
      <c r="R22" s="2"/>
    </row>
    <row r="23" spans="2:18" x14ac:dyDescent="0.2">
      <c r="B23" s="2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9"/>
      <c r="Q23" s="18"/>
      <c r="R23" s="2"/>
    </row>
    <row r="24" spans="2:18" x14ac:dyDescent="0.2">
      <c r="B24" s="2"/>
      <c r="C24" s="1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9"/>
      <c r="Q24" s="18"/>
      <c r="R24" s="2"/>
    </row>
    <row r="25" spans="2:18" x14ac:dyDescent="0.2">
      <c r="B25" s="2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9"/>
      <c r="Q25" s="18"/>
      <c r="R25" s="2"/>
    </row>
    <row r="26" spans="2:18" x14ac:dyDescent="0.2">
      <c r="B26" s="2"/>
      <c r="C26" s="35" t="s">
        <v>19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34">
        <f>SUM(O8:O25)</f>
        <v>1952800077.0999999</v>
      </c>
      <c r="P26" s="12"/>
      <c r="Q26" s="13"/>
      <c r="R26" s="2"/>
    </row>
    <row r="27" spans="2:18" x14ac:dyDescent="0.2">
      <c r="B27" s="2"/>
      <c r="C27" s="37" t="s">
        <v>22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x14ac:dyDescent="0.2">
      <c r="B28" s="2"/>
      <c r="C28" s="38" t="s">
        <v>58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x14ac:dyDescent="0.2">
      <c r="B29" s="2"/>
      <c r="C29" s="38" t="s">
        <v>49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x14ac:dyDescent="0.2">
      <c r="B30" s="2"/>
      <c r="C30" s="38" t="s">
        <v>56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ht="9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5" spans="11:11" x14ac:dyDescent="0.2">
      <c r="K35" s="22"/>
    </row>
    <row r="36" spans="11:11" x14ac:dyDescent="0.2">
      <c r="K36" s="22"/>
    </row>
  </sheetData>
  <mergeCells count="15">
    <mergeCell ref="P6:P7"/>
    <mergeCell ref="Q6:Q7"/>
    <mergeCell ref="E6:E7"/>
    <mergeCell ref="N6:N7"/>
    <mergeCell ref="O6:O7"/>
    <mergeCell ref="J6:J7"/>
    <mergeCell ref="K6:K7"/>
    <mergeCell ref="L6:L7"/>
    <mergeCell ref="M6:M7"/>
    <mergeCell ref="C6:C7"/>
    <mergeCell ref="D6:D7"/>
    <mergeCell ref="G6:G7"/>
    <mergeCell ref="H6:I6"/>
    <mergeCell ref="D5:F5"/>
    <mergeCell ref="F6:F7"/>
  </mergeCells>
  <printOptions gridLines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2016-02-17T09:05:42Z</dcterms:created>
  <dcterms:modified xsi:type="dcterms:W3CDTF">2021-02-17T04:45:19Z</dcterms:modified>
</cp:coreProperties>
</file>