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3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 codeName="{AE6600E7-7A62-396C-DE95-9942FA9DD81E}"/>
  <workbookPr filterPrivacy="1" codeName="ThisWorkbook" defaultThemeVersion="124226"/>
  <xr:revisionPtr revIDLastSave="132" documentId="8_{A3160D93-7C1B-4DB1-A3F0-13D926DF82AF}" xr6:coauthVersionLast="47" xr6:coauthVersionMax="47" xr10:uidLastSave="{0B8176FE-AACD-40B9-9B9B-EAA5BCD18F58}"/>
  <bookViews>
    <workbookView xWindow="-120" yWindow="-120" windowWidth="29040" windowHeight="15840" firstSheet="4" activeTab="5" xr2:uid="{00000000-000D-0000-FFFF-FFFF00000000}"/>
  </bookViews>
  <sheets>
    <sheet name="Kommuner" sheetId="11" state="hidden" r:id="rId1"/>
    <sheet name="Utskrift" sheetId="10" state="hidden" r:id="rId2"/>
    <sheet name="Skatteoppgjøret 2018" sheetId="7" r:id="rId3"/>
    <sheet name="Skatteoppgjøret 2019" sheetId="12" r:id="rId4"/>
    <sheet name="Skatteoppgjøret 2020" sheetId="13" r:id="rId5"/>
    <sheet name="Skatteoppgjøret 2021" sheetId="14" r:id="rId6"/>
  </sheets>
  <externalReferences>
    <externalReference r:id="rId7"/>
    <externalReference r:id="rId8"/>
  </externalReferences>
  <definedNames>
    <definedName name="SkrivTab1">Utskrift!$C$8:$F$65</definedName>
    <definedName name="SkrivTab2">Utskrift!$C$73:$G$113</definedName>
    <definedName name="SkrivTab3">Utskrift!$C$122:$E$146</definedName>
    <definedName name="SkrivTab4">Utskrift!$C$153:$F$188</definedName>
    <definedName name="SkrivTab5">Utskrift!$C$196:$F$233</definedName>
    <definedName name="SkrivTab6">Utskrift!$C$241:$G$252</definedName>
    <definedName name="Tabell1" localSheetId="3">#REF!</definedName>
    <definedName name="Tabell1" localSheetId="4">#REF!</definedName>
    <definedName name="Tabell1" localSheetId="5">'[1]Tabell 1'!$1:$1048576</definedName>
    <definedName name="Tabell1">#REF!</definedName>
    <definedName name="Tabell2" localSheetId="3">#REF!</definedName>
    <definedName name="Tabell2" localSheetId="4">#REF!</definedName>
    <definedName name="Tabell2" localSheetId="5">'[1]Tabell 2'!$1:$1048576</definedName>
    <definedName name="Tabell2">#REF!</definedName>
    <definedName name="Tabell3" localSheetId="4">#REF!</definedName>
    <definedName name="Tabell3" localSheetId="5">'[1]Tabell 3'!$1:$1048576</definedName>
    <definedName name="Tabell3">#REF!</definedName>
    <definedName name="Tabell4" localSheetId="5">'[1]Tabell 4'!$1:$1048576</definedName>
    <definedName name="Tabell4">#REF!</definedName>
    <definedName name="Tabell5" localSheetId="5">'[1]Tabell 5'!$1:$1048576</definedName>
    <definedName name="Tabell5">#REF!</definedName>
    <definedName name="Tabell5b" localSheetId="3">'Skatteoppgjøret 2019'!$1:$1048576</definedName>
    <definedName name="Tabell5b" localSheetId="4">'Skatteoppgjøret 2020'!$1:$1048576</definedName>
    <definedName name="Tabell5b" localSheetId="5">'Skatteoppgjøret 2021'!$1:$1048576</definedName>
    <definedName name="Tabell5b">'Skatteoppgjøret 2018'!$1:$1048576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9" i="14" l="1"/>
  <c r="N380" i="14" l="1"/>
  <c r="M380" i="14"/>
  <c r="K380" i="14"/>
  <c r="J380" i="14"/>
  <c r="I380" i="14"/>
  <c r="H380" i="14"/>
  <c r="G380" i="14"/>
  <c r="F380" i="14"/>
  <c r="E380" i="14"/>
  <c r="C380" i="14"/>
  <c r="A379" i="14"/>
  <c r="A378" i="14"/>
  <c r="A377" i="14"/>
  <c r="A376" i="14"/>
  <c r="A375" i="14"/>
  <c r="A374" i="14"/>
  <c r="A373" i="14"/>
  <c r="A372" i="14"/>
  <c r="A371" i="14"/>
  <c r="A370" i="14"/>
  <c r="A369" i="14"/>
  <c r="A368" i="14"/>
  <c r="A367" i="14"/>
  <c r="A366" i="14"/>
  <c r="A365" i="14"/>
  <c r="A364" i="14"/>
  <c r="A363" i="14"/>
  <c r="A362" i="14"/>
  <c r="A361" i="14"/>
  <c r="A360" i="14"/>
  <c r="A359" i="14"/>
  <c r="A358" i="14"/>
  <c r="A357" i="14"/>
  <c r="A356" i="14"/>
  <c r="A355" i="14"/>
  <c r="A354" i="14"/>
  <c r="A353" i="14"/>
  <c r="A352" i="14"/>
  <c r="A351" i="14"/>
  <c r="A350" i="14"/>
  <c r="A349" i="14"/>
  <c r="A348" i="14"/>
  <c r="A347" i="14"/>
  <c r="A346" i="14"/>
  <c r="A345" i="14"/>
  <c r="A344" i="14"/>
  <c r="A343" i="14"/>
  <c r="A342" i="14"/>
  <c r="A341" i="14"/>
  <c r="N340" i="14"/>
  <c r="M340" i="14"/>
  <c r="K340" i="14"/>
  <c r="J340" i="14"/>
  <c r="I340" i="14"/>
  <c r="H340" i="14"/>
  <c r="G340" i="14"/>
  <c r="F340" i="14"/>
  <c r="E340" i="14"/>
  <c r="C340" i="14"/>
  <c r="A339" i="14"/>
  <c r="A338" i="14"/>
  <c r="A337" i="14"/>
  <c r="A336" i="14"/>
  <c r="A335" i="14"/>
  <c r="A334" i="14"/>
  <c r="A333" i="14"/>
  <c r="A332" i="14"/>
  <c r="A331" i="14"/>
  <c r="A330" i="14"/>
  <c r="A329" i="14"/>
  <c r="A328" i="14"/>
  <c r="A327" i="14"/>
  <c r="A326" i="14"/>
  <c r="A325" i="14"/>
  <c r="A324" i="14"/>
  <c r="A323" i="14"/>
  <c r="A322" i="14"/>
  <c r="A321" i="14"/>
  <c r="A320" i="14"/>
  <c r="A319" i="14"/>
  <c r="A318" i="14"/>
  <c r="A317" i="14"/>
  <c r="A316" i="14"/>
  <c r="A315" i="14"/>
  <c r="A314" i="14"/>
  <c r="A313" i="14"/>
  <c r="A312" i="14"/>
  <c r="A311" i="14"/>
  <c r="A310" i="14"/>
  <c r="A309" i="14"/>
  <c r="A308" i="14"/>
  <c r="A307" i="14"/>
  <c r="A306" i="14"/>
  <c r="A305" i="14"/>
  <c r="A304" i="14"/>
  <c r="A303" i="14"/>
  <c r="A302" i="14"/>
  <c r="N301" i="14"/>
  <c r="M301" i="14"/>
  <c r="K301" i="14"/>
  <c r="J301" i="14"/>
  <c r="I301" i="14"/>
  <c r="H301" i="14"/>
  <c r="G301" i="14"/>
  <c r="F301" i="14"/>
  <c r="E301" i="14"/>
  <c r="C301" i="14"/>
  <c r="A300" i="14"/>
  <c r="A299" i="14"/>
  <c r="A298" i="14"/>
  <c r="A297" i="14"/>
  <c r="A296" i="14"/>
  <c r="A295" i="14"/>
  <c r="A294" i="14"/>
  <c r="A293" i="14"/>
  <c r="A292" i="14"/>
  <c r="A291" i="14"/>
  <c r="A290" i="14"/>
  <c r="A289" i="14"/>
  <c r="A288" i="14"/>
  <c r="A287" i="14"/>
  <c r="A286" i="14"/>
  <c r="A285" i="14"/>
  <c r="A284" i="14"/>
  <c r="A283" i="14"/>
  <c r="A282" i="14"/>
  <c r="A281" i="14"/>
  <c r="A280" i="14"/>
  <c r="A279" i="14"/>
  <c r="A278" i="14"/>
  <c r="A277" i="14"/>
  <c r="A276" i="14"/>
  <c r="A275" i="14"/>
  <c r="A274" i="14"/>
  <c r="A273" i="14"/>
  <c r="A272" i="14"/>
  <c r="A271" i="14"/>
  <c r="A270" i="14"/>
  <c r="A269" i="14"/>
  <c r="A268" i="14"/>
  <c r="A267" i="14"/>
  <c r="A266" i="14"/>
  <c r="A265" i="14"/>
  <c r="A264" i="14"/>
  <c r="A263" i="14"/>
  <c r="A262" i="14"/>
  <c r="A261" i="14"/>
  <c r="A260" i="14"/>
  <c r="A259" i="14"/>
  <c r="A258" i="14"/>
  <c r="N257" i="14"/>
  <c r="M257" i="14"/>
  <c r="K257" i="14"/>
  <c r="J257" i="14"/>
  <c r="I257" i="14"/>
  <c r="H257" i="14"/>
  <c r="G257" i="14"/>
  <c r="F257" i="14"/>
  <c r="E257" i="14"/>
  <c r="C257" i="14"/>
  <c r="A256" i="14"/>
  <c r="A255" i="14"/>
  <c r="A254" i="14"/>
  <c r="A253" i="14"/>
  <c r="A252" i="14"/>
  <c r="A251" i="14"/>
  <c r="A250" i="14"/>
  <c r="A249" i="14"/>
  <c r="A248" i="14"/>
  <c r="A247" i="14"/>
  <c r="A246" i="14"/>
  <c r="A245" i="14"/>
  <c r="A244" i="14"/>
  <c r="A243" i="14"/>
  <c r="A242" i="14"/>
  <c r="A241" i="14"/>
  <c r="A240" i="14"/>
  <c r="A239" i="14"/>
  <c r="A238" i="14"/>
  <c r="A237" i="14"/>
  <c r="A236" i="14"/>
  <c r="A235" i="14"/>
  <c r="A234" i="14"/>
  <c r="A233" i="14"/>
  <c r="A232" i="14"/>
  <c r="N231" i="14"/>
  <c r="M231" i="14"/>
  <c r="K231" i="14"/>
  <c r="J231" i="14"/>
  <c r="I231" i="14"/>
  <c r="H231" i="14"/>
  <c r="G231" i="14"/>
  <c r="F231" i="14"/>
  <c r="E231" i="14"/>
  <c r="C231" i="14"/>
  <c r="A230" i="14"/>
  <c r="A229" i="14"/>
  <c r="A228" i="14"/>
  <c r="A227" i="14"/>
  <c r="A226" i="14"/>
  <c r="A225" i="14"/>
  <c r="A224" i="14"/>
  <c r="A223" i="14"/>
  <c r="A222" i="14"/>
  <c r="A221" i="14"/>
  <c r="A220" i="14"/>
  <c r="A219" i="14"/>
  <c r="A218" i="14"/>
  <c r="A217" i="14"/>
  <c r="A216" i="14"/>
  <c r="A215" i="14"/>
  <c r="A214" i="14"/>
  <c r="A213" i="14"/>
  <c r="A212" i="14"/>
  <c r="A211" i="14"/>
  <c r="A210" i="14"/>
  <c r="A209" i="14"/>
  <c r="A208" i="14"/>
  <c r="N207" i="14"/>
  <c r="M207" i="14"/>
  <c r="K207" i="14"/>
  <c r="J207" i="14"/>
  <c r="I207" i="14"/>
  <c r="H207" i="14"/>
  <c r="G207" i="14"/>
  <c r="F207" i="14"/>
  <c r="E207" i="14"/>
  <c r="C207" i="14"/>
  <c r="A206" i="14"/>
  <c r="A205" i="14"/>
  <c r="A204" i="14"/>
  <c r="A203" i="14"/>
  <c r="A202" i="14"/>
  <c r="A201" i="14"/>
  <c r="A200" i="14"/>
  <c r="A199" i="14"/>
  <c r="A198" i="14"/>
  <c r="A197" i="14"/>
  <c r="A196" i="14"/>
  <c r="A195" i="14"/>
  <c r="A194" i="14"/>
  <c r="A193" i="14"/>
  <c r="A192" i="14"/>
  <c r="A191" i="14"/>
  <c r="A190" i="14"/>
  <c r="A189" i="14"/>
  <c r="A188" i="14"/>
  <c r="A187" i="14"/>
  <c r="A186" i="14"/>
  <c r="A185" i="14"/>
  <c r="A184" i="14"/>
  <c r="A183" i="14"/>
  <c r="A182" i="14"/>
  <c r="A181" i="14"/>
  <c r="A180" i="14"/>
  <c r="A179" i="14"/>
  <c r="A178" i="14"/>
  <c r="A177" i="14"/>
  <c r="A176" i="14"/>
  <c r="A175" i="14"/>
  <c r="A174" i="14"/>
  <c r="A173" i="14"/>
  <c r="A172" i="14"/>
  <c r="A171" i="14"/>
  <c r="A170" i="14"/>
  <c r="A169" i="14"/>
  <c r="A168" i="14"/>
  <c r="A167" i="14"/>
  <c r="A166" i="14"/>
  <c r="A165" i="14"/>
  <c r="A164" i="14"/>
  <c r="A163" i="14"/>
  <c r="A162" i="14"/>
  <c r="A161" i="14"/>
  <c r="N160" i="14"/>
  <c r="M160" i="14"/>
  <c r="K160" i="14"/>
  <c r="J160" i="14"/>
  <c r="I160" i="14"/>
  <c r="H160" i="14"/>
  <c r="G160" i="14"/>
  <c r="F160" i="14"/>
  <c r="E160" i="14"/>
  <c r="C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45" i="14"/>
  <c r="A144" i="14"/>
  <c r="A143" i="14"/>
  <c r="A142" i="14"/>
  <c r="A141" i="14"/>
  <c r="A140" i="14"/>
  <c r="A139" i="14"/>
  <c r="A138" i="14"/>
  <c r="A137" i="14"/>
  <c r="A136" i="14"/>
  <c r="A135" i="14"/>
  <c r="A134" i="14"/>
  <c r="A133" i="14"/>
  <c r="A132" i="14"/>
  <c r="A131" i="14"/>
  <c r="A130" i="14"/>
  <c r="A129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2" i="14"/>
  <c r="A111" i="14"/>
  <c r="A110" i="14"/>
  <c r="A109" i="14"/>
  <c r="N108" i="14"/>
  <c r="M108" i="14"/>
  <c r="K108" i="14"/>
  <c r="J108" i="14"/>
  <c r="I108" i="14"/>
  <c r="H108" i="14"/>
  <c r="G108" i="14"/>
  <c r="F108" i="14"/>
  <c r="E108" i="14"/>
  <c r="C108" i="14"/>
  <c r="A107" i="14"/>
  <c r="N106" i="14"/>
  <c r="M106" i="14"/>
  <c r="K106" i="14"/>
  <c r="J106" i="14"/>
  <c r="I106" i="14"/>
  <c r="H106" i="14"/>
  <c r="G106" i="14"/>
  <c r="F106" i="14"/>
  <c r="E106" i="14"/>
  <c r="C106" i="14"/>
  <c r="A105" i="14"/>
  <c r="N104" i="14"/>
  <c r="M104" i="14"/>
  <c r="K104" i="14"/>
  <c r="J104" i="14"/>
  <c r="I104" i="14"/>
  <c r="H104" i="14"/>
  <c r="G104" i="14"/>
  <c r="F104" i="14"/>
  <c r="E104" i="14"/>
  <c r="C104" i="14"/>
  <c r="A103" i="14"/>
  <c r="N102" i="14"/>
  <c r="M102" i="14"/>
  <c r="K102" i="14"/>
  <c r="J102" i="14"/>
  <c r="I102" i="14"/>
  <c r="H102" i="14"/>
  <c r="G102" i="14"/>
  <c r="F102" i="14"/>
  <c r="E102" i="14"/>
  <c r="C102" i="14"/>
  <c r="A101" i="14"/>
  <c r="A100" i="14"/>
  <c r="A99" i="14"/>
  <c r="A98" i="14"/>
  <c r="A97" i="14"/>
  <c r="A96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79" i="14"/>
  <c r="A78" i="14"/>
  <c r="A77" i="14"/>
  <c r="A76" i="14"/>
  <c r="A75" i="14"/>
  <c r="A74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N60" i="14"/>
  <c r="M60" i="14"/>
  <c r="K60" i="14"/>
  <c r="J60" i="14"/>
  <c r="I60" i="14"/>
  <c r="H60" i="14"/>
  <c r="G60" i="14"/>
  <c r="F60" i="14"/>
  <c r="E60" i="14"/>
  <c r="C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A41" i="14"/>
  <c r="A40" i="14"/>
  <c r="A39" i="14"/>
  <c r="A38" i="14"/>
  <c r="A37" i="14"/>
  <c r="A36" i="14"/>
  <c r="A35" i="14"/>
  <c r="A34" i="14"/>
  <c r="N33" i="14"/>
  <c r="M33" i="14"/>
  <c r="K33" i="14"/>
  <c r="J33" i="14"/>
  <c r="I33" i="14"/>
  <c r="H33" i="14"/>
  <c r="G33" i="14"/>
  <c r="F33" i="14"/>
  <c r="E33" i="14"/>
  <c r="C33" i="14"/>
  <c r="A32" i="14"/>
  <c r="A31" i="14"/>
  <c r="A30" i="14"/>
  <c r="A29" i="14"/>
  <c r="A28" i="14"/>
  <c r="A27" i="14"/>
  <c r="A26" i="14"/>
  <c r="A25" i="14"/>
  <c r="A24" i="14"/>
  <c r="A23" i="14"/>
  <c r="A22" i="14"/>
  <c r="A21" i="14"/>
  <c r="A20" i="14"/>
  <c r="A19" i="14"/>
  <c r="A18" i="14"/>
  <c r="A17" i="14"/>
  <c r="A16" i="14"/>
  <c r="A15" i="14"/>
  <c r="A14" i="14"/>
  <c r="A13" i="14"/>
  <c r="A12" i="14"/>
  <c r="A11" i="14"/>
  <c r="A10" i="14"/>
  <c r="N9" i="14"/>
  <c r="M9" i="14"/>
  <c r="K9" i="14"/>
  <c r="J9" i="14"/>
  <c r="I9" i="14"/>
  <c r="H9" i="14"/>
  <c r="G9" i="14"/>
  <c r="E9" i="14"/>
  <c r="C9" i="14"/>
  <c r="A8" i="14"/>
  <c r="A3" i="14"/>
  <c r="O33" i="14" l="1"/>
  <c r="L102" i="14"/>
  <c r="O104" i="14"/>
  <c r="O60" i="14"/>
  <c r="L108" i="14"/>
  <c r="O160" i="14"/>
  <c r="L380" i="14"/>
  <c r="O207" i="14"/>
  <c r="L301" i="14"/>
  <c r="M381" i="14"/>
  <c r="L33" i="14"/>
  <c r="L104" i="14"/>
  <c r="L257" i="14"/>
  <c r="L340" i="14"/>
  <c r="O257" i="14"/>
  <c r="O380" i="14"/>
  <c r="H381" i="14"/>
  <c r="O106" i="14"/>
  <c r="F381" i="14"/>
  <c r="O9" i="14"/>
  <c r="I381" i="14"/>
  <c r="J381" i="14"/>
  <c r="K381" i="14"/>
  <c r="L60" i="14"/>
  <c r="O102" i="14"/>
  <c r="L160" i="14"/>
  <c r="L231" i="14"/>
  <c r="O301" i="14"/>
  <c r="E381" i="14"/>
  <c r="G381" i="14"/>
  <c r="L106" i="14"/>
  <c r="O108" i="14"/>
  <c r="L207" i="14"/>
  <c r="N381" i="14"/>
  <c r="O231" i="14"/>
  <c r="O340" i="14"/>
  <c r="L9" i="14"/>
  <c r="O403" i="13"/>
  <c r="N403" i="13"/>
  <c r="L403" i="13"/>
  <c r="K403" i="13"/>
  <c r="J403" i="13"/>
  <c r="I403" i="13"/>
  <c r="H403" i="13"/>
  <c r="G403" i="13"/>
  <c r="F403" i="13"/>
  <c r="E403" i="13"/>
  <c r="B402" i="13"/>
  <c r="B401" i="13"/>
  <c r="B400" i="13"/>
  <c r="B399" i="13"/>
  <c r="B398" i="13"/>
  <c r="B397" i="13"/>
  <c r="B396" i="13"/>
  <c r="B395" i="13"/>
  <c r="B394" i="13"/>
  <c r="B393" i="13"/>
  <c r="B392" i="13"/>
  <c r="B391" i="13"/>
  <c r="B390" i="13"/>
  <c r="B389" i="13"/>
  <c r="B388" i="13"/>
  <c r="B387" i="13"/>
  <c r="B386" i="13"/>
  <c r="B385" i="13"/>
  <c r="B384" i="13"/>
  <c r="B383" i="13"/>
  <c r="B382" i="13"/>
  <c r="B381" i="13"/>
  <c r="B380" i="13"/>
  <c r="B379" i="13"/>
  <c r="B378" i="13"/>
  <c r="B377" i="13"/>
  <c r="B376" i="13"/>
  <c r="B375" i="13"/>
  <c r="B374" i="13"/>
  <c r="B373" i="13"/>
  <c r="B372" i="13"/>
  <c r="B371" i="13"/>
  <c r="B370" i="13"/>
  <c r="B369" i="13"/>
  <c r="B368" i="13"/>
  <c r="B367" i="13"/>
  <c r="B366" i="13"/>
  <c r="B365" i="13"/>
  <c r="B364" i="13"/>
  <c r="O363" i="13"/>
  <c r="N363" i="13"/>
  <c r="L363" i="13"/>
  <c r="K363" i="13"/>
  <c r="J363" i="13"/>
  <c r="I363" i="13"/>
  <c r="H363" i="13"/>
  <c r="G363" i="13"/>
  <c r="F363" i="13"/>
  <c r="E363" i="13"/>
  <c r="B362" i="13"/>
  <c r="B361" i="13"/>
  <c r="B360" i="13"/>
  <c r="B359" i="13"/>
  <c r="B358" i="13"/>
  <c r="B357" i="13"/>
  <c r="B356" i="13"/>
  <c r="B355" i="13"/>
  <c r="B354" i="13"/>
  <c r="B353" i="13"/>
  <c r="B352" i="13"/>
  <c r="B351" i="13"/>
  <c r="B350" i="13"/>
  <c r="B349" i="13"/>
  <c r="B348" i="13"/>
  <c r="B347" i="13"/>
  <c r="B346" i="13"/>
  <c r="B345" i="13"/>
  <c r="B344" i="13"/>
  <c r="B343" i="13"/>
  <c r="B342" i="13"/>
  <c r="B341" i="13"/>
  <c r="B340" i="13"/>
  <c r="B339" i="13"/>
  <c r="B338" i="13"/>
  <c r="B337" i="13"/>
  <c r="B336" i="13"/>
  <c r="B335" i="13"/>
  <c r="B334" i="13"/>
  <c r="B333" i="13"/>
  <c r="B332" i="13"/>
  <c r="B331" i="13"/>
  <c r="B330" i="13"/>
  <c r="B329" i="13"/>
  <c r="B328" i="13"/>
  <c r="B327" i="13"/>
  <c r="B326" i="13"/>
  <c r="B325" i="13"/>
  <c r="B324" i="13"/>
  <c r="O323" i="13"/>
  <c r="N323" i="13"/>
  <c r="L323" i="13"/>
  <c r="K323" i="13"/>
  <c r="J323" i="13"/>
  <c r="I323" i="13"/>
  <c r="H323" i="13"/>
  <c r="G323" i="13"/>
  <c r="F323" i="13"/>
  <c r="B322" i="13"/>
  <c r="B321" i="13"/>
  <c r="B320" i="13"/>
  <c r="B319" i="13"/>
  <c r="B318" i="13"/>
  <c r="B317" i="13"/>
  <c r="B316" i="13"/>
  <c r="B315" i="13"/>
  <c r="B314" i="13"/>
  <c r="B313" i="13"/>
  <c r="B312" i="13"/>
  <c r="B311" i="13"/>
  <c r="B310" i="13"/>
  <c r="B309" i="13"/>
  <c r="B308" i="13"/>
  <c r="B307" i="13"/>
  <c r="B306" i="13"/>
  <c r="B305" i="13"/>
  <c r="B304" i="13"/>
  <c r="B303" i="13"/>
  <c r="B302" i="13"/>
  <c r="B301" i="13"/>
  <c r="B300" i="13"/>
  <c r="B299" i="13"/>
  <c r="B298" i="13"/>
  <c r="B297" i="13"/>
  <c r="B296" i="13"/>
  <c r="B295" i="13"/>
  <c r="B294" i="13"/>
  <c r="B293" i="13"/>
  <c r="B292" i="13"/>
  <c r="B291" i="13"/>
  <c r="B290" i="13"/>
  <c r="B289" i="13"/>
  <c r="B288" i="13"/>
  <c r="B287" i="13"/>
  <c r="B286" i="13"/>
  <c r="B285" i="13"/>
  <c r="B284" i="13"/>
  <c r="B283" i="13"/>
  <c r="B282" i="13"/>
  <c r="B281" i="13"/>
  <c r="B280" i="13"/>
  <c r="O279" i="13"/>
  <c r="N279" i="13"/>
  <c r="L279" i="13"/>
  <c r="K279" i="13"/>
  <c r="J279" i="13"/>
  <c r="I279" i="13"/>
  <c r="H279" i="13"/>
  <c r="G279" i="13"/>
  <c r="F279" i="13"/>
  <c r="B278" i="13"/>
  <c r="B277" i="13"/>
  <c r="B276" i="13"/>
  <c r="B275" i="13"/>
  <c r="B274" i="13"/>
  <c r="B273" i="13"/>
  <c r="B272" i="13"/>
  <c r="B271" i="13"/>
  <c r="B270" i="13"/>
  <c r="B269" i="13"/>
  <c r="B268" i="13"/>
  <c r="B267" i="13"/>
  <c r="B266" i="13"/>
  <c r="B265" i="13"/>
  <c r="B264" i="13"/>
  <c r="B263" i="13"/>
  <c r="B262" i="13"/>
  <c r="B261" i="13"/>
  <c r="B260" i="13"/>
  <c r="B259" i="13"/>
  <c r="B258" i="13"/>
  <c r="B257" i="13"/>
  <c r="B256" i="13"/>
  <c r="B255" i="13"/>
  <c r="B254" i="13"/>
  <c r="O253" i="13"/>
  <c r="N253" i="13"/>
  <c r="L253" i="13"/>
  <c r="K253" i="13"/>
  <c r="J253" i="13"/>
  <c r="I253" i="13"/>
  <c r="H253" i="13"/>
  <c r="G253" i="13"/>
  <c r="F253" i="13"/>
  <c r="B252" i="13"/>
  <c r="B251" i="13"/>
  <c r="B250" i="13"/>
  <c r="B249" i="13"/>
  <c r="B248" i="13"/>
  <c r="B247" i="13"/>
  <c r="B246" i="13"/>
  <c r="B245" i="13"/>
  <c r="B244" i="13"/>
  <c r="B243" i="13"/>
  <c r="B242" i="13"/>
  <c r="B241" i="13"/>
  <c r="B240" i="13"/>
  <c r="B239" i="13"/>
  <c r="B238" i="13"/>
  <c r="B237" i="13"/>
  <c r="B236" i="13"/>
  <c r="B235" i="13"/>
  <c r="B234" i="13"/>
  <c r="B233" i="13"/>
  <c r="B232" i="13"/>
  <c r="B231" i="13"/>
  <c r="B230" i="13"/>
  <c r="O229" i="13"/>
  <c r="N229" i="13"/>
  <c r="L229" i="13"/>
  <c r="K229" i="13"/>
  <c r="J229" i="13"/>
  <c r="I229" i="13"/>
  <c r="H229" i="13"/>
  <c r="G229" i="13"/>
  <c r="F229" i="13"/>
  <c r="B228" i="13"/>
  <c r="B227" i="13"/>
  <c r="B226" i="13"/>
  <c r="B225" i="13"/>
  <c r="B224" i="13"/>
  <c r="B223" i="13"/>
  <c r="B222" i="13"/>
  <c r="B221" i="13"/>
  <c r="B220" i="13"/>
  <c r="B219" i="13"/>
  <c r="B218" i="13"/>
  <c r="B217" i="13"/>
  <c r="B216" i="13"/>
  <c r="B215" i="13"/>
  <c r="B214" i="13"/>
  <c r="B213" i="13"/>
  <c r="B212" i="13"/>
  <c r="B211" i="13"/>
  <c r="B210" i="13"/>
  <c r="B209" i="13"/>
  <c r="B208" i="13"/>
  <c r="B207" i="13"/>
  <c r="B206" i="13"/>
  <c r="B205" i="13"/>
  <c r="B204" i="13"/>
  <c r="B203" i="13"/>
  <c r="B202" i="13"/>
  <c r="B201" i="13"/>
  <c r="B200" i="13"/>
  <c r="B199" i="13"/>
  <c r="B198" i="13"/>
  <c r="B197" i="13"/>
  <c r="B196" i="13"/>
  <c r="B195" i="13"/>
  <c r="B194" i="13"/>
  <c r="B193" i="13"/>
  <c r="B192" i="13"/>
  <c r="B191" i="13"/>
  <c r="B190" i="13"/>
  <c r="B189" i="13"/>
  <c r="B188" i="13"/>
  <c r="B187" i="13"/>
  <c r="B186" i="13"/>
  <c r="B185" i="13"/>
  <c r="B184" i="13"/>
  <c r="B183" i="13"/>
  <c r="O182" i="13"/>
  <c r="N182" i="13"/>
  <c r="L182" i="13"/>
  <c r="K182" i="13"/>
  <c r="J182" i="13"/>
  <c r="I182" i="13"/>
  <c r="H182" i="13"/>
  <c r="G182" i="13"/>
  <c r="F182" i="13"/>
  <c r="B181" i="13"/>
  <c r="B180" i="13"/>
  <c r="B179" i="13"/>
  <c r="B178" i="13"/>
  <c r="B177" i="13"/>
  <c r="B176" i="13"/>
  <c r="B175" i="13"/>
  <c r="B174" i="13"/>
  <c r="B173" i="13"/>
  <c r="B172" i="13"/>
  <c r="B171" i="13"/>
  <c r="B170" i="13"/>
  <c r="B169" i="13"/>
  <c r="B168" i="13"/>
  <c r="B167" i="13"/>
  <c r="B166" i="13"/>
  <c r="B165" i="13"/>
  <c r="B164" i="13"/>
  <c r="B163" i="13"/>
  <c r="B162" i="13"/>
  <c r="B161" i="13"/>
  <c r="B160" i="13"/>
  <c r="B159" i="13"/>
  <c r="B158" i="13"/>
  <c r="B157" i="13"/>
  <c r="B156" i="13"/>
  <c r="B155" i="13"/>
  <c r="B154" i="13"/>
  <c r="B153" i="13"/>
  <c r="B152" i="13"/>
  <c r="B151" i="13"/>
  <c r="B150" i="13"/>
  <c r="B149" i="13"/>
  <c r="B148" i="13"/>
  <c r="B147" i="13"/>
  <c r="B146" i="13"/>
  <c r="B145" i="13"/>
  <c r="B144" i="13"/>
  <c r="B143" i="13"/>
  <c r="B142" i="13"/>
  <c r="B141" i="13"/>
  <c r="B140" i="13"/>
  <c r="B139" i="13"/>
  <c r="B138" i="13"/>
  <c r="B137" i="13"/>
  <c r="B136" i="13"/>
  <c r="B135" i="13"/>
  <c r="B134" i="13"/>
  <c r="B133" i="13"/>
  <c r="B132" i="13"/>
  <c r="B131" i="13"/>
  <c r="O130" i="13"/>
  <c r="N130" i="13"/>
  <c r="M130" i="13"/>
  <c r="L130" i="13"/>
  <c r="K130" i="13"/>
  <c r="J130" i="13"/>
  <c r="I130" i="13"/>
  <c r="H130" i="13"/>
  <c r="G130" i="13"/>
  <c r="F130" i="13"/>
  <c r="B129" i="13"/>
  <c r="O128" i="13"/>
  <c r="N128" i="13"/>
  <c r="M128" i="13"/>
  <c r="L128" i="13"/>
  <c r="K128" i="13"/>
  <c r="J128" i="13"/>
  <c r="I128" i="13"/>
  <c r="H128" i="13"/>
  <c r="G128" i="13"/>
  <c r="F128" i="13"/>
  <c r="B127" i="13"/>
  <c r="O126" i="13"/>
  <c r="N126" i="13"/>
  <c r="M126" i="13"/>
  <c r="L126" i="13"/>
  <c r="K126" i="13"/>
  <c r="J126" i="13"/>
  <c r="I126" i="13"/>
  <c r="H126" i="13"/>
  <c r="G126" i="13"/>
  <c r="F126" i="13"/>
  <c r="B125" i="13"/>
  <c r="O124" i="13"/>
  <c r="N124" i="13"/>
  <c r="M124" i="13"/>
  <c r="L124" i="13"/>
  <c r="K124" i="13"/>
  <c r="J124" i="13"/>
  <c r="I124" i="13"/>
  <c r="H124" i="13"/>
  <c r="G124" i="13"/>
  <c r="F124" i="13"/>
  <c r="B123" i="13"/>
  <c r="O122" i="13"/>
  <c r="N122" i="13"/>
  <c r="L122" i="13"/>
  <c r="K122" i="13"/>
  <c r="J122" i="13"/>
  <c r="I122" i="13"/>
  <c r="H122" i="13"/>
  <c r="G122" i="13"/>
  <c r="F122" i="13"/>
  <c r="E122" i="13"/>
  <c r="B121" i="13"/>
  <c r="B120" i="13"/>
  <c r="B119" i="13"/>
  <c r="B118" i="13"/>
  <c r="B117" i="13"/>
  <c r="B116" i="13"/>
  <c r="B115" i="13"/>
  <c r="B114" i="13"/>
  <c r="B113" i="13"/>
  <c r="B112" i="13"/>
  <c r="B111" i="13"/>
  <c r="B110" i="13"/>
  <c r="B109" i="13"/>
  <c r="B108" i="13"/>
  <c r="B107" i="13"/>
  <c r="B106" i="13"/>
  <c r="B105" i="13"/>
  <c r="B104" i="13"/>
  <c r="B103" i="13"/>
  <c r="B102" i="13"/>
  <c r="B101" i="13"/>
  <c r="B100" i="13"/>
  <c r="B99" i="13"/>
  <c r="B98" i="13"/>
  <c r="B97" i="13"/>
  <c r="B96" i="13"/>
  <c r="B95" i="13"/>
  <c r="B94" i="13"/>
  <c r="B93" i="13"/>
  <c r="B92" i="13"/>
  <c r="B91" i="13"/>
  <c r="B90" i="13"/>
  <c r="B89" i="13"/>
  <c r="B88" i="13"/>
  <c r="B87" i="13"/>
  <c r="B86" i="13"/>
  <c r="B85" i="13"/>
  <c r="B84" i="13"/>
  <c r="B83" i="13"/>
  <c r="B82" i="13"/>
  <c r="B81" i="13"/>
  <c r="O80" i="13"/>
  <c r="N80" i="13"/>
  <c r="L80" i="13"/>
  <c r="K80" i="13"/>
  <c r="J80" i="13"/>
  <c r="I80" i="13"/>
  <c r="H80" i="13"/>
  <c r="G80" i="13"/>
  <c r="F80" i="13"/>
  <c r="B79" i="13"/>
  <c r="B78" i="13"/>
  <c r="B77" i="13"/>
  <c r="B76" i="13"/>
  <c r="B75" i="13"/>
  <c r="B74" i="13"/>
  <c r="B73" i="13"/>
  <c r="B72" i="13"/>
  <c r="B71" i="13"/>
  <c r="B70" i="13"/>
  <c r="B69" i="13"/>
  <c r="B68" i="13"/>
  <c r="B67" i="13"/>
  <c r="B66" i="13"/>
  <c r="B65" i="13"/>
  <c r="B64" i="13"/>
  <c r="B63" i="13"/>
  <c r="B62" i="13"/>
  <c r="B61" i="13"/>
  <c r="B60" i="13"/>
  <c r="B59" i="13"/>
  <c r="B58" i="13"/>
  <c r="B57" i="13"/>
  <c r="B56" i="13"/>
  <c r="B55" i="13"/>
  <c r="B54" i="13"/>
  <c r="B53" i="13"/>
  <c r="O52" i="13"/>
  <c r="N52" i="13"/>
  <c r="M52" i="13"/>
  <c r="L52" i="13"/>
  <c r="K52" i="13"/>
  <c r="J52" i="13"/>
  <c r="I52" i="13"/>
  <c r="H52" i="13"/>
  <c r="G52" i="13"/>
  <c r="F52" i="13"/>
  <c r="B51" i="13"/>
  <c r="O50" i="13"/>
  <c r="N50" i="13"/>
  <c r="M50" i="13"/>
  <c r="L50" i="13"/>
  <c r="K50" i="13"/>
  <c r="J50" i="13"/>
  <c r="I50" i="13"/>
  <c r="H50" i="13"/>
  <c r="G50" i="13"/>
  <c r="F50" i="13"/>
  <c r="B49" i="13"/>
  <c r="B48" i="13"/>
  <c r="O47" i="13"/>
  <c r="N47" i="13"/>
  <c r="L47" i="13"/>
  <c r="K47" i="13"/>
  <c r="J47" i="13"/>
  <c r="I47" i="13"/>
  <c r="H47" i="13"/>
  <c r="G47" i="13"/>
  <c r="F47" i="13"/>
  <c r="B46" i="13"/>
  <c r="B45" i="13"/>
  <c r="B44" i="13"/>
  <c r="B43" i="13"/>
  <c r="B42" i="13"/>
  <c r="B41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O23" i="13"/>
  <c r="N23" i="13"/>
  <c r="M23" i="13"/>
  <c r="L23" i="13"/>
  <c r="K23" i="13"/>
  <c r="J23" i="13"/>
  <c r="I23" i="13"/>
  <c r="H23" i="13"/>
  <c r="G23" i="13"/>
  <c r="F23" i="13"/>
  <c r="B22" i="13"/>
  <c r="B21" i="13"/>
  <c r="O20" i="13"/>
  <c r="N20" i="13"/>
  <c r="M20" i="13"/>
  <c r="L20" i="13"/>
  <c r="K20" i="13"/>
  <c r="J20" i="13"/>
  <c r="I20" i="13"/>
  <c r="H20" i="13"/>
  <c r="G20" i="13"/>
  <c r="F20" i="13"/>
  <c r="B19" i="13"/>
  <c r="B18" i="13"/>
  <c r="B17" i="13"/>
  <c r="O16" i="13"/>
  <c r="N16" i="13"/>
  <c r="M16" i="13"/>
  <c r="L16" i="13"/>
  <c r="K16" i="13"/>
  <c r="J16" i="13"/>
  <c r="I16" i="13"/>
  <c r="H16" i="13"/>
  <c r="G16" i="13"/>
  <c r="F16" i="13"/>
  <c r="B15" i="13"/>
  <c r="B14" i="13"/>
  <c r="O13" i="13"/>
  <c r="N13" i="13"/>
  <c r="M13" i="13"/>
  <c r="L13" i="13"/>
  <c r="K13" i="13"/>
  <c r="J13" i="13"/>
  <c r="I13" i="13"/>
  <c r="H13" i="13"/>
  <c r="G13" i="13"/>
  <c r="F13" i="13"/>
  <c r="B12" i="13"/>
  <c r="O11" i="13"/>
  <c r="N11" i="13"/>
  <c r="M11" i="13"/>
  <c r="L11" i="13"/>
  <c r="K11" i="13"/>
  <c r="J11" i="13"/>
  <c r="I11" i="13"/>
  <c r="H11" i="13"/>
  <c r="G11" i="13"/>
  <c r="F11" i="13"/>
  <c r="B10" i="13"/>
  <c r="B9" i="13"/>
  <c r="B8" i="13"/>
  <c r="C241" i="10"/>
  <c r="C242" i="10"/>
  <c r="C243" i="10"/>
  <c r="E453" i="7"/>
  <c r="D452" i="7"/>
  <c r="E452" i="7" s="1"/>
  <c r="D403" i="7"/>
  <c r="E403" i="7" s="1"/>
  <c r="D401" i="7"/>
  <c r="E401" i="7" s="1"/>
  <c r="D399" i="7"/>
  <c r="E399" i="7" s="1"/>
  <c r="D397" i="7"/>
  <c r="E397" i="7" s="1"/>
  <c r="D377" i="7"/>
  <c r="E377" i="7" s="1"/>
  <c r="D352" i="7"/>
  <c r="E352" i="7" s="1"/>
  <c r="D307" i="7"/>
  <c r="E307" i="7" s="1"/>
  <c r="D271" i="7"/>
  <c r="E271" i="7" s="1"/>
  <c r="D244" i="7"/>
  <c r="E244" i="7" s="1"/>
  <c r="D210" i="7"/>
  <c r="E210" i="7" s="1"/>
  <c r="D183" i="7"/>
  <c r="E183" i="7" s="1"/>
  <c r="D167" i="7"/>
  <c r="E167" i="7" s="1"/>
  <c r="D151" i="7"/>
  <c r="E151" i="7" s="1"/>
  <c r="D132" i="7"/>
  <c r="E132" i="7" s="1"/>
  <c r="D121" i="7"/>
  <c r="E121" i="7" s="1"/>
  <c r="D99" i="7"/>
  <c r="E99" i="7" s="1"/>
  <c r="D72" i="7"/>
  <c r="E72" i="7" s="1"/>
  <c r="D49" i="7"/>
  <c r="E49" i="7" s="1"/>
  <c r="D47" i="7"/>
  <c r="E47" i="7" s="1"/>
  <c r="D24" i="7"/>
  <c r="E24" i="7" s="1"/>
  <c r="O452" i="7"/>
  <c r="N452" i="7"/>
  <c r="L452" i="7"/>
  <c r="K452" i="7"/>
  <c r="J452" i="7"/>
  <c r="I452" i="7"/>
  <c r="H452" i="7"/>
  <c r="G452" i="7"/>
  <c r="F452" i="7"/>
  <c r="O403" i="7"/>
  <c r="N403" i="7"/>
  <c r="L403" i="7"/>
  <c r="K403" i="7"/>
  <c r="J403" i="7"/>
  <c r="I403" i="7"/>
  <c r="H403" i="7"/>
  <c r="G403" i="7"/>
  <c r="F403" i="7"/>
  <c r="O401" i="7"/>
  <c r="N401" i="7"/>
  <c r="L401" i="7"/>
  <c r="K401" i="7"/>
  <c r="J401" i="7"/>
  <c r="I401" i="7"/>
  <c r="H401" i="7"/>
  <c r="G401" i="7"/>
  <c r="F401" i="7"/>
  <c r="O399" i="7"/>
  <c r="N399" i="7"/>
  <c r="L399" i="7"/>
  <c r="K399" i="7"/>
  <c r="J399" i="7"/>
  <c r="I399" i="7"/>
  <c r="H399" i="7"/>
  <c r="G399" i="7"/>
  <c r="F399" i="7"/>
  <c r="O397" i="7"/>
  <c r="N397" i="7"/>
  <c r="L397" i="7"/>
  <c r="K397" i="7"/>
  <c r="J397" i="7"/>
  <c r="I397" i="7"/>
  <c r="H397" i="7"/>
  <c r="G397" i="7"/>
  <c r="F397" i="7"/>
  <c r="O377" i="7"/>
  <c r="N377" i="7"/>
  <c r="L377" i="7"/>
  <c r="K377" i="7"/>
  <c r="J377" i="7"/>
  <c r="I377" i="7"/>
  <c r="H377" i="7"/>
  <c r="G377" i="7"/>
  <c r="F377" i="7"/>
  <c r="O352" i="7"/>
  <c r="N352" i="7"/>
  <c r="L352" i="7"/>
  <c r="K352" i="7"/>
  <c r="J352" i="7"/>
  <c r="I352" i="7"/>
  <c r="H352" i="7"/>
  <c r="G352" i="7"/>
  <c r="F352" i="7"/>
  <c r="O307" i="7"/>
  <c r="N307" i="7"/>
  <c r="L307" i="7"/>
  <c r="K307" i="7"/>
  <c r="J307" i="7"/>
  <c r="I307" i="7"/>
  <c r="H307" i="7"/>
  <c r="G307" i="7"/>
  <c r="F307" i="7"/>
  <c r="O271" i="7"/>
  <c r="N271" i="7"/>
  <c r="L271" i="7"/>
  <c r="K271" i="7"/>
  <c r="J271" i="7"/>
  <c r="I271" i="7"/>
  <c r="H271" i="7"/>
  <c r="G271" i="7"/>
  <c r="F271" i="7"/>
  <c r="O244" i="7"/>
  <c r="N244" i="7"/>
  <c r="L244" i="7"/>
  <c r="K244" i="7"/>
  <c r="J244" i="7"/>
  <c r="I244" i="7"/>
  <c r="H244" i="7"/>
  <c r="G244" i="7"/>
  <c r="F244" i="7"/>
  <c r="O210" i="7"/>
  <c r="N210" i="7"/>
  <c r="L210" i="7"/>
  <c r="K210" i="7"/>
  <c r="J210" i="7"/>
  <c r="I210" i="7"/>
  <c r="H210" i="7"/>
  <c r="G210" i="7"/>
  <c r="F210" i="7"/>
  <c r="O183" i="7"/>
  <c r="N183" i="7"/>
  <c r="L183" i="7"/>
  <c r="K183" i="7"/>
  <c r="J183" i="7"/>
  <c r="I183" i="7"/>
  <c r="H183" i="7"/>
  <c r="G183" i="7"/>
  <c r="F183" i="7"/>
  <c r="O167" i="7"/>
  <c r="N167" i="7"/>
  <c r="L167" i="7"/>
  <c r="K167" i="7"/>
  <c r="J167" i="7"/>
  <c r="I167" i="7"/>
  <c r="H167" i="7"/>
  <c r="G167" i="7"/>
  <c r="F167" i="7"/>
  <c r="O151" i="7"/>
  <c r="N151" i="7"/>
  <c r="L151" i="7"/>
  <c r="K151" i="7"/>
  <c r="J151" i="7"/>
  <c r="I151" i="7"/>
  <c r="H151" i="7"/>
  <c r="G151" i="7"/>
  <c r="F151" i="7"/>
  <c r="O132" i="7"/>
  <c r="N132" i="7"/>
  <c r="L132" i="7"/>
  <c r="K132" i="7"/>
  <c r="J132" i="7"/>
  <c r="I132" i="7"/>
  <c r="H132" i="7"/>
  <c r="G132" i="7"/>
  <c r="F132" i="7"/>
  <c r="O121" i="7"/>
  <c r="N121" i="7"/>
  <c r="L121" i="7"/>
  <c r="K121" i="7"/>
  <c r="J121" i="7"/>
  <c r="I121" i="7"/>
  <c r="H121" i="7"/>
  <c r="G121" i="7"/>
  <c r="F121" i="7"/>
  <c r="O99" i="7"/>
  <c r="N99" i="7"/>
  <c r="L99" i="7"/>
  <c r="K99" i="7"/>
  <c r="J99" i="7"/>
  <c r="I99" i="7"/>
  <c r="H99" i="7"/>
  <c r="G99" i="7"/>
  <c r="F99" i="7"/>
  <c r="O72" i="7"/>
  <c r="N72" i="7"/>
  <c r="L72" i="7"/>
  <c r="K72" i="7"/>
  <c r="J72" i="7"/>
  <c r="I72" i="7"/>
  <c r="H72" i="7"/>
  <c r="G72" i="7"/>
  <c r="F72" i="7"/>
  <c r="O49" i="7"/>
  <c r="N49" i="7"/>
  <c r="L49" i="7"/>
  <c r="K49" i="7"/>
  <c r="J49" i="7"/>
  <c r="I49" i="7"/>
  <c r="H49" i="7"/>
  <c r="G49" i="7"/>
  <c r="F49" i="7"/>
  <c r="O47" i="7"/>
  <c r="N47" i="7"/>
  <c r="L47" i="7"/>
  <c r="K47" i="7"/>
  <c r="M47" i="7" s="1"/>
  <c r="J47" i="7"/>
  <c r="I47" i="7"/>
  <c r="H47" i="7"/>
  <c r="G47" i="7"/>
  <c r="F47" i="7"/>
  <c r="O24" i="7"/>
  <c r="N24" i="7"/>
  <c r="L24" i="7"/>
  <c r="K24" i="7"/>
  <c r="J24" i="7"/>
  <c r="I24" i="7"/>
  <c r="H24" i="7"/>
  <c r="G24" i="7"/>
  <c r="F24" i="7"/>
  <c r="O381" i="14" l="1"/>
  <c r="L381" i="14"/>
  <c r="F404" i="13"/>
  <c r="H404" i="13"/>
  <c r="J404" i="13"/>
  <c r="L404" i="13"/>
  <c r="N404" i="13"/>
  <c r="G404" i="13"/>
  <c r="I404" i="13"/>
  <c r="K404" i="13"/>
  <c r="O404" i="13"/>
  <c r="M24" i="7"/>
  <c r="M49" i="7"/>
  <c r="P99" i="7"/>
  <c r="M132" i="7"/>
  <c r="P167" i="7"/>
  <c r="P271" i="7"/>
  <c r="M352" i="7"/>
  <c r="M401" i="7"/>
  <c r="P47" i="7"/>
  <c r="P121" i="7"/>
  <c r="P183" i="7"/>
  <c r="P307" i="7"/>
  <c r="P399" i="7"/>
  <c r="M397" i="7"/>
  <c r="P24" i="7"/>
  <c r="P210" i="7"/>
  <c r="P352" i="7"/>
  <c r="P401" i="7"/>
  <c r="M99" i="7"/>
  <c r="M167" i="7"/>
  <c r="M271" i="7"/>
  <c r="M183" i="7"/>
  <c r="M403" i="7"/>
  <c r="P72" i="7"/>
  <c r="P151" i="7"/>
  <c r="P244" i="7"/>
  <c r="P377" i="7"/>
  <c r="P403" i="7"/>
  <c r="M210" i="7"/>
  <c r="M72" i="7"/>
  <c r="M151" i="7"/>
  <c r="M244" i="7"/>
  <c r="M399" i="7"/>
  <c r="P49" i="7"/>
  <c r="P132" i="7"/>
  <c r="P397" i="7"/>
  <c r="P452" i="7"/>
  <c r="M121" i="7"/>
  <c r="M307" i="7"/>
  <c r="M377" i="7"/>
  <c r="L453" i="7"/>
  <c r="N453" i="7"/>
  <c r="O453" i="7"/>
  <c r="M452" i="7"/>
  <c r="K453" i="7"/>
  <c r="F453" i="7"/>
  <c r="G453" i="7"/>
  <c r="H453" i="7"/>
  <c r="I453" i="7"/>
  <c r="J453" i="7"/>
  <c r="P444" i="7"/>
  <c r="P445" i="7"/>
  <c r="P446" i="7"/>
  <c r="P447" i="7"/>
  <c r="P448" i="7"/>
  <c r="P449" i="7"/>
  <c r="P450" i="7"/>
  <c r="P451" i="7"/>
  <c r="M444" i="7"/>
  <c r="M445" i="7"/>
  <c r="M446" i="7"/>
  <c r="M447" i="7"/>
  <c r="M448" i="7"/>
  <c r="M449" i="7"/>
  <c r="M450" i="7"/>
  <c r="M451" i="7"/>
  <c r="A465" i="11"/>
  <c r="M453" i="7" l="1"/>
  <c r="P453" i="7"/>
  <c r="B447" i="7"/>
  <c r="A447" i="7" s="1"/>
  <c r="B448" i="7"/>
  <c r="A448" i="7" s="1"/>
  <c r="B449" i="7"/>
  <c r="A449" i="7" s="1"/>
  <c r="B450" i="7"/>
  <c r="A450" i="7" s="1"/>
  <c r="B451" i="7"/>
  <c r="A451" i="7" s="1"/>
  <c r="E444" i="7"/>
  <c r="E445" i="7"/>
  <c r="E446" i="7"/>
  <c r="E447" i="7"/>
  <c r="E448" i="7"/>
  <c r="E449" i="7"/>
  <c r="E450" i="7"/>
  <c r="E451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8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2" i="7"/>
  <c r="E123" i="7"/>
  <c r="E124" i="7"/>
  <c r="E125" i="7"/>
  <c r="E126" i="7"/>
  <c r="E127" i="7"/>
  <c r="E128" i="7"/>
  <c r="E129" i="7"/>
  <c r="E130" i="7"/>
  <c r="E131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8" i="7"/>
  <c r="E400" i="7"/>
  <c r="E402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6" i="7"/>
  <c r="A457" i="11" l="1"/>
  <c r="A458" i="11"/>
  <c r="A459" i="11"/>
  <c r="P7" i="7" l="1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8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100" i="7"/>
  <c r="P101" i="7"/>
  <c r="P102" i="7"/>
  <c r="P103" i="7"/>
  <c r="P104" i="7"/>
  <c r="P105" i="7"/>
  <c r="P106" i="7"/>
  <c r="P107" i="7"/>
  <c r="P108" i="7"/>
  <c r="P109" i="7"/>
  <c r="P110" i="7"/>
  <c r="P111" i="7"/>
  <c r="P112" i="7"/>
  <c r="P113" i="7"/>
  <c r="P114" i="7"/>
  <c r="P115" i="7"/>
  <c r="P116" i="7"/>
  <c r="P117" i="7"/>
  <c r="P118" i="7"/>
  <c r="P119" i="7"/>
  <c r="P120" i="7"/>
  <c r="P122" i="7"/>
  <c r="P123" i="7"/>
  <c r="P125" i="7"/>
  <c r="P126" i="7"/>
  <c r="P127" i="7"/>
  <c r="P128" i="7"/>
  <c r="P129" i="7"/>
  <c r="P130" i="7"/>
  <c r="P131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166" i="7"/>
  <c r="P168" i="7"/>
  <c r="P169" i="7"/>
  <c r="P170" i="7"/>
  <c r="P171" i="7"/>
  <c r="P172" i="7"/>
  <c r="P173" i="7"/>
  <c r="P174" i="7"/>
  <c r="P175" i="7"/>
  <c r="P176" i="7"/>
  <c r="P177" i="7"/>
  <c r="P178" i="7"/>
  <c r="P179" i="7"/>
  <c r="P180" i="7"/>
  <c r="P181" i="7"/>
  <c r="P182" i="7"/>
  <c r="P184" i="7"/>
  <c r="P185" i="7"/>
  <c r="P186" i="7"/>
  <c r="P187" i="7"/>
  <c r="P188" i="7"/>
  <c r="P189" i="7"/>
  <c r="P190" i="7"/>
  <c r="P191" i="7"/>
  <c r="P192" i="7"/>
  <c r="P193" i="7"/>
  <c r="P194" i="7"/>
  <c r="P195" i="7"/>
  <c r="P196" i="7"/>
  <c r="P197" i="7"/>
  <c r="P198" i="7"/>
  <c r="P199" i="7"/>
  <c r="P200" i="7"/>
  <c r="P201" i="7"/>
  <c r="P202" i="7"/>
  <c r="P203" i="7"/>
  <c r="P204" i="7"/>
  <c r="P205" i="7"/>
  <c r="P206" i="7"/>
  <c r="P207" i="7"/>
  <c r="P208" i="7"/>
  <c r="P209" i="7"/>
  <c r="P211" i="7"/>
  <c r="P212" i="7"/>
  <c r="P213" i="7"/>
  <c r="P214" i="7"/>
  <c r="P215" i="7"/>
  <c r="P216" i="7"/>
  <c r="P217" i="7"/>
  <c r="P218" i="7"/>
  <c r="P219" i="7"/>
  <c r="P220" i="7"/>
  <c r="P221" i="7"/>
  <c r="P222" i="7"/>
  <c r="P223" i="7"/>
  <c r="P224" i="7"/>
  <c r="P225" i="7"/>
  <c r="P226" i="7"/>
  <c r="P227" i="7"/>
  <c r="P228" i="7"/>
  <c r="P229" i="7"/>
  <c r="P230" i="7"/>
  <c r="P231" i="7"/>
  <c r="P232" i="7"/>
  <c r="P233" i="7"/>
  <c r="P234" i="7"/>
  <c r="P235" i="7"/>
  <c r="P236" i="7"/>
  <c r="P237" i="7"/>
  <c r="P238" i="7"/>
  <c r="P239" i="7"/>
  <c r="P240" i="7"/>
  <c r="P241" i="7"/>
  <c r="P242" i="7"/>
  <c r="P243" i="7"/>
  <c r="P245" i="7"/>
  <c r="P246" i="7"/>
  <c r="P247" i="7"/>
  <c r="P248" i="7"/>
  <c r="P249" i="7"/>
  <c r="P250" i="7"/>
  <c r="P251" i="7"/>
  <c r="P252" i="7"/>
  <c r="P253" i="7"/>
  <c r="P254" i="7"/>
  <c r="P255" i="7"/>
  <c r="P256" i="7"/>
  <c r="P257" i="7"/>
  <c r="P258" i="7"/>
  <c r="P259" i="7"/>
  <c r="P260" i="7"/>
  <c r="P261" i="7"/>
  <c r="P262" i="7"/>
  <c r="P263" i="7"/>
  <c r="P264" i="7"/>
  <c r="P265" i="7"/>
  <c r="P266" i="7"/>
  <c r="P267" i="7"/>
  <c r="P268" i="7"/>
  <c r="P269" i="7"/>
  <c r="P270" i="7"/>
  <c r="P272" i="7"/>
  <c r="P273" i="7"/>
  <c r="P274" i="7"/>
  <c r="P275" i="7"/>
  <c r="P276" i="7"/>
  <c r="P277" i="7"/>
  <c r="P278" i="7"/>
  <c r="P279" i="7"/>
  <c r="P280" i="7"/>
  <c r="P281" i="7"/>
  <c r="P282" i="7"/>
  <c r="P283" i="7"/>
  <c r="P284" i="7"/>
  <c r="P285" i="7"/>
  <c r="P286" i="7"/>
  <c r="P287" i="7"/>
  <c r="P288" i="7"/>
  <c r="P289" i="7"/>
  <c r="P290" i="7"/>
  <c r="P291" i="7"/>
  <c r="P292" i="7"/>
  <c r="P293" i="7"/>
  <c r="P294" i="7"/>
  <c r="P295" i="7"/>
  <c r="P296" i="7"/>
  <c r="P297" i="7"/>
  <c r="P298" i="7"/>
  <c r="P299" i="7"/>
  <c r="P300" i="7"/>
  <c r="P301" i="7"/>
  <c r="P302" i="7"/>
  <c r="P303" i="7"/>
  <c r="P304" i="7"/>
  <c r="P305" i="7"/>
  <c r="P306" i="7"/>
  <c r="P308" i="7"/>
  <c r="P309" i="7"/>
  <c r="P310" i="7"/>
  <c r="P311" i="7"/>
  <c r="P312" i="7"/>
  <c r="P313" i="7"/>
  <c r="P314" i="7"/>
  <c r="P315" i="7"/>
  <c r="P316" i="7"/>
  <c r="P317" i="7"/>
  <c r="P318" i="7"/>
  <c r="P319" i="7"/>
  <c r="P320" i="7"/>
  <c r="P321" i="7"/>
  <c r="P322" i="7"/>
  <c r="P323" i="7"/>
  <c r="P324" i="7"/>
  <c r="P325" i="7"/>
  <c r="P326" i="7"/>
  <c r="P327" i="7"/>
  <c r="P328" i="7"/>
  <c r="P329" i="7"/>
  <c r="P330" i="7"/>
  <c r="P331" i="7"/>
  <c r="P332" i="7"/>
  <c r="P333" i="7"/>
  <c r="P334" i="7"/>
  <c r="P335" i="7"/>
  <c r="P336" i="7"/>
  <c r="P337" i="7"/>
  <c r="P338" i="7"/>
  <c r="P339" i="7"/>
  <c r="P340" i="7"/>
  <c r="P341" i="7"/>
  <c r="P342" i="7"/>
  <c r="P343" i="7"/>
  <c r="P344" i="7"/>
  <c r="P345" i="7"/>
  <c r="P346" i="7"/>
  <c r="P347" i="7"/>
  <c r="P348" i="7"/>
  <c r="P349" i="7"/>
  <c r="P350" i="7"/>
  <c r="P351" i="7"/>
  <c r="P353" i="7"/>
  <c r="P354" i="7"/>
  <c r="P355" i="7"/>
  <c r="P356" i="7"/>
  <c r="P357" i="7"/>
  <c r="P358" i="7"/>
  <c r="P359" i="7"/>
  <c r="P360" i="7"/>
  <c r="P361" i="7"/>
  <c r="P362" i="7"/>
  <c r="P363" i="7"/>
  <c r="P364" i="7"/>
  <c r="P365" i="7"/>
  <c r="P366" i="7"/>
  <c r="P367" i="7"/>
  <c r="P368" i="7"/>
  <c r="P369" i="7"/>
  <c r="P370" i="7"/>
  <c r="P371" i="7"/>
  <c r="P372" i="7"/>
  <c r="P373" i="7"/>
  <c r="P374" i="7"/>
  <c r="P375" i="7"/>
  <c r="P376" i="7"/>
  <c r="P378" i="7"/>
  <c r="P379" i="7"/>
  <c r="P380" i="7"/>
  <c r="P381" i="7"/>
  <c r="P382" i="7"/>
  <c r="P383" i="7"/>
  <c r="P384" i="7"/>
  <c r="P385" i="7"/>
  <c r="P386" i="7"/>
  <c r="P387" i="7"/>
  <c r="P388" i="7"/>
  <c r="P389" i="7"/>
  <c r="P390" i="7"/>
  <c r="P391" i="7"/>
  <c r="P392" i="7"/>
  <c r="P393" i="7"/>
  <c r="P394" i="7"/>
  <c r="P395" i="7"/>
  <c r="P396" i="7"/>
  <c r="P398" i="7"/>
  <c r="P400" i="7"/>
  <c r="P402" i="7"/>
  <c r="P404" i="7"/>
  <c r="P405" i="7"/>
  <c r="P406" i="7"/>
  <c r="P407" i="7"/>
  <c r="P408" i="7"/>
  <c r="P409" i="7"/>
  <c r="P410" i="7"/>
  <c r="P411" i="7"/>
  <c r="P412" i="7"/>
  <c r="P413" i="7"/>
  <c r="P414" i="7"/>
  <c r="P415" i="7"/>
  <c r="P416" i="7"/>
  <c r="P417" i="7"/>
  <c r="P418" i="7"/>
  <c r="P419" i="7"/>
  <c r="P420" i="7"/>
  <c r="P421" i="7"/>
  <c r="P422" i="7"/>
  <c r="P423" i="7"/>
  <c r="P424" i="7"/>
  <c r="P425" i="7"/>
  <c r="P426" i="7"/>
  <c r="P427" i="7"/>
  <c r="P428" i="7"/>
  <c r="P429" i="7"/>
  <c r="P430" i="7"/>
  <c r="P431" i="7"/>
  <c r="P432" i="7"/>
  <c r="P433" i="7"/>
  <c r="P434" i="7"/>
  <c r="P435" i="7"/>
  <c r="P436" i="7"/>
  <c r="P437" i="7"/>
  <c r="P438" i="7"/>
  <c r="P439" i="7"/>
  <c r="P440" i="7"/>
  <c r="P441" i="7"/>
  <c r="P442" i="7"/>
  <c r="P443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8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2" i="7"/>
  <c r="M123" i="7"/>
  <c r="M125" i="7"/>
  <c r="M126" i="7"/>
  <c r="M127" i="7"/>
  <c r="M128" i="7"/>
  <c r="M129" i="7"/>
  <c r="M130" i="7"/>
  <c r="M131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2" i="7"/>
  <c r="M153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8" i="7"/>
  <c r="M169" i="7"/>
  <c r="M170" i="7"/>
  <c r="M171" i="7"/>
  <c r="M172" i="7"/>
  <c r="M173" i="7"/>
  <c r="M174" i="7"/>
  <c r="M175" i="7"/>
  <c r="M176" i="7"/>
  <c r="M177" i="7"/>
  <c r="M178" i="7"/>
  <c r="M179" i="7"/>
  <c r="M180" i="7"/>
  <c r="M181" i="7"/>
  <c r="M182" i="7"/>
  <c r="M184" i="7"/>
  <c r="M185" i="7"/>
  <c r="M186" i="7"/>
  <c r="M187" i="7"/>
  <c r="M188" i="7"/>
  <c r="M189" i="7"/>
  <c r="M190" i="7"/>
  <c r="M191" i="7"/>
  <c r="M192" i="7"/>
  <c r="M193" i="7"/>
  <c r="M194" i="7"/>
  <c r="M195" i="7"/>
  <c r="M196" i="7"/>
  <c r="M197" i="7"/>
  <c r="M198" i="7"/>
  <c r="M199" i="7"/>
  <c r="M200" i="7"/>
  <c r="M201" i="7"/>
  <c r="M202" i="7"/>
  <c r="M203" i="7"/>
  <c r="M204" i="7"/>
  <c r="M205" i="7"/>
  <c r="M206" i="7"/>
  <c r="M207" i="7"/>
  <c r="M208" i="7"/>
  <c r="M209" i="7"/>
  <c r="M211" i="7"/>
  <c r="M212" i="7"/>
  <c r="M213" i="7"/>
  <c r="M214" i="7"/>
  <c r="M215" i="7"/>
  <c r="M216" i="7"/>
  <c r="M217" i="7"/>
  <c r="M218" i="7"/>
  <c r="M219" i="7"/>
  <c r="M220" i="7"/>
  <c r="M221" i="7"/>
  <c r="M222" i="7"/>
  <c r="M223" i="7"/>
  <c r="M224" i="7"/>
  <c r="M225" i="7"/>
  <c r="M226" i="7"/>
  <c r="M227" i="7"/>
  <c r="M228" i="7"/>
  <c r="M229" i="7"/>
  <c r="M230" i="7"/>
  <c r="M231" i="7"/>
  <c r="M232" i="7"/>
  <c r="M233" i="7"/>
  <c r="M234" i="7"/>
  <c r="M235" i="7"/>
  <c r="M236" i="7"/>
  <c r="M237" i="7"/>
  <c r="M238" i="7"/>
  <c r="M239" i="7"/>
  <c r="M240" i="7"/>
  <c r="M241" i="7"/>
  <c r="M242" i="7"/>
  <c r="M243" i="7"/>
  <c r="M245" i="7"/>
  <c r="M246" i="7"/>
  <c r="M247" i="7"/>
  <c r="M248" i="7"/>
  <c r="M249" i="7"/>
  <c r="M250" i="7"/>
  <c r="M251" i="7"/>
  <c r="M252" i="7"/>
  <c r="M253" i="7"/>
  <c r="M254" i="7"/>
  <c r="M255" i="7"/>
  <c r="M256" i="7"/>
  <c r="M257" i="7"/>
  <c r="M258" i="7"/>
  <c r="M259" i="7"/>
  <c r="M260" i="7"/>
  <c r="M261" i="7"/>
  <c r="M262" i="7"/>
  <c r="M263" i="7"/>
  <c r="M264" i="7"/>
  <c r="M265" i="7"/>
  <c r="M266" i="7"/>
  <c r="M267" i="7"/>
  <c r="M268" i="7"/>
  <c r="M269" i="7"/>
  <c r="M270" i="7"/>
  <c r="M272" i="7"/>
  <c r="M273" i="7"/>
  <c r="M274" i="7"/>
  <c r="M275" i="7"/>
  <c r="M276" i="7"/>
  <c r="M277" i="7"/>
  <c r="M278" i="7"/>
  <c r="M279" i="7"/>
  <c r="M280" i="7"/>
  <c r="M281" i="7"/>
  <c r="M282" i="7"/>
  <c r="M283" i="7"/>
  <c r="M284" i="7"/>
  <c r="M285" i="7"/>
  <c r="M286" i="7"/>
  <c r="M287" i="7"/>
  <c r="M288" i="7"/>
  <c r="M289" i="7"/>
  <c r="M290" i="7"/>
  <c r="M291" i="7"/>
  <c r="M292" i="7"/>
  <c r="M293" i="7"/>
  <c r="M294" i="7"/>
  <c r="M295" i="7"/>
  <c r="M296" i="7"/>
  <c r="M297" i="7"/>
  <c r="M298" i="7"/>
  <c r="M299" i="7"/>
  <c r="M300" i="7"/>
  <c r="M301" i="7"/>
  <c r="M302" i="7"/>
  <c r="M303" i="7"/>
  <c r="M304" i="7"/>
  <c r="M305" i="7"/>
  <c r="M306" i="7"/>
  <c r="M308" i="7"/>
  <c r="M309" i="7"/>
  <c r="M310" i="7"/>
  <c r="M311" i="7"/>
  <c r="M312" i="7"/>
  <c r="M313" i="7"/>
  <c r="M314" i="7"/>
  <c r="M315" i="7"/>
  <c r="M316" i="7"/>
  <c r="M317" i="7"/>
  <c r="M318" i="7"/>
  <c r="M319" i="7"/>
  <c r="M320" i="7"/>
  <c r="M321" i="7"/>
  <c r="M322" i="7"/>
  <c r="M323" i="7"/>
  <c r="M324" i="7"/>
  <c r="M325" i="7"/>
  <c r="M326" i="7"/>
  <c r="M327" i="7"/>
  <c r="M328" i="7"/>
  <c r="M329" i="7"/>
  <c r="M330" i="7"/>
  <c r="M331" i="7"/>
  <c r="M332" i="7"/>
  <c r="M333" i="7"/>
  <c r="M334" i="7"/>
  <c r="M335" i="7"/>
  <c r="M336" i="7"/>
  <c r="M337" i="7"/>
  <c r="M338" i="7"/>
  <c r="M339" i="7"/>
  <c r="M340" i="7"/>
  <c r="M341" i="7"/>
  <c r="M342" i="7"/>
  <c r="M343" i="7"/>
  <c r="M344" i="7"/>
  <c r="M345" i="7"/>
  <c r="M346" i="7"/>
  <c r="M347" i="7"/>
  <c r="M348" i="7"/>
  <c r="M349" i="7"/>
  <c r="M350" i="7"/>
  <c r="M351" i="7"/>
  <c r="M353" i="7"/>
  <c r="M354" i="7"/>
  <c r="M355" i="7"/>
  <c r="M356" i="7"/>
  <c r="M357" i="7"/>
  <c r="M358" i="7"/>
  <c r="M359" i="7"/>
  <c r="M360" i="7"/>
  <c r="M361" i="7"/>
  <c r="M362" i="7"/>
  <c r="M363" i="7"/>
  <c r="M364" i="7"/>
  <c r="M365" i="7"/>
  <c r="M366" i="7"/>
  <c r="M367" i="7"/>
  <c r="M368" i="7"/>
  <c r="M369" i="7"/>
  <c r="M370" i="7"/>
  <c r="M371" i="7"/>
  <c r="M372" i="7"/>
  <c r="M373" i="7"/>
  <c r="M374" i="7"/>
  <c r="M375" i="7"/>
  <c r="M376" i="7"/>
  <c r="M378" i="7"/>
  <c r="M379" i="7"/>
  <c r="M380" i="7"/>
  <c r="M381" i="7"/>
  <c r="M382" i="7"/>
  <c r="M383" i="7"/>
  <c r="M384" i="7"/>
  <c r="M385" i="7"/>
  <c r="M386" i="7"/>
  <c r="M387" i="7"/>
  <c r="M388" i="7"/>
  <c r="M389" i="7"/>
  <c r="M390" i="7"/>
  <c r="M391" i="7"/>
  <c r="M392" i="7"/>
  <c r="M393" i="7"/>
  <c r="M394" i="7"/>
  <c r="M395" i="7"/>
  <c r="M396" i="7"/>
  <c r="M398" i="7"/>
  <c r="M400" i="7"/>
  <c r="M402" i="7"/>
  <c r="M404" i="7"/>
  <c r="M405" i="7"/>
  <c r="M406" i="7"/>
  <c r="M407" i="7"/>
  <c r="M408" i="7"/>
  <c r="M409" i="7"/>
  <c r="M410" i="7"/>
  <c r="M411" i="7"/>
  <c r="M412" i="7"/>
  <c r="M413" i="7"/>
  <c r="M414" i="7"/>
  <c r="M415" i="7"/>
  <c r="M416" i="7"/>
  <c r="M417" i="7"/>
  <c r="M418" i="7"/>
  <c r="M419" i="7"/>
  <c r="M420" i="7"/>
  <c r="M421" i="7"/>
  <c r="M422" i="7"/>
  <c r="M423" i="7"/>
  <c r="M424" i="7"/>
  <c r="M425" i="7"/>
  <c r="M426" i="7"/>
  <c r="M427" i="7"/>
  <c r="M428" i="7"/>
  <c r="M429" i="7"/>
  <c r="M430" i="7"/>
  <c r="M431" i="7"/>
  <c r="M432" i="7"/>
  <c r="M433" i="7"/>
  <c r="M434" i="7"/>
  <c r="M435" i="7"/>
  <c r="M436" i="7"/>
  <c r="M437" i="7"/>
  <c r="M438" i="7"/>
  <c r="M439" i="7"/>
  <c r="M440" i="7"/>
  <c r="M441" i="7"/>
  <c r="M442" i="7"/>
  <c r="M443" i="7"/>
  <c r="M7" i="7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P6" i="7"/>
  <c r="M6" i="7"/>
  <c r="A21" i="11"/>
  <c r="A456" i="11"/>
  <c r="C198" i="10" l="1"/>
  <c r="C197" i="10"/>
  <c r="C196" i="10"/>
  <c r="C155" i="10"/>
  <c r="C154" i="10"/>
  <c r="C153" i="10"/>
  <c r="C124" i="10"/>
  <c r="C123" i="10"/>
  <c r="C122" i="10"/>
  <c r="B7" i="7" l="1"/>
  <c r="A7" i="7" s="1"/>
  <c r="B8" i="7"/>
  <c r="A8" i="7" s="1"/>
  <c r="B9" i="7"/>
  <c r="A9" i="7" s="1"/>
  <c r="B10" i="7"/>
  <c r="A10" i="7" s="1"/>
  <c r="B11" i="7"/>
  <c r="A11" i="7" s="1"/>
  <c r="B12" i="7"/>
  <c r="A12" i="7" s="1"/>
  <c r="B13" i="7"/>
  <c r="A13" i="7" s="1"/>
  <c r="B14" i="7"/>
  <c r="A14" i="7" s="1"/>
  <c r="B15" i="7"/>
  <c r="A15" i="7" s="1"/>
  <c r="B16" i="7"/>
  <c r="A16" i="7" s="1"/>
  <c r="B17" i="7"/>
  <c r="A17" i="7" s="1"/>
  <c r="B18" i="7"/>
  <c r="A18" i="7" s="1"/>
  <c r="B19" i="7"/>
  <c r="A19" i="7" s="1"/>
  <c r="B20" i="7"/>
  <c r="A20" i="7" s="1"/>
  <c r="B21" i="7"/>
  <c r="A21" i="7" s="1"/>
  <c r="B22" i="7"/>
  <c r="A22" i="7" s="1"/>
  <c r="B23" i="7"/>
  <c r="A23" i="7" s="1"/>
  <c r="B25" i="7"/>
  <c r="A25" i="7" s="1"/>
  <c r="B26" i="7"/>
  <c r="A26" i="7" s="1"/>
  <c r="B27" i="7"/>
  <c r="A27" i="7" s="1"/>
  <c r="B28" i="7"/>
  <c r="A28" i="7" s="1"/>
  <c r="B29" i="7"/>
  <c r="A29" i="7" s="1"/>
  <c r="B30" i="7"/>
  <c r="A30" i="7" s="1"/>
  <c r="B31" i="7"/>
  <c r="A31" i="7" s="1"/>
  <c r="B32" i="7"/>
  <c r="A32" i="7" s="1"/>
  <c r="B33" i="7"/>
  <c r="A33" i="7" s="1"/>
  <c r="B34" i="7"/>
  <c r="A34" i="7" s="1"/>
  <c r="B35" i="7"/>
  <c r="A35" i="7" s="1"/>
  <c r="B36" i="7"/>
  <c r="A36" i="7" s="1"/>
  <c r="B37" i="7"/>
  <c r="A37" i="7" s="1"/>
  <c r="B38" i="7"/>
  <c r="A38" i="7" s="1"/>
  <c r="B39" i="7"/>
  <c r="A39" i="7" s="1"/>
  <c r="B40" i="7"/>
  <c r="A40" i="7" s="1"/>
  <c r="B41" i="7"/>
  <c r="A41" i="7" s="1"/>
  <c r="B42" i="7"/>
  <c r="A42" i="7" s="1"/>
  <c r="B43" i="7"/>
  <c r="A43" i="7" s="1"/>
  <c r="B44" i="7"/>
  <c r="A44" i="7" s="1"/>
  <c r="B45" i="7"/>
  <c r="A45" i="7" s="1"/>
  <c r="B46" i="7"/>
  <c r="A46" i="7" s="1"/>
  <c r="B48" i="7"/>
  <c r="A48" i="7" s="1"/>
  <c r="B50" i="7"/>
  <c r="A50" i="7" s="1"/>
  <c r="B51" i="7"/>
  <c r="A51" i="7" s="1"/>
  <c r="B52" i="7"/>
  <c r="A52" i="7" s="1"/>
  <c r="B53" i="7"/>
  <c r="A53" i="7" s="1"/>
  <c r="B54" i="7"/>
  <c r="A54" i="7" s="1"/>
  <c r="B55" i="7"/>
  <c r="A55" i="7" s="1"/>
  <c r="B56" i="7"/>
  <c r="A56" i="7" s="1"/>
  <c r="B57" i="7"/>
  <c r="A57" i="7" s="1"/>
  <c r="B58" i="7"/>
  <c r="A58" i="7" s="1"/>
  <c r="B59" i="7"/>
  <c r="A59" i="7" s="1"/>
  <c r="B60" i="7"/>
  <c r="A60" i="7" s="1"/>
  <c r="B61" i="7"/>
  <c r="A61" i="7" s="1"/>
  <c r="B62" i="7"/>
  <c r="A62" i="7" s="1"/>
  <c r="B63" i="7"/>
  <c r="A63" i="7" s="1"/>
  <c r="B64" i="7"/>
  <c r="A64" i="7" s="1"/>
  <c r="B65" i="7"/>
  <c r="A65" i="7" s="1"/>
  <c r="B66" i="7"/>
  <c r="A66" i="7" s="1"/>
  <c r="B67" i="7"/>
  <c r="A67" i="7" s="1"/>
  <c r="B68" i="7"/>
  <c r="A68" i="7" s="1"/>
  <c r="B69" i="7"/>
  <c r="A69" i="7" s="1"/>
  <c r="B70" i="7"/>
  <c r="A70" i="7" s="1"/>
  <c r="B71" i="7"/>
  <c r="A71" i="7" s="1"/>
  <c r="B73" i="7"/>
  <c r="A73" i="7" s="1"/>
  <c r="B74" i="7"/>
  <c r="A74" i="7" s="1"/>
  <c r="B75" i="7"/>
  <c r="A75" i="7" s="1"/>
  <c r="B76" i="7"/>
  <c r="A76" i="7" s="1"/>
  <c r="B77" i="7"/>
  <c r="A77" i="7" s="1"/>
  <c r="B78" i="7"/>
  <c r="A78" i="7" s="1"/>
  <c r="B79" i="7"/>
  <c r="A79" i="7" s="1"/>
  <c r="B80" i="7"/>
  <c r="A80" i="7" s="1"/>
  <c r="B81" i="7"/>
  <c r="A81" i="7" s="1"/>
  <c r="B82" i="7"/>
  <c r="A82" i="7" s="1"/>
  <c r="B83" i="7"/>
  <c r="A83" i="7" s="1"/>
  <c r="B84" i="7"/>
  <c r="A84" i="7" s="1"/>
  <c r="B85" i="7"/>
  <c r="A85" i="7" s="1"/>
  <c r="B86" i="7"/>
  <c r="A86" i="7" s="1"/>
  <c r="B87" i="7"/>
  <c r="A87" i="7" s="1"/>
  <c r="B88" i="7"/>
  <c r="A88" i="7" s="1"/>
  <c r="B89" i="7"/>
  <c r="A89" i="7" s="1"/>
  <c r="B90" i="7"/>
  <c r="A90" i="7" s="1"/>
  <c r="B91" i="7"/>
  <c r="A91" i="7" s="1"/>
  <c r="B92" i="7"/>
  <c r="A92" i="7" s="1"/>
  <c r="B93" i="7"/>
  <c r="A93" i="7" s="1"/>
  <c r="B94" i="7"/>
  <c r="A94" i="7" s="1"/>
  <c r="B95" i="7"/>
  <c r="A95" i="7" s="1"/>
  <c r="B96" i="7"/>
  <c r="A96" i="7" s="1"/>
  <c r="B97" i="7"/>
  <c r="A97" i="7" s="1"/>
  <c r="B98" i="7"/>
  <c r="A98" i="7" s="1"/>
  <c r="B100" i="7"/>
  <c r="A100" i="7" s="1"/>
  <c r="B101" i="7"/>
  <c r="A101" i="7" s="1"/>
  <c r="B102" i="7"/>
  <c r="A102" i="7" s="1"/>
  <c r="B103" i="7"/>
  <c r="A103" i="7" s="1"/>
  <c r="B104" i="7"/>
  <c r="A104" i="7" s="1"/>
  <c r="B105" i="7"/>
  <c r="A105" i="7" s="1"/>
  <c r="B106" i="7"/>
  <c r="A106" i="7" s="1"/>
  <c r="B107" i="7"/>
  <c r="A107" i="7" s="1"/>
  <c r="B108" i="7"/>
  <c r="A108" i="7" s="1"/>
  <c r="B109" i="7"/>
  <c r="A109" i="7" s="1"/>
  <c r="B110" i="7"/>
  <c r="A110" i="7" s="1"/>
  <c r="B111" i="7"/>
  <c r="A111" i="7" s="1"/>
  <c r="B112" i="7"/>
  <c r="A112" i="7" s="1"/>
  <c r="B113" i="7"/>
  <c r="A113" i="7" s="1"/>
  <c r="B114" i="7"/>
  <c r="A114" i="7" s="1"/>
  <c r="B115" i="7"/>
  <c r="A115" i="7" s="1"/>
  <c r="B116" i="7"/>
  <c r="A116" i="7" s="1"/>
  <c r="B117" i="7"/>
  <c r="A117" i="7" s="1"/>
  <c r="B118" i="7"/>
  <c r="A118" i="7" s="1"/>
  <c r="B119" i="7"/>
  <c r="A119" i="7" s="1"/>
  <c r="B120" i="7"/>
  <c r="A120" i="7" s="1"/>
  <c r="B122" i="7"/>
  <c r="A122" i="7" s="1"/>
  <c r="B123" i="7"/>
  <c r="A123" i="7" s="1"/>
  <c r="B124" i="7"/>
  <c r="A124" i="7" s="1"/>
  <c r="B125" i="7"/>
  <c r="A125" i="7" s="1"/>
  <c r="B126" i="7"/>
  <c r="A126" i="7" s="1"/>
  <c r="B127" i="7"/>
  <c r="A127" i="7" s="1"/>
  <c r="B128" i="7"/>
  <c r="A128" i="7" s="1"/>
  <c r="B129" i="7"/>
  <c r="A129" i="7" s="1"/>
  <c r="B130" i="7"/>
  <c r="A130" i="7" s="1"/>
  <c r="B131" i="7"/>
  <c r="A131" i="7" s="1"/>
  <c r="B133" i="7"/>
  <c r="A133" i="7" s="1"/>
  <c r="B134" i="7"/>
  <c r="A134" i="7" s="1"/>
  <c r="B135" i="7"/>
  <c r="A135" i="7" s="1"/>
  <c r="B136" i="7"/>
  <c r="A136" i="7" s="1"/>
  <c r="B137" i="7"/>
  <c r="A137" i="7" s="1"/>
  <c r="B138" i="7"/>
  <c r="A138" i="7" s="1"/>
  <c r="B139" i="7"/>
  <c r="A139" i="7" s="1"/>
  <c r="B140" i="7"/>
  <c r="A140" i="7" s="1"/>
  <c r="B141" i="7"/>
  <c r="A141" i="7" s="1"/>
  <c r="B142" i="7"/>
  <c r="A142" i="7" s="1"/>
  <c r="B143" i="7"/>
  <c r="A143" i="7" s="1"/>
  <c r="B144" i="7"/>
  <c r="A144" i="7" s="1"/>
  <c r="B145" i="7"/>
  <c r="A145" i="7" s="1"/>
  <c r="B146" i="7"/>
  <c r="A146" i="7" s="1"/>
  <c r="B147" i="7"/>
  <c r="A147" i="7" s="1"/>
  <c r="B148" i="7"/>
  <c r="A148" i="7" s="1"/>
  <c r="B149" i="7"/>
  <c r="A149" i="7" s="1"/>
  <c r="B150" i="7"/>
  <c r="A150" i="7" s="1"/>
  <c r="B152" i="7"/>
  <c r="A152" i="7" s="1"/>
  <c r="B153" i="7"/>
  <c r="A153" i="7" s="1"/>
  <c r="B154" i="7"/>
  <c r="A154" i="7" s="1"/>
  <c r="B155" i="7"/>
  <c r="A155" i="7" s="1"/>
  <c r="B156" i="7"/>
  <c r="A156" i="7" s="1"/>
  <c r="B157" i="7"/>
  <c r="A157" i="7" s="1"/>
  <c r="B158" i="7"/>
  <c r="A158" i="7" s="1"/>
  <c r="B159" i="7"/>
  <c r="A159" i="7" s="1"/>
  <c r="B160" i="7"/>
  <c r="A160" i="7" s="1"/>
  <c r="B161" i="7"/>
  <c r="A161" i="7" s="1"/>
  <c r="B162" i="7"/>
  <c r="A162" i="7" s="1"/>
  <c r="B163" i="7"/>
  <c r="A163" i="7" s="1"/>
  <c r="B164" i="7"/>
  <c r="A164" i="7" s="1"/>
  <c r="B165" i="7"/>
  <c r="A165" i="7" s="1"/>
  <c r="B166" i="7"/>
  <c r="A166" i="7" s="1"/>
  <c r="B168" i="7"/>
  <c r="A168" i="7" s="1"/>
  <c r="B169" i="7"/>
  <c r="A169" i="7" s="1"/>
  <c r="B170" i="7"/>
  <c r="A170" i="7" s="1"/>
  <c r="B171" i="7"/>
  <c r="A171" i="7" s="1"/>
  <c r="B172" i="7"/>
  <c r="A172" i="7" s="1"/>
  <c r="B173" i="7"/>
  <c r="A173" i="7" s="1"/>
  <c r="B174" i="7"/>
  <c r="A174" i="7" s="1"/>
  <c r="B175" i="7"/>
  <c r="A175" i="7" s="1"/>
  <c r="B176" i="7"/>
  <c r="A176" i="7" s="1"/>
  <c r="B177" i="7"/>
  <c r="A177" i="7" s="1"/>
  <c r="B178" i="7"/>
  <c r="A178" i="7" s="1"/>
  <c r="B179" i="7"/>
  <c r="A179" i="7" s="1"/>
  <c r="B180" i="7"/>
  <c r="A180" i="7" s="1"/>
  <c r="B181" i="7"/>
  <c r="A181" i="7" s="1"/>
  <c r="B182" i="7"/>
  <c r="A182" i="7" s="1"/>
  <c r="B184" i="7"/>
  <c r="A184" i="7" s="1"/>
  <c r="B185" i="7"/>
  <c r="A185" i="7" s="1"/>
  <c r="B186" i="7"/>
  <c r="A186" i="7" s="1"/>
  <c r="B187" i="7"/>
  <c r="A187" i="7" s="1"/>
  <c r="B188" i="7"/>
  <c r="A188" i="7" s="1"/>
  <c r="B189" i="7"/>
  <c r="A189" i="7" s="1"/>
  <c r="B190" i="7"/>
  <c r="A190" i="7" s="1"/>
  <c r="B191" i="7"/>
  <c r="A191" i="7" s="1"/>
  <c r="B192" i="7"/>
  <c r="A192" i="7" s="1"/>
  <c r="B193" i="7"/>
  <c r="A193" i="7" s="1"/>
  <c r="B194" i="7"/>
  <c r="A194" i="7" s="1"/>
  <c r="B195" i="7"/>
  <c r="A195" i="7" s="1"/>
  <c r="B196" i="7"/>
  <c r="A196" i="7" s="1"/>
  <c r="B197" i="7"/>
  <c r="A197" i="7" s="1"/>
  <c r="B198" i="7"/>
  <c r="A198" i="7" s="1"/>
  <c r="B199" i="7"/>
  <c r="A199" i="7" s="1"/>
  <c r="B200" i="7"/>
  <c r="A200" i="7" s="1"/>
  <c r="B201" i="7"/>
  <c r="A201" i="7" s="1"/>
  <c r="B202" i="7"/>
  <c r="A202" i="7" s="1"/>
  <c r="B203" i="7"/>
  <c r="A203" i="7" s="1"/>
  <c r="B204" i="7"/>
  <c r="A204" i="7" s="1"/>
  <c r="B205" i="7"/>
  <c r="A205" i="7" s="1"/>
  <c r="B206" i="7"/>
  <c r="A206" i="7" s="1"/>
  <c r="B207" i="7"/>
  <c r="A207" i="7" s="1"/>
  <c r="B208" i="7"/>
  <c r="A208" i="7" s="1"/>
  <c r="B209" i="7"/>
  <c r="A209" i="7" s="1"/>
  <c r="B211" i="7"/>
  <c r="A211" i="7" s="1"/>
  <c r="B212" i="7"/>
  <c r="A212" i="7" s="1"/>
  <c r="B213" i="7"/>
  <c r="A213" i="7" s="1"/>
  <c r="B214" i="7"/>
  <c r="A214" i="7" s="1"/>
  <c r="B215" i="7"/>
  <c r="A215" i="7" s="1"/>
  <c r="B216" i="7"/>
  <c r="A216" i="7" s="1"/>
  <c r="B217" i="7"/>
  <c r="A217" i="7" s="1"/>
  <c r="B218" i="7"/>
  <c r="A218" i="7" s="1"/>
  <c r="B219" i="7"/>
  <c r="A219" i="7" s="1"/>
  <c r="B220" i="7"/>
  <c r="A220" i="7" s="1"/>
  <c r="B221" i="7"/>
  <c r="A221" i="7" s="1"/>
  <c r="B222" i="7"/>
  <c r="A222" i="7" s="1"/>
  <c r="B223" i="7"/>
  <c r="A223" i="7" s="1"/>
  <c r="B224" i="7"/>
  <c r="A224" i="7" s="1"/>
  <c r="B225" i="7"/>
  <c r="A225" i="7" s="1"/>
  <c r="B226" i="7"/>
  <c r="A226" i="7" s="1"/>
  <c r="B227" i="7"/>
  <c r="A227" i="7" s="1"/>
  <c r="B228" i="7"/>
  <c r="A228" i="7" s="1"/>
  <c r="B229" i="7"/>
  <c r="A229" i="7" s="1"/>
  <c r="B230" i="7"/>
  <c r="A230" i="7" s="1"/>
  <c r="B231" i="7"/>
  <c r="A231" i="7" s="1"/>
  <c r="B232" i="7"/>
  <c r="A232" i="7" s="1"/>
  <c r="B233" i="7"/>
  <c r="A233" i="7" s="1"/>
  <c r="B234" i="7"/>
  <c r="A234" i="7" s="1"/>
  <c r="B235" i="7"/>
  <c r="A235" i="7" s="1"/>
  <c r="B236" i="7"/>
  <c r="A236" i="7" s="1"/>
  <c r="B237" i="7"/>
  <c r="A237" i="7" s="1"/>
  <c r="B238" i="7"/>
  <c r="A238" i="7" s="1"/>
  <c r="B239" i="7"/>
  <c r="A239" i="7" s="1"/>
  <c r="B240" i="7"/>
  <c r="A240" i="7" s="1"/>
  <c r="B241" i="7"/>
  <c r="A241" i="7" s="1"/>
  <c r="B242" i="7"/>
  <c r="A242" i="7" s="1"/>
  <c r="B243" i="7"/>
  <c r="A243" i="7" s="1"/>
  <c r="B245" i="7"/>
  <c r="A245" i="7" s="1"/>
  <c r="B246" i="7"/>
  <c r="A246" i="7" s="1"/>
  <c r="B247" i="7"/>
  <c r="A247" i="7" s="1"/>
  <c r="B248" i="7"/>
  <c r="A248" i="7" s="1"/>
  <c r="B249" i="7"/>
  <c r="A249" i="7" s="1"/>
  <c r="B250" i="7"/>
  <c r="A250" i="7" s="1"/>
  <c r="B251" i="7"/>
  <c r="A251" i="7" s="1"/>
  <c r="B252" i="7"/>
  <c r="A252" i="7" s="1"/>
  <c r="B253" i="7"/>
  <c r="A253" i="7" s="1"/>
  <c r="B254" i="7"/>
  <c r="A254" i="7" s="1"/>
  <c r="B255" i="7"/>
  <c r="A255" i="7" s="1"/>
  <c r="B256" i="7"/>
  <c r="A256" i="7" s="1"/>
  <c r="B257" i="7"/>
  <c r="A257" i="7" s="1"/>
  <c r="B258" i="7"/>
  <c r="A258" i="7" s="1"/>
  <c r="B259" i="7"/>
  <c r="A259" i="7" s="1"/>
  <c r="B260" i="7"/>
  <c r="A260" i="7" s="1"/>
  <c r="B261" i="7"/>
  <c r="A261" i="7" s="1"/>
  <c r="B262" i="7"/>
  <c r="A262" i="7" s="1"/>
  <c r="B263" i="7"/>
  <c r="A263" i="7" s="1"/>
  <c r="B264" i="7"/>
  <c r="A264" i="7" s="1"/>
  <c r="B265" i="7"/>
  <c r="A265" i="7" s="1"/>
  <c r="B266" i="7"/>
  <c r="A266" i="7" s="1"/>
  <c r="B267" i="7"/>
  <c r="A267" i="7" s="1"/>
  <c r="B268" i="7"/>
  <c r="A268" i="7" s="1"/>
  <c r="B269" i="7"/>
  <c r="A269" i="7" s="1"/>
  <c r="B270" i="7"/>
  <c r="A270" i="7" s="1"/>
  <c r="B272" i="7"/>
  <c r="A272" i="7" s="1"/>
  <c r="B273" i="7"/>
  <c r="A273" i="7" s="1"/>
  <c r="B274" i="7"/>
  <c r="A274" i="7" s="1"/>
  <c r="B275" i="7"/>
  <c r="A275" i="7" s="1"/>
  <c r="B276" i="7"/>
  <c r="A276" i="7" s="1"/>
  <c r="B277" i="7"/>
  <c r="A277" i="7" s="1"/>
  <c r="B278" i="7"/>
  <c r="A278" i="7" s="1"/>
  <c r="B279" i="7"/>
  <c r="A279" i="7" s="1"/>
  <c r="B280" i="7"/>
  <c r="A280" i="7" s="1"/>
  <c r="B281" i="7"/>
  <c r="A281" i="7" s="1"/>
  <c r="B282" i="7"/>
  <c r="A282" i="7" s="1"/>
  <c r="B283" i="7"/>
  <c r="A283" i="7" s="1"/>
  <c r="B284" i="7"/>
  <c r="A284" i="7" s="1"/>
  <c r="B285" i="7"/>
  <c r="A285" i="7" s="1"/>
  <c r="B286" i="7"/>
  <c r="A286" i="7" s="1"/>
  <c r="B287" i="7"/>
  <c r="A287" i="7" s="1"/>
  <c r="B288" i="7"/>
  <c r="A288" i="7" s="1"/>
  <c r="B289" i="7"/>
  <c r="A289" i="7" s="1"/>
  <c r="B290" i="7"/>
  <c r="A290" i="7" s="1"/>
  <c r="B291" i="7"/>
  <c r="A291" i="7" s="1"/>
  <c r="B292" i="7"/>
  <c r="A292" i="7" s="1"/>
  <c r="B293" i="7"/>
  <c r="A293" i="7" s="1"/>
  <c r="B294" i="7"/>
  <c r="A294" i="7" s="1"/>
  <c r="B295" i="7"/>
  <c r="A295" i="7" s="1"/>
  <c r="B296" i="7"/>
  <c r="A296" i="7" s="1"/>
  <c r="B297" i="7"/>
  <c r="A297" i="7" s="1"/>
  <c r="B298" i="7"/>
  <c r="A298" i="7" s="1"/>
  <c r="B299" i="7"/>
  <c r="A299" i="7" s="1"/>
  <c r="B300" i="7"/>
  <c r="A300" i="7" s="1"/>
  <c r="B301" i="7"/>
  <c r="A301" i="7" s="1"/>
  <c r="B302" i="7"/>
  <c r="A302" i="7" s="1"/>
  <c r="B303" i="7"/>
  <c r="A303" i="7" s="1"/>
  <c r="B304" i="7"/>
  <c r="A304" i="7" s="1"/>
  <c r="B305" i="7"/>
  <c r="A305" i="7" s="1"/>
  <c r="B306" i="7"/>
  <c r="A306" i="7" s="1"/>
  <c r="B308" i="7"/>
  <c r="A308" i="7" s="1"/>
  <c r="B309" i="7"/>
  <c r="A309" i="7" s="1"/>
  <c r="B310" i="7"/>
  <c r="A310" i="7" s="1"/>
  <c r="B311" i="7"/>
  <c r="A311" i="7" s="1"/>
  <c r="B312" i="7"/>
  <c r="A312" i="7" s="1"/>
  <c r="B313" i="7"/>
  <c r="A313" i="7" s="1"/>
  <c r="B314" i="7"/>
  <c r="A314" i="7" s="1"/>
  <c r="B315" i="7"/>
  <c r="A315" i="7" s="1"/>
  <c r="B316" i="7"/>
  <c r="A316" i="7" s="1"/>
  <c r="B317" i="7"/>
  <c r="A317" i="7" s="1"/>
  <c r="B318" i="7"/>
  <c r="A318" i="7" s="1"/>
  <c r="B319" i="7"/>
  <c r="A319" i="7" s="1"/>
  <c r="B320" i="7"/>
  <c r="A320" i="7" s="1"/>
  <c r="B321" i="7"/>
  <c r="A321" i="7" s="1"/>
  <c r="B322" i="7"/>
  <c r="A322" i="7" s="1"/>
  <c r="B323" i="7"/>
  <c r="A323" i="7" s="1"/>
  <c r="B324" i="7"/>
  <c r="A324" i="7" s="1"/>
  <c r="B325" i="7"/>
  <c r="A325" i="7" s="1"/>
  <c r="B326" i="7"/>
  <c r="A326" i="7" s="1"/>
  <c r="B327" i="7"/>
  <c r="A327" i="7" s="1"/>
  <c r="B328" i="7"/>
  <c r="A328" i="7" s="1"/>
  <c r="B329" i="7"/>
  <c r="A329" i="7" s="1"/>
  <c r="B330" i="7"/>
  <c r="A330" i="7" s="1"/>
  <c r="B331" i="7"/>
  <c r="A331" i="7" s="1"/>
  <c r="B332" i="7"/>
  <c r="A332" i="7" s="1"/>
  <c r="B333" i="7"/>
  <c r="A333" i="7" s="1"/>
  <c r="B334" i="7"/>
  <c r="A334" i="7" s="1"/>
  <c r="B335" i="7"/>
  <c r="A335" i="7" s="1"/>
  <c r="B336" i="7"/>
  <c r="A336" i="7" s="1"/>
  <c r="B337" i="7"/>
  <c r="A337" i="7" s="1"/>
  <c r="B338" i="7"/>
  <c r="A338" i="7" s="1"/>
  <c r="B339" i="7"/>
  <c r="A339" i="7" s="1"/>
  <c r="B340" i="7"/>
  <c r="A340" i="7" s="1"/>
  <c r="B341" i="7"/>
  <c r="A341" i="7" s="1"/>
  <c r="B342" i="7"/>
  <c r="A342" i="7" s="1"/>
  <c r="B343" i="7"/>
  <c r="A343" i="7" s="1"/>
  <c r="B344" i="7"/>
  <c r="A344" i="7" s="1"/>
  <c r="B345" i="7"/>
  <c r="A345" i="7" s="1"/>
  <c r="B346" i="7"/>
  <c r="A346" i="7" s="1"/>
  <c r="B347" i="7"/>
  <c r="A347" i="7" s="1"/>
  <c r="B348" i="7"/>
  <c r="A348" i="7" s="1"/>
  <c r="B349" i="7"/>
  <c r="A349" i="7" s="1"/>
  <c r="B350" i="7"/>
  <c r="A350" i="7" s="1"/>
  <c r="B351" i="7"/>
  <c r="A351" i="7" s="1"/>
  <c r="B353" i="7"/>
  <c r="A353" i="7" s="1"/>
  <c r="B354" i="7"/>
  <c r="A354" i="7" s="1"/>
  <c r="B355" i="7"/>
  <c r="A355" i="7" s="1"/>
  <c r="B356" i="7"/>
  <c r="A356" i="7" s="1"/>
  <c r="B357" i="7"/>
  <c r="A357" i="7" s="1"/>
  <c r="B358" i="7"/>
  <c r="A358" i="7" s="1"/>
  <c r="B359" i="7"/>
  <c r="A359" i="7" s="1"/>
  <c r="B360" i="7"/>
  <c r="A360" i="7" s="1"/>
  <c r="B361" i="7"/>
  <c r="A361" i="7" s="1"/>
  <c r="B362" i="7"/>
  <c r="A362" i="7" s="1"/>
  <c r="B363" i="7"/>
  <c r="A363" i="7" s="1"/>
  <c r="B364" i="7"/>
  <c r="A364" i="7" s="1"/>
  <c r="B365" i="7"/>
  <c r="A365" i="7" s="1"/>
  <c r="B366" i="7"/>
  <c r="A366" i="7" s="1"/>
  <c r="B367" i="7"/>
  <c r="A367" i="7" s="1"/>
  <c r="B368" i="7"/>
  <c r="A368" i="7" s="1"/>
  <c r="B369" i="7"/>
  <c r="A369" i="7" s="1"/>
  <c r="B370" i="7"/>
  <c r="A370" i="7" s="1"/>
  <c r="B371" i="7"/>
  <c r="A371" i="7" s="1"/>
  <c r="B372" i="7"/>
  <c r="A372" i="7" s="1"/>
  <c r="B373" i="7"/>
  <c r="A373" i="7" s="1"/>
  <c r="B374" i="7"/>
  <c r="A374" i="7" s="1"/>
  <c r="B375" i="7"/>
  <c r="A375" i="7" s="1"/>
  <c r="B376" i="7"/>
  <c r="A376" i="7" s="1"/>
  <c r="B378" i="7"/>
  <c r="A378" i="7" s="1"/>
  <c r="B379" i="7"/>
  <c r="A379" i="7" s="1"/>
  <c r="B380" i="7"/>
  <c r="A380" i="7" s="1"/>
  <c r="B381" i="7"/>
  <c r="A381" i="7" s="1"/>
  <c r="B382" i="7"/>
  <c r="A382" i="7" s="1"/>
  <c r="B383" i="7"/>
  <c r="A383" i="7" s="1"/>
  <c r="B384" i="7"/>
  <c r="A384" i="7" s="1"/>
  <c r="B385" i="7"/>
  <c r="A385" i="7" s="1"/>
  <c r="B386" i="7"/>
  <c r="A386" i="7" s="1"/>
  <c r="B387" i="7"/>
  <c r="A387" i="7" s="1"/>
  <c r="B388" i="7"/>
  <c r="A388" i="7" s="1"/>
  <c r="B389" i="7"/>
  <c r="A389" i="7" s="1"/>
  <c r="B390" i="7"/>
  <c r="A390" i="7" s="1"/>
  <c r="B391" i="7"/>
  <c r="A391" i="7" s="1"/>
  <c r="B392" i="7"/>
  <c r="A392" i="7" s="1"/>
  <c r="B393" i="7"/>
  <c r="A393" i="7" s="1"/>
  <c r="B394" i="7"/>
  <c r="A394" i="7" s="1"/>
  <c r="B395" i="7"/>
  <c r="A395" i="7" s="1"/>
  <c r="B396" i="7"/>
  <c r="A396" i="7" s="1"/>
  <c r="B398" i="7"/>
  <c r="A398" i="7" s="1"/>
  <c r="B400" i="7"/>
  <c r="A400" i="7" s="1"/>
  <c r="B402" i="7"/>
  <c r="A402" i="7" s="1"/>
  <c r="B404" i="7"/>
  <c r="A404" i="7" s="1"/>
  <c r="B405" i="7"/>
  <c r="A405" i="7" s="1"/>
  <c r="B406" i="7"/>
  <c r="A406" i="7" s="1"/>
  <c r="B407" i="7"/>
  <c r="A407" i="7" s="1"/>
  <c r="B408" i="7"/>
  <c r="A408" i="7" s="1"/>
  <c r="B409" i="7"/>
  <c r="A409" i="7" s="1"/>
  <c r="B410" i="7"/>
  <c r="A410" i="7" s="1"/>
  <c r="B411" i="7"/>
  <c r="A411" i="7" s="1"/>
  <c r="B412" i="7"/>
  <c r="A412" i="7" s="1"/>
  <c r="B413" i="7"/>
  <c r="A413" i="7" s="1"/>
  <c r="B414" i="7"/>
  <c r="A414" i="7" s="1"/>
  <c r="B415" i="7"/>
  <c r="A415" i="7" s="1"/>
  <c r="B416" i="7"/>
  <c r="A416" i="7" s="1"/>
  <c r="B417" i="7"/>
  <c r="A417" i="7" s="1"/>
  <c r="B418" i="7"/>
  <c r="A418" i="7" s="1"/>
  <c r="B419" i="7"/>
  <c r="A419" i="7" s="1"/>
  <c r="B420" i="7"/>
  <c r="A420" i="7" s="1"/>
  <c r="B421" i="7"/>
  <c r="A421" i="7" s="1"/>
  <c r="B422" i="7"/>
  <c r="A422" i="7" s="1"/>
  <c r="B423" i="7"/>
  <c r="A423" i="7" s="1"/>
  <c r="B424" i="7"/>
  <c r="A424" i="7" s="1"/>
  <c r="B425" i="7"/>
  <c r="A425" i="7" s="1"/>
  <c r="B426" i="7"/>
  <c r="A426" i="7" s="1"/>
  <c r="B427" i="7"/>
  <c r="A427" i="7" s="1"/>
  <c r="B428" i="7"/>
  <c r="A428" i="7" s="1"/>
  <c r="B429" i="7"/>
  <c r="A429" i="7" s="1"/>
  <c r="B430" i="7"/>
  <c r="A430" i="7" s="1"/>
  <c r="B431" i="7"/>
  <c r="A431" i="7" s="1"/>
  <c r="B432" i="7"/>
  <c r="A432" i="7" s="1"/>
  <c r="B433" i="7"/>
  <c r="A433" i="7" s="1"/>
  <c r="B434" i="7"/>
  <c r="A434" i="7" s="1"/>
  <c r="B435" i="7"/>
  <c r="A435" i="7" s="1"/>
  <c r="B436" i="7"/>
  <c r="A436" i="7" s="1"/>
  <c r="B437" i="7"/>
  <c r="A437" i="7" s="1"/>
  <c r="B438" i="7"/>
  <c r="A438" i="7" s="1"/>
  <c r="B439" i="7"/>
  <c r="A439" i="7" s="1"/>
  <c r="B440" i="7"/>
  <c r="A440" i="7" s="1"/>
  <c r="B441" i="7"/>
  <c r="A441" i="7" s="1"/>
  <c r="B442" i="7"/>
  <c r="A442" i="7" s="1"/>
  <c r="B443" i="7"/>
  <c r="A443" i="7" s="1"/>
  <c r="B444" i="7"/>
  <c r="A444" i="7" s="1"/>
  <c r="B445" i="7"/>
  <c r="A445" i="7" s="1"/>
  <c r="B446" i="7"/>
  <c r="A446" i="7" s="1"/>
  <c r="A2" i="11" l="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1" i="11"/>
  <c r="C75" i="10"/>
  <c r="C74" i="10"/>
  <c r="C73" i="10"/>
  <c r="C10" i="10"/>
  <c r="C9" i="10"/>
  <c r="C8" i="10"/>
  <c r="C13" i="10" l="1"/>
  <c r="A2" i="10"/>
  <c r="A3" i="10" s="1"/>
  <c r="E23" i="10" l="1"/>
  <c r="F232" i="10"/>
  <c r="E250" i="10"/>
  <c r="G251" i="10"/>
  <c r="E249" i="10"/>
  <c r="E251" i="10"/>
  <c r="F252" i="10"/>
  <c r="F249" i="10"/>
  <c r="F251" i="10"/>
  <c r="G252" i="10"/>
  <c r="F233" i="10"/>
  <c r="E248" i="10"/>
  <c r="F250" i="10"/>
  <c r="E252" i="10"/>
  <c r="E224" i="10"/>
  <c r="E215" i="10"/>
  <c r="E206" i="10"/>
  <c r="F220" i="10"/>
  <c r="F214" i="10"/>
  <c r="F205" i="10"/>
  <c r="F229" i="10"/>
  <c r="F218" i="10"/>
  <c r="F209" i="10"/>
  <c r="F203" i="10"/>
  <c r="E218" i="10"/>
  <c r="E209" i="10"/>
  <c r="E203" i="10"/>
  <c r="F228" i="10"/>
  <c r="F217" i="10"/>
  <c r="F208" i="10"/>
  <c r="E228" i="10"/>
  <c r="E217" i="10"/>
  <c r="E208" i="10"/>
  <c r="F225" i="10"/>
  <c r="F216" i="10"/>
  <c r="F207" i="10"/>
  <c r="E220" i="10"/>
  <c r="E205" i="10"/>
  <c r="F219" i="10"/>
  <c r="F213" i="10"/>
  <c r="E229" i="10"/>
  <c r="E214" i="10"/>
  <c r="E225" i="10"/>
  <c r="E216" i="10"/>
  <c r="E207" i="10"/>
  <c r="F224" i="10"/>
  <c r="F215" i="10"/>
  <c r="F206" i="10"/>
  <c r="F204" i="10"/>
  <c r="E219" i="10"/>
  <c r="E213" i="10"/>
  <c r="E204" i="10"/>
  <c r="F183" i="10"/>
  <c r="F177" i="10"/>
  <c r="E178" i="10"/>
  <c r="E183" i="10"/>
  <c r="E177" i="10"/>
  <c r="E185" i="10"/>
  <c r="E179" i="10"/>
  <c r="F184" i="10"/>
  <c r="F178" i="10"/>
  <c r="F188" i="10"/>
  <c r="F182" i="10"/>
  <c r="F176" i="10"/>
  <c r="F185" i="10"/>
  <c r="F179" i="10"/>
  <c r="E188" i="10"/>
  <c r="E182" i="10"/>
  <c r="E176" i="10"/>
  <c r="F187" i="10"/>
  <c r="F181" i="10"/>
  <c r="F175" i="10"/>
  <c r="E187" i="10"/>
  <c r="E181" i="10"/>
  <c r="E175" i="10"/>
  <c r="F186" i="10"/>
  <c r="F180" i="10"/>
  <c r="E186" i="10"/>
  <c r="E180" i="10"/>
  <c r="E184" i="10"/>
  <c r="E173" i="10"/>
  <c r="E172" i="10"/>
  <c r="E171" i="10"/>
  <c r="F170" i="10"/>
  <c r="F162" i="10"/>
  <c r="E162" i="10"/>
  <c r="F169" i="10"/>
  <c r="F161" i="10"/>
  <c r="E161" i="10"/>
  <c r="F160" i="10"/>
  <c r="E166" i="10"/>
  <c r="E160" i="10"/>
  <c r="F165" i="10"/>
  <c r="E170" i="10"/>
  <c r="E163" i="10"/>
  <c r="E169" i="10"/>
  <c r="E164" i="10"/>
  <c r="F166" i="10"/>
  <c r="E165" i="10"/>
  <c r="F164" i="10"/>
  <c r="F163" i="10"/>
  <c r="E146" i="10"/>
  <c r="E145" i="10"/>
  <c r="E144" i="10"/>
  <c r="E141" i="10"/>
  <c r="E143" i="10"/>
  <c r="E140" i="10"/>
  <c r="E139" i="10"/>
  <c r="E137" i="10"/>
  <c r="E135" i="10"/>
  <c r="E134" i="10"/>
  <c r="E133" i="10"/>
  <c r="E131" i="10"/>
  <c r="E130" i="10"/>
  <c r="E129" i="10"/>
  <c r="G96" i="10"/>
  <c r="G103" i="10"/>
  <c r="G102" i="10"/>
  <c r="G101" i="10"/>
  <c r="G110" i="10"/>
  <c r="G104" i="10"/>
  <c r="G109" i="10"/>
  <c r="G107" i="10"/>
  <c r="G106" i="10"/>
  <c r="G105" i="10"/>
  <c r="G100" i="10"/>
  <c r="G99" i="10"/>
  <c r="F65" i="10"/>
  <c r="E103" i="10"/>
  <c r="F90" i="10"/>
  <c r="F84" i="10"/>
  <c r="E96" i="10"/>
  <c r="E90" i="10"/>
  <c r="E84" i="10"/>
  <c r="F83" i="10"/>
  <c r="G88" i="10"/>
  <c r="G82" i="10"/>
  <c r="F85" i="10"/>
  <c r="E109" i="10"/>
  <c r="E104" i="10"/>
  <c r="G97" i="10"/>
  <c r="F91" i="10"/>
  <c r="E108" i="10"/>
  <c r="E102" i="10"/>
  <c r="G95" i="10"/>
  <c r="G89" i="10"/>
  <c r="E94" i="10"/>
  <c r="E86" i="10"/>
  <c r="G108" i="10"/>
  <c r="E95" i="10"/>
  <c r="E89" i="10"/>
  <c r="E83" i="10"/>
  <c r="G113" i="10"/>
  <c r="E107" i="10"/>
  <c r="E101" i="10"/>
  <c r="F94" i="10"/>
  <c r="E82" i="10"/>
  <c r="E111" i="10"/>
  <c r="E98" i="10"/>
  <c r="E92" i="10"/>
  <c r="E110" i="10"/>
  <c r="E97" i="10"/>
  <c r="E91" i="10"/>
  <c r="E85" i="10"/>
  <c r="E113" i="10"/>
  <c r="E88" i="10"/>
  <c r="G112" i="10"/>
  <c r="E106" i="10"/>
  <c r="E100" i="10"/>
  <c r="F93" i="10"/>
  <c r="G87" i="10"/>
  <c r="F81" i="10"/>
  <c r="G111" i="10"/>
  <c r="E105" i="10"/>
  <c r="G98" i="10"/>
  <c r="G86" i="10"/>
  <c r="E112" i="10"/>
  <c r="E99" i="10"/>
  <c r="E93" i="10"/>
  <c r="E87" i="10"/>
  <c r="E81" i="10"/>
  <c r="F92" i="10"/>
  <c r="E58" i="10"/>
  <c r="F58" i="10"/>
  <c r="E60" i="10"/>
  <c r="E59" i="10"/>
  <c r="F59" i="10"/>
  <c r="F60" i="10"/>
  <c r="E63" i="10"/>
  <c r="F63" i="10"/>
  <c r="E64" i="10"/>
  <c r="F64" i="10"/>
  <c r="E65" i="10"/>
  <c r="E57" i="10"/>
  <c r="F57" i="10"/>
  <c r="E26" i="10"/>
  <c r="E47" i="10"/>
  <c r="F56" i="10"/>
  <c r="F20" i="10"/>
  <c r="F55" i="10"/>
  <c r="E15" i="10"/>
  <c r="E39" i="10"/>
  <c r="E56" i="10"/>
  <c r="F29" i="10"/>
  <c r="F48" i="10"/>
  <c r="E22" i="10"/>
  <c r="E30" i="10"/>
  <c r="F40" i="10"/>
  <c r="E49" i="10"/>
  <c r="F16" i="10"/>
  <c r="F22" i="10"/>
  <c r="F30" i="10"/>
  <c r="F41" i="10"/>
  <c r="F49" i="10"/>
  <c r="E19" i="10"/>
  <c r="E25" i="10"/>
  <c r="E35" i="10"/>
  <c r="E46" i="10"/>
  <c r="E52" i="10"/>
  <c r="E31" i="10"/>
  <c r="E40" i="10"/>
  <c r="E50" i="10"/>
  <c r="F19" i="10"/>
  <c r="F25" i="10"/>
  <c r="F35" i="10"/>
  <c r="F46" i="10"/>
  <c r="F52" i="10"/>
  <c r="E20" i="10"/>
  <c r="E36" i="10"/>
  <c r="E55" i="10"/>
  <c r="F26" i="10"/>
  <c r="E29" i="10"/>
  <c r="F21" i="10"/>
  <c r="E17" i="10"/>
  <c r="F17" i="10"/>
  <c r="F23" i="10"/>
  <c r="F31" i="10"/>
  <c r="E41" i="10"/>
  <c r="F50" i="10"/>
  <c r="E18" i="10"/>
  <c r="E24" i="10"/>
  <c r="E34" i="10"/>
  <c r="E44" i="10"/>
  <c r="E51" i="10"/>
  <c r="F36" i="10"/>
  <c r="F47" i="10"/>
  <c r="E21" i="10"/>
  <c r="E48" i="10"/>
  <c r="F15" i="10"/>
  <c r="F39" i="10"/>
  <c r="E16" i="10"/>
  <c r="F18" i="10"/>
  <c r="F24" i="10"/>
  <c r="F34" i="10"/>
  <c r="E45" i="10"/>
  <c r="F51" i="10"/>
  <c r="B6" i="7"/>
  <c r="A6" i="7" s="1"/>
  <c r="F80" i="10"/>
  <c r="E80" i="10"/>
  <c r="F210" i="10" l="1"/>
  <c r="E221" i="10"/>
  <c r="F221" i="10"/>
  <c r="E210" i="10"/>
  <c r="G115" i="10"/>
  <c r="G116" i="10" s="1"/>
</calcChain>
</file>

<file path=xl/sharedStrings.xml><?xml version="1.0" encoding="utf-8"?>
<sst xmlns="http://schemas.openxmlformats.org/spreadsheetml/2006/main" count="5022" uniqueCount="1474">
  <si>
    <t>Fastsettinger</t>
  </si>
  <si>
    <t>Kommune nr</t>
  </si>
  <si>
    <t>Formue kommune</t>
  </si>
  <si>
    <t>Inntekt kommune</t>
  </si>
  <si>
    <t>Formue stat</t>
  </si>
  <si>
    <t>Inntekt stat</t>
  </si>
  <si>
    <t>Pensjoner</t>
  </si>
  <si>
    <t>Personinntekt fra lønnsinntekt</t>
  </si>
  <si>
    <t>Grunnlag for trinnskatt</t>
  </si>
  <si>
    <t>Særfradrag</t>
  </si>
  <si>
    <t>0101</t>
  </si>
  <si>
    <t>0104</t>
  </si>
  <si>
    <t>0105</t>
  </si>
  <si>
    <t>0106</t>
  </si>
  <si>
    <t>0111</t>
  </si>
  <si>
    <t>0118</t>
  </si>
  <si>
    <t>0119</t>
  </si>
  <si>
    <t>0121</t>
  </si>
  <si>
    <t>0122</t>
  </si>
  <si>
    <t>0123</t>
  </si>
  <si>
    <t>0124</t>
  </si>
  <si>
    <t>0125</t>
  </si>
  <si>
    <t>0127</t>
  </si>
  <si>
    <t>0128</t>
  </si>
  <si>
    <t>0135</t>
  </si>
  <si>
    <t>0136</t>
  </si>
  <si>
    <t>0137</t>
  </si>
  <si>
    <t>0138</t>
  </si>
  <si>
    <t>0211</t>
  </si>
  <si>
    <t>0213</t>
  </si>
  <si>
    <t>0214</t>
  </si>
  <si>
    <t>0215</t>
  </si>
  <si>
    <t>0216</t>
  </si>
  <si>
    <t>0217</t>
  </si>
  <si>
    <t>0219</t>
  </si>
  <si>
    <t>0220</t>
  </si>
  <si>
    <t>0221</t>
  </si>
  <si>
    <t>0226</t>
  </si>
  <si>
    <t>0227</t>
  </si>
  <si>
    <t>0228</t>
  </si>
  <si>
    <t>0229</t>
  </si>
  <si>
    <t>0230</t>
  </si>
  <si>
    <t>0231</t>
  </si>
  <si>
    <t>0233</t>
  </si>
  <si>
    <t>0234</t>
  </si>
  <si>
    <t>0235</t>
  </si>
  <si>
    <t>0236</t>
  </si>
  <si>
    <t>0237</t>
  </si>
  <si>
    <t>0238</t>
  </si>
  <si>
    <t>0239</t>
  </si>
  <si>
    <t>0301</t>
  </si>
  <si>
    <t>0402</t>
  </si>
  <si>
    <t>0403</t>
  </si>
  <si>
    <t>0412</t>
  </si>
  <si>
    <t>0415</t>
  </si>
  <si>
    <t>0417</t>
  </si>
  <si>
    <t>0418</t>
  </si>
  <si>
    <t>0419</t>
  </si>
  <si>
    <t>0420</t>
  </si>
  <si>
    <t>0423</t>
  </si>
  <si>
    <t>0425</t>
  </si>
  <si>
    <t>0426</t>
  </si>
  <si>
    <t>0427</t>
  </si>
  <si>
    <t>0428</t>
  </si>
  <si>
    <t>0429</t>
  </si>
  <si>
    <t>0430</t>
  </si>
  <si>
    <t>0432</t>
  </si>
  <si>
    <t>0434</t>
  </si>
  <si>
    <t>0436</t>
  </si>
  <si>
    <t>0437</t>
  </si>
  <si>
    <t>0438</t>
  </si>
  <si>
    <t>0439</t>
  </si>
  <si>
    <t>0441</t>
  </si>
  <si>
    <t>0501</t>
  </si>
  <si>
    <t>0502</t>
  </si>
  <si>
    <t>0511</t>
  </si>
  <si>
    <t>0512</t>
  </si>
  <si>
    <t>0513</t>
  </si>
  <si>
    <t>0514</t>
  </si>
  <si>
    <t>0515</t>
  </si>
  <si>
    <t>0516</t>
  </si>
  <si>
    <t>0517</t>
  </si>
  <si>
    <t>0519</t>
  </si>
  <si>
    <t>0520</t>
  </si>
  <si>
    <t>0521</t>
  </si>
  <si>
    <t>0522</t>
  </si>
  <si>
    <t>0528</t>
  </si>
  <si>
    <t>0529</t>
  </si>
  <si>
    <t>0532</t>
  </si>
  <si>
    <t>0533</t>
  </si>
  <si>
    <t>0534</t>
  </si>
  <si>
    <t>0536</t>
  </si>
  <si>
    <t>0538</t>
  </si>
  <si>
    <t>0540</t>
  </si>
  <si>
    <t>0541</t>
  </si>
  <si>
    <t>0542</t>
  </si>
  <si>
    <t>0543</t>
  </si>
  <si>
    <t>0544</t>
  </si>
  <si>
    <t>0545</t>
  </si>
  <si>
    <t>0602</t>
  </si>
  <si>
    <t>0604</t>
  </si>
  <si>
    <t>0605</t>
  </si>
  <si>
    <t>0612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</si>
  <si>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</si>
  <si>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</si>
  <si>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</si>
  <si>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</si>
  <si>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</si>
  <si>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</si>
  <si>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</si>
  <si>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</si>
  <si>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</si>
  <si>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</si>
  <si>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</si>
  <si>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</si>
  <si>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</si>
  <si>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</si>
  <si>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0631</t>
  </si>
  <si>
    <t>0632</t>
  </si>
  <si>
    <t>0633</t>
  </si>
  <si>
    <t>0701</t>
  </si>
  <si>
    <t>0702</t>
  </si>
  <si>
    <t>0704</t>
  </si>
  <si>
    <t>0709</t>
  </si>
  <si>
    <t>0710</t>
  </si>
  <si>
    <t>0711</t>
  </si>
  <si>
    <t>0712</t>
  </si>
  <si>
    <t>0713</t>
  </si>
  <si>
    <t>0714</t>
  </si>
  <si>
    <t>0715</t>
  </si>
  <si>
    <t>0716</t>
  </si>
  <si>
    <t>0722</t>
  </si>
  <si>
    <t>0723</t>
  </si>
  <si>
    <t>0729</t>
  </si>
  <si>
    <t>0805</t>
  </si>
  <si>
    <t>0806</t>
  </si>
  <si>
    <t>0807</t>
  </si>
  <si>
    <t>0811</t>
  </si>
  <si>
    <t>0814</t>
  </si>
  <si>
    <t>0815</t>
  </si>
  <si>
    <t>0817</t>
  </si>
  <si>
    <t>0819</t>
  </si>
  <si>
    <t>0821</t>
  </si>
  <si>
    <t>0822</t>
  </si>
  <si>
    <t>0826</t>
  </si>
  <si>
    <t>0827</t>
  </si>
  <si>
    <t>0828</t>
  </si>
  <si>
    <t>0829</t>
  </si>
  <si>
    <t>0830</t>
  </si>
  <si>
    <t>0831</t>
  </si>
  <si>
    <t>0833</t>
  </si>
  <si>
    <t>0834</t>
  </si>
  <si>
    <t>0901</t>
  </si>
  <si>
    <t>0904</t>
  </si>
  <si>
    <t>0906</t>
  </si>
  <si>
    <t>0911</t>
  </si>
  <si>
    <t>0912</t>
  </si>
  <si>
    <t>0914</t>
  </si>
  <si>
    <t>0919</t>
  </si>
  <si>
    <t>0926</t>
  </si>
  <si>
    <t>0928</t>
  </si>
  <si>
    <t>0929</t>
  </si>
  <si>
    <t>0935</t>
  </si>
  <si>
    <t>0937</t>
  </si>
  <si>
    <t>0938</t>
  </si>
  <si>
    <t>0940</t>
  </si>
  <si>
    <t>0941</t>
  </si>
  <si>
    <t>1001</t>
  </si>
  <si>
    <t>1002</t>
  </si>
  <si>
    <t>1003</t>
  </si>
  <si>
    <t>1004</t>
  </si>
  <si>
    <t>1014</t>
  </si>
  <si>
    <t>1017</t>
  </si>
  <si>
    <t>1018</t>
  </si>
  <si>
    <t>1021</t>
  </si>
  <si>
    <t>1026</t>
  </si>
  <si>
    <t>1027</t>
  </si>
  <si>
    <t>1029</t>
  </si>
  <si>
    <t>1032</t>
  </si>
  <si>
    <t>1034</t>
  </si>
  <si>
    <t>1037</t>
  </si>
  <si>
    <t>1046</t>
  </si>
  <si>
    <t>1101</t>
  </si>
  <si>
    <t>1102</t>
  </si>
  <si>
    <t>1103</t>
  </si>
  <si>
    <t>1106</t>
  </si>
  <si>
    <t>1111</t>
  </si>
  <si>
    <t>1112</t>
  </si>
  <si>
    <t>1114</t>
  </si>
  <si>
    <t>1119</t>
  </si>
  <si>
    <t>1120</t>
  </si>
  <si>
    <t>1121</t>
  </si>
  <si>
    <t>1122</t>
  </si>
  <si>
    <t>1124</t>
  </si>
  <si>
    <t>1127</t>
  </si>
  <si>
    <t>1129</t>
  </si>
  <si>
    <t>1130</t>
  </si>
  <si>
    <t>1133</t>
  </si>
  <si>
    <t>1134</t>
  </si>
  <si>
    <t>1135</t>
  </si>
  <si>
    <t>1141</t>
  </si>
  <si>
    <t>1142</t>
  </si>
  <si>
    <t>1144</t>
  </si>
  <si>
    <t>1145</t>
  </si>
  <si>
    <t>1146</t>
  </si>
  <si>
    <t>1149</t>
  </si>
  <si>
    <t>1151</t>
  </si>
  <si>
    <t>1160</t>
  </si>
  <si>
    <t>1201</t>
  </si>
  <si>
    <t>1211</t>
  </si>
  <si>
    <t>1216</t>
  </si>
  <si>
    <t>1219</t>
  </si>
  <si>
    <t>1221</t>
  </si>
  <si>
    <t>1222</t>
  </si>
  <si>
    <t>1223</t>
  </si>
  <si>
    <t>1224</t>
  </si>
  <si>
    <t>1227</t>
  </si>
  <si>
    <t>1228</t>
  </si>
  <si>
    <t>1231</t>
  </si>
  <si>
    <t>1232</t>
  </si>
  <si>
    <t>1233</t>
  </si>
  <si>
    <t>1234</t>
  </si>
  <si>
    <t>1235</t>
  </si>
  <si>
    <t>1238</t>
  </si>
  <si>
    <t>1241</t>
  </si>
  <si>
    <t>1242</t>
  </si>
  <si>
    <t>1243</t>
  </si>
  <si>
    <t>1244</t>
  </si>
  <si>
    <t>1245</t>
  </si>
  <si>
    <t>1246</t>
  </si>
  <si>
    <t>1247</t>
  </si>
  <si>
    <t>1251</t>
  </si>
  <si>
    <t>1252</t>
  </si>
  <si>
    <t>1253</t>
  </si>
  <si>
    <t>1256</t>
  </si>
  <si>
    <t>1259</t>
  </si>
  <si>
    <t>1260</t>
  </si>
  <si>
    <t>1263</t>
  </si>
  <si>
    <t>1264</t>
  </si>
  <si>
    <t>1265</t>
  </si>
  <si>
    <t>1266</t>
  </si>
  <si>
    <t>1401</t>
  </si>
  <si>
    <t>1411</t>
  </si>
  <si>
    <t>1412</t>
  </si>
  <si>
    <t>1413</t>
  </si>
  <si>
    <t>1416</t>
  </si>
  <si>
    <t>1417</t>
  </si>
  <si>
    <t>1418</t>
  </si>
  <si>
    <t>1419</t>
  </si>
  <si>
    <t>1420</t>
  </si>
  <si>
    <t>1421</t>
  </si>
  <si>
    <t>1422</t>
  </si>
  <si>
    <t>1424</t>
  </si>
  <si>
    <t>1426</t>
  </si>
  <si>
    <t>1428</t>
  </si>
  <si>
    <t>1429</t>
  </si>
  <si>
    <t>1430</t>
  </si>
  <si>
    <t>1431</t>
  </si>
  <si>
    <t>1432</t>
  </si>
  <si>
    <t>1433</t>
  </si>
  <si>
    <t>1438</t>
  </si>
  <si>
    <t>1439</t>
  </si>
  <si>
    <t>1441</t>
  </si>
  <si>
    <t>1443</t>
  </si>
  <si>
    <t>1444</t>
  </si>
  <si>
    <t>1445</t>
  </si>
  <si>
    <t>1449</t>
  </si>
  <si>
    <t>1502</t>
  </si>
  <si>
    <t>1504</t>
  </si>
  <si>
    <t>1505</t>
  </si>
  <si>
    <t>1511</t>
  </si>
  <si>
    <t>1514</t>
  </si>
  <si>
    <t>1515</t>
  </si>
  <si>
    <t>1516</t>
  </si>
  <si>
    <t>1517</t>
  </si>
  <si>
    <t>1519</t>
  </si>
  <si>
    <t>1520</t>
  </si>
  <si>
    <t>1523</t>
  </si>
  <si>
    <t>1524</t>
  </si>
  <si>
    <t>1525</t>
  </si>
  <si>
    <t>1526</t>
  </si>
  <si>
    <t>1528</t>
  </si>
  <si>
    <t>1529</t>
  </si>
  <si>
    <t>1531</t>
  </si>
  <si>
    <t>1532</t>
  </si>
  <si>
    <t>1534</t>
  </si>
  <si>
    <t>1535</t>
  </si>
  <si>
    <t>1539</t>
  </si>
  <si>
    <t>1543</t>
  </si>
  <si>
    <t>1545</t>
  </si>
  <si>
    <t>1546</t>
  </si>
  <si>
    <t>1547</t>
  </si>
  <si>
    <t>1548</t>
  </si>
  <si>
    <t>1551</t>
  </si>
  <si>
    <t>1554</t>
  </si>
  <si>
    <t>1557</t>
  </si>
  <si>
    <t>1560</t>
  </si>
  <si>
    <t>1563</t>
  </si>
  <si>
    <t>1566</t>
  </si>
  <si>
    <t>1567</t>
  </si>
  <si>
    <t>1571</t>
  </si>
  <si>
    <t>1573</t>
  </si>
  <si>
    <t>1576</t>
  </si>
  <si>
    <t>1804</t>
  </si>
  <si>
    <t>1805</t>
  </si>
  <si>
    <t>1811</t>
  </si>
  <si>
    <t>1812</t>
  </si>
  <si>
    <t>1813</t>
  </si>
  <si>
    <t>1815</t>
  </si>
  <si>
    <t>1816</t>
  </si>
  <si>
    <t>1818</t>
  </si>
  <si>
    <t>1820</t>
  </si>
  <si>
    <t>1822</t>
  </si>
  <si>
    <t>1824</t>
  </si>
  <si>
    <t>1825</t>
  </si>
  <si>
    <t>1826</t>
  </si>
  <si>
    <t>1827</t>
  </si>
  <si>
    <t>1828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</si>
  <si>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</si>
  <si>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</si>
  <si>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</si>
  <si>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</si>
  <si>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</si>
  <si>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</si>
  <si>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</si>
  <si>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</si>
  <si>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</si>
  <si>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</si>
  <si>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1845</t>
  </si>
  <si>
    <t>1848</t>
  </si>
  <si>
    <t>1849</t>
  </si>
  <si>
    <t>1850</t>
  </si>
  <si>
    <t>1851</t>
  </si>
  <si>
    <t>1852</t>
  </si>
  <si>
    <t>1853</t>
  </si>
  <si>
    <t>1854</t>
  </si>
  <si>
    <t>1856</t>
  </si>
  <si>
    <t>1857</t>
  </si>
  <si>
    <t>1859</t>
  </si>
  <si>
    <t>1860</t>
  </si>
  <si>
    <t>1865</t>
  </si>
  <si>
    <t>1866</t>
  </si>
  <si>
    <t>1867</t>
  </si>
  <si>
    <t>1868</t>
  </si>
  <si>
    <t>1870</t>
  </si>
  <si>
    <t>1871</t>
  </si>
  <si>
    <t>1874</t>
  </si>
  <si>
    <t>1902</t>
  </si>
  <si>
    <t>1903</t>
  </si>
  <si>
    <t>1911</t>
  </si>
  <si>
    <t>1913</t>
  </si>
  <si>
    <t>1917</t>
  </si>
  <si>
    <t>1919</t>
  </si>
  <si>
    <t>1920</t>
  </si>
  <si>
    <t>1922</t>
  </si>
  <si>
    <t>1923</t>
  </si>
  <si>
    <t>1924</t>
  </si>
  <si>
    <t>1925</t>
  </si>
  <si>
    <t>1926</t>
  </si>
  <si>
    <t>1927</t>
  </si>
  <si>
    <t>1928</t>
  </si>
  <si>
    <t>1929</t>
  </si>
  <si>
    <t>1931</t>
  </si>
  <si>
    <t>1933</t>
  </si>
  <si>
    <t>1936</t>
  </si>
  <si>
    <t>1938</t>
  </si>
  <si>
    <t>1939</t>
  </si>
  <si>
    <t>1940</t>
  </si>
  <si>
    <t>1941</t>
  </si>
  <si>
    <t>1942</t>
  </si>
  <si>
    <t>1943</t>
  </si>
  <si>
    <t>2002</t>
  </si>
  <si>
    <t>2003</t>
  </si>
  <si>
    <t>2004</t>
  </si>
  <si>
    <t>2011</t>
  </si>
  <si>
    <t>2012</t>
  </si>
  <si>
    <t>2014</t>
  </si>
  <si>
    <t>2015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</si>
  <si>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</si>
  <si>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</si>
  <si>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</si>
  <si>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</si>
  <si>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</si>
  <si>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</si>
  <si>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</si>
  <si>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</si>
  <si>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</si>
  <si>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2027</t>
  </si>
  <si>
    <t>2028</t>
  </si>
  <si>
    <t>2030</t>
  </si>
  <si>
    <t>2312</t>
  </si>
  <si>
    <t>5001</t>
  </si>
  <si>
    <t>5004</t>
  </si>
  <si>
    <t>5005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</si>
  <si>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</si>
  <si>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</si>
  <si>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</si>
  <si>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</si>
  <si>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</si>
  <si>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</si>
  <si>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</si>
  <si>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</si>
  <si>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</si>
  <si>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</si>
  <si>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</si>
  <si>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</si>
  <si>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</si>
  <si>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</si>
  <si>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</si>
  <si>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</si>
  <si>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</si>
  <si>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</si>
  <si>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</si>
  <si>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</si>
  <si>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</si>
  <si>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</si>
  <si>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</si>
  <si>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</si>
  <si>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</si>
  <si>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</si>
  <si>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</si>
  <si>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</si>
  <si>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</si>
  <si>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</si>
  <si>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</si>
  <si>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</si>
  <si>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</si>
  <si>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</si>
  <si>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</si>
  <si>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</si>
  <si>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</si>
  <si>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</si>
  <si>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</si>
  <si>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</si>
  <si>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</si>
  <si>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</si>
  <si>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</si>
  <si>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</si>
  <si>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Nettogrunnlag ved fastsetting av kommuneskatt</t>
  </si>
  <si>
    <t>Fastsetting statsskatt</t>
  </si>
  <si>
    <t>Formue for personer med formuesskatt stat</t>
  </si>
  <si>
    <t>Inntekt for personer med inntektsskatt stat</t>
  </si>
  <si>
    <t>Engangsutbetaling fra pensjonsavtale</t>
  </si>
  <si>
    <t>Forskning og utvikling</t>
  </si>
  <si>
    <t>FoU-kostnader (gr.lag) - 18 % skattefradrag</t>
  </si>
  <si>
    <t>FoU-kostnader (gr.lag) - 20 % skattefradrag</t>
  </si>
  <si>
    <t>Reduksjon i skattefradrag FoU</t>
  </si>
  <si>
    <t>Pensjon o.l. fritatt for skatt etter skatteavtale</t>
  </si>
  <si>
    <t>Pensjon o.l. under 15 % (bosatt i annet EØS-land)</t>
  </si>
  <si>
    <t>Pensjon o.l. (15 %)</t>
  </si>
  <si>
    <t>Kildeskatt på pensjon</t>
  </si>
  <si>
    <t>Uføretrygd/uføreytelser Svalbard</t>
  </si>
  <si>
    <t>Skattetrekk Svalbard</t>
  </si>
  <si>
    <t>Pensjon Svalbard</t>
  </si>
  <si>
    <t>Næringsoverskudd Svalbard</t>
  </si>
  <si>
    <t>Lønn uten trygdeavgift Svalbard</t>
  </si>
  <si>
    <t>Lønn Svalbard</t>
  </si>
  <si>
    <t>Svalbard</t>
  </si>
  <si>
    <t>Sum skatt til andre kommuner</t>
  </si>
  <si>
    <t>Skatt på inntekt utenbys kommune</t>
  </si>
  <si>
    <t>Skatt på formue utenbys kommune</t>
  </si>
  <si>
    <t>Inntekt utenbys kommune som gir skatt</t>
  </si>
  <si>
    <t>Inntekt utenbys kommune</t>
  </si>
  <si>
    <t>Formue utenbys kommune</t>
  </si>
  <si>
    <t>Antall skattepliktige med utenbys</t>
  </si>
  <si>
    <t>Antall utenbys forekomster</t>
  </si>
  <si>
    <t>Fastsettinger andre kommuner</t>
  </si>
  <si>
    <t>Sum skatt og avgift</t>
  </si>
  <si>
    <t>Brutt BSU</t>
  </si>
  <si>
    <t>Skattefradrag opsjoner</t>
  </si>
  <si>
    <t>Skattefradrag FoU</t>
  </si>
  <si>
    <t>Skatt på barnets engangserstatningsbeløp</t>
  </si>
  <si>
    <t>Skattefradrag etterbetalt pensjon</t>
  </si>
  <si>
    <t>Nedsettelse etter alt. fordelingsmetode</t>
  </si>
  <si>
    <t>Nedsettelse av utenl form. skatt</t>
  </si>
  <si>
    <t>Nedsettelse av utenl innt.skatt</t>
  </si>
  <si>
    <t>Skattefradrag for uføre - overgangsregel</t>
  </si>
  <si>
    <t>Skattefradrag for pensjonsinntekt</t>
  </si>
  <si>
    <t>Skattebegrensning - liten skatteevne</t>
  </si>
  <si>
    <t>Skattebegrensning - lav alminnelig inntekt</t>
  </si>
  <si>
    <t>Skattefradrag BSU</t>
  </si>
  <si>
    <t>Restskatt på lønn og pensjon Svalbard</t>
  </si>
  <si>
    <t>Skatt på næringsoverskudd Svalbard</t>
  </si>
  <si>
    <t>Særsk. fradrag i Finnmark og N.Troms</t>
  </si>
  <si>
    <t>Trygdeavgift i alt</t>
  </si>
  <si>
    <t>Trygdeavgift næring</t>
  </si>
  <si>
    <t>Trygdeavgift fiske, fangst og familiebarnehage</t>
  </si>
  <si>
    <t>Trygdeavgift lønn</t>
  </si>
  <si>
    <t>Trygdeavgift uføretrygd/uføreytelser</t>
  </si>
  <si>
    <t>Trygdeavgift pensjon</t>
  </si>
  <si>
    <t>Fellesskatt</t>
  </si>
  <si>
    <t>Skatt av engangsutbetaling IPA</t>
  </si>
  <si>
    <t>Statsskatt i alt</t>
  </si>
  <si>
    <t>Trinnskatt</t>
  </si>
  <si>
    <t>Skatt på formue stat</t>
  </si>
  <si>
    <t>Kommuneskatt og fylkesskatt i alt</t>
  </si>
  <si>
    <t>Skatt på inntekt kommune</t>
  </si>
  <si>
    <t>Skatt på formue kommune</t>
  </si>
  <si>
    <t>Antall skatteoppgjør</t>
  </si>
  <si>
    <t>Skattepliktige med skatt/avgift og/eller forskudd</t>
  </si>
  <si>
    <t>Personer med pensjonsgivende inntekt, 13 - 74 år</t>
  </si>
  <si>
    <t>Skattepliktige med statsskatt</t>
  </si>
  <si>
    <t>Skattepliktige med kommuneskatt - Klasse 2</t>
  </si>
  <si>
    <t>Skattepliktige med kommuneskatt - Klasse 1</t>
  </si>
  <si>
    <t>Skattepliktige med kommuneskatt - Klasse 0</t>
  </si>
  <si>
    <t>Antall i skattelisten</t>
  </si>
  <si>
    <t>Leveringsfritak</t>
  </si>
  <si>
    <t>Har levert skattemelding</t>
  </si>
  <si>
    <t>Ikke levert skattemelding</t>
  </si>
  <si>
    <t>Herav utsendt skattemelding for næringsdrivende mv</t>
  </si>
  <si>
    <t>Herav utsendt skattemelding for lønnstakere og pensjonister</t>
  </si>
  <si>
    <t>Antall i fastsettingsmanntallet</t>
  </si>
  <si>
    <t>Å betale som ikke innkreves</t>
  </si>
  <si>
    <t>Å betale som innkreves</t>
  </si>
  <si>
    <t>Til gode som ikke utbetales</t>
  </si>
  <si>
    <t>Til gode som utbetales</t>
  </si>
  <si>
    <t>Utsatt betaling av formuesskatt</t>
  </si>
  <si>
    <t>Innbetalt etter tidligere skatteoppgjør</t>
  </si>
  <si>
    <t>Utbetalt/motregnet etter tidligere skatteoppgjør</t>
  </si>
  <si>
    <t>Betalt forskudd på restskatt</t>
  </si>
  <si>
    <t>Ubetalt forskuddsskatt</t>
  </si>
  <si>
    <t>Restskatt - under kroner 100 innkreves ikke</t>
  </si>
  <si>
    <t>Rentegodtgjørelse på nedsatt skatt</t>
  </si>
  <si>
    <t>Renter av økning i skatt</t>
  </si>
  <si>
    <t>Rentetillegg</t>
  </si>
  <si>
    <t>Rentegodtgjørelse</t>
  </si>
  <si>
    <t>Antall Sum personer som er avregnet</t>
  </si>
  <si>
    <t>Antall Verken forskudd eller skatt</t>
  </si>
  <si>
    <t>Antall Forskudd = skatt</t>
  </si>
  <si>
    <t>Restskatt</t>
  </si>
  <si>
    <t>Overskytende forskudd</t>
  </si>
  <si>
    <t>Sum forskudd</t>
  </si>
  <si>
    <t>Tilskudd fra Enova til Enøk-tiltak på egen bolig</t>
  </si>
  <si>
    <t>Tilleggsforskudd</t>
  </si>
  <si>
    <t>Utskrevet forskuddsskatt</t>
  </si>
  <si>
    <t>Forskuddstrekk</t>
  </si>
  <si>
    <t>Samlet forskudd etter tilleggsforsk i % av beregnet skatt</t>
  </si>
  <si>
    <t>Samlet forskudd før tillegsforsk i % av beregnet skatt</t>
  </si>
  <si>
    <t>Skattepliktige med oversk forsk over 50 000</t>
  </si>
  <si>
    <t>Skattepliktige med til gode over 15 000</t>
  </si>
  <si>
    <t>Skattepliktige med restskatt over 15 000</t>
  </si>
  <si>
    <t>Skattepliktige med oversk forsk 100 000 og mer</t>
  </si>
  <si>
    <t>Skattepliktige med oversk forsk 75 000 - 99 999</t>
  </si>
  <si>
    <t>Skattepliktige med oversk forsk 50 000 - 74 999</t>
  </si>
  <si>
    <t>Skattepliktige med oversk forsk 25 000 - 49 999</t>
  </si>
  <si>
    <t>Skattepliktige med oversk forsk 15 000 - 24 999</t>
  </si>
  <si>
    <t>Skattepliktige med oversk forsk 100 - 14 999</t>
  </si>
  <si>
    <t>Skattepliktige med oversk forsk 20 - 99</t>
  </si>
  <si>
    <t>Skattepliktige med oversk forsk 0 - 19</t>
  </si>
  <si>
    <t>Skattepliktige med overskytende forskudd</t>
  </si>
  <si>
    <t>Skattepliktige med restskatt 100 000 og mer</t>
  </si>
  <si>
    <t>Skattepliktige med restskatt 75 000 - 99 999</t>
  </si>
  <si>
    <t>Skattepliktige med restskatt 50 000 - 74 999</t>
  </si>
  <si>
    <t>Skattepliktige med restskatt 25 000 - 49 999</t>
  </si>
  <si>
    <t>Skattepliktige med restskatt 15 000 - 24 999</t>
  </si>
  <si>
    <t>Skattepliktige med restskatt 100 - 14 999</t>
  </si>
  <si>
    <t>Skattepliktige med restskatt 0 - 99</t>
  </si>
  <si>
    <t>Skattepliktige med restskatt</t>
  </si>
  <si>
    <t>Gj.snitt</t>
  </si>
  <si>
    <t>Skattepliktige med å betale inkl renter</t>
  </si>
  <si>
    <t>Skattepliktige med til gode inkl renter</t>
  </si>
  <si>
    <t>Sum beregnede skatter og avgifter</t>
  </si>
  <si>
    <t>Antall skattepliktige som omfattes av opøpgjøret</t>
  </si>
  <si>
    <t>Sorteringsnr</t>
  </si>
  <si>
    <t>Fylke</t>
  </si>
  <si>
    <t>Region</t>
  </si>
  <si>
    <t>1</t>
  </si>
  <si>
    <t>2</t>
  </si>
  <si>
    <t>3</t>
  </si>
  <si>
    <t>4</t>
  </si>
  <si>
    <t>5</t>
  </si>
  <si>
    <t>6</t>
  </si>
  <si>
    <t>Skatter og avgifter</t>
  </si>
  <si>
    <t>Kommune / fylke / region</t>
  </si>
  <si>
    <t>Skattepliktige med restskatt over 50 000 samlet</t>
  </si>
  <si>
    <t>Beløp</t>
  </si>
  <si>
    <t>Antall</t>
  </si>
  <si>
    <t>Uføretrygd / uføreytelser</t>
  </si>
  <si>
    <t>Personinntekt fra næring</t>
  </si>
  <si>
    <t>Personinntekt fiske og fangst og familiebarnehage</t>
  </si>
  <si>
    <t>Personinntekt fra totalt</t>
  </si>
  <si>
    <t>Formue personer m formueskatt (UB)</t>
  </si>
  <si>
    <t>Inntekt personer m inntektskatt (kommune)</t>
  </si>
  <si>
    <t>Særfradrag personer m inntektskatt (kommune)</t>
  </si>
  <si>
    <t>Andel</t>
  </si>
  <si>
    <t>Halden</t>
  </si>
  <si>
    <t>Moss</t>
  </si>
  <si>
    <t>Sarpsborg</t>
  </si>
  <si>
    <t>Fredrikstad</t>
  </si>
  <si>
    <t>Hvaler</t>
  </si>
  <si>
    <t>Aremark</t>
  </si>
  <si>
    <t>Marker</t>
  </si>
  <si>
    <t>Rømskog</t>
  </si>
  <si>
    <t>Trøgstad</t>
  </si>
  <si>
    <t>Spydeberg</t>
  </si>
  <si>
    <t>Askim</t>
  </si>
  <si>
    <t>Eidsberg</t>
  </si>
  <si>
    <t>Skiptvet</t>
  </si>
  <si>
    <t>Rakkestad</t>
  </si>
  <si>
    <t>Råde</t>
  </si>
  <si>
    <t>Rygge</t>
  </si>
  <si>
    <t>Våler</t>
  </si>
  <si>
    <t>Hobøl</t>
  </si>
  <si>
    <t>01</t>
  </si>
  <si>
    <t>Østfold</t>
  </si>
  <si>
    <t>Vestby</t>
  </si>
  <si>
    <t>Ski</t>
  </si>
  <si>
    <t>Ås</t>
  </si>
  <si>
    <t>Frogn</t>
  </si>
  <si>
    <t>Nesodden</t>
  </si>
  <si>
    <t>Oppegård</t>
  </si>
  <si>
    <t>Bærum</t>
  </si>
  <si>
    <t>Asker</t>
  </si>
  <si>
    <t>Aurskog-Høland</t>
  </si>
  <si>
    <t>Sørum</t>
  </si>
  <si>
    <t>Fet</t>
  </si>
  <si>
    <t>Rælingen</t>
  </si>
  <si>
    <t>Enebakk</t>
  </si>
  <si>
    <t>Lørenskog</t>
  </si>
  <si>
    <t>Skedsmo</t>
  </si>
  <si>
    <t>Nittedal</t>
  </si>
  <si>
    <t>Gjerdrum</t>
  </si>
  <si>
    <t>Ullensaker</t>
  </si>
  <si>
    <t>Nes</t>
  </si>
  <si>
    <t>Eidsvoll</t>
  </si>
  <si>
    <t>Nannestad</t>
  </si>
  <si>
    <t>Hurdal</t>
  </si>
  <si>
    <t>02</t>
  </si>
  <si>
    <t>Akershus</t>
  </si>
  <si>
    <t>Oslo</t>
  </si>
  <si>
    <t>03</t>
  </si>
  <si>
    <t>Kongsvinger</t>
  </si>
  <si>
    <t>Hamar</t>
  </si>
  <si>
    <t>Ringsaker</t>
  </si>
  <si>
    <t>Løten</t>
  </si>
  <si>
    <t>Stange</t>
  </si>
  <si>
    <t>Nord-Odal</t>
  </si>
  <si>
    <t>Sør-Odal</t>
  </si>
  <si>
    <t>Eidskog</t>
  </si>
  <si>
    <t>Grue</t>
  </si>
  <si>
    <t>Åsnes</t>
  </si>
  <si>
    <t>Elverum</t>
  </si>
  <si>
    <t>Trysil</t>
  </si>
  <si>
    <t>Åmot</t>
  </si>
  <si>
    <t>Stor-Elvdal</t>
  </si>
  <si>
    <t>Rendalen</t>
  </si>
  <si>
    <t>Engerdal</t>
  </si>
  <si>
    <t>Tolga</t>
  </si>
  <si>
    <t>Tynset</t>
  </si>
  <si>
    <t>Alvdal</t>
  </si>
  <si>
    <t>Folldal</t>
  </si>
  <si>
    <t>Os</t>
  </si>
  <si>
    <t>04</t>
  </si>
  <si>
    <t>Hedmark</t>
  </si>
  <si>
    <t>Lillehammer</t>
  </si>
  <si>
    <t>Gjøvik</t>
  </si>
  <si>
    <t>Dovre</t>
  </si>
  <si>
    <t>Lesja</t>
  </si>
  <si>
    <t>Skjåk</t>
  </si>
  <si>
    <t>Lom</t>
  </si>
  <si>
    <t>Vågå</t>
  </si>
  <si>
    <t>Nord-Fron</t>
  </si>
  <si>
    <t>Sel</t>
  </si>
  <si>
    <t>Sør-Fron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</si>
  <si>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</si>
  <si>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</si>
  <si>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</si>
  <si>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</si>
  <si>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</si>
  <si>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</si>
  <si>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</si>
  <si>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</si>
  <si>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</si>
  <si>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</si>
  <si>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Sør-Aurdal</t>
  </si>
  <si>
    <t>Etnedal</t>
  </si>
  <si>
    <t>Nord-Aurdal</t>
  </si>
  <si>
    <t>Vestre Slidre</t>
  </si>
  <si>
    <t>Øystre Slidre</t>
  </si>
  <si>
    <t>Vang</t>
  </si>
  <si>
    <t>05</t>
  </si>
  <si>
    <t>Oppland</t>
  </si>
  <si>
    <t>Skatt øst</t>
  </si>
  <si>
    <t>Drammen</t>
  </si>
  <si>
    <t>Kongsberg</t>
  </si>
  <si>
    <t>Ringerike</t>
  </si>
  <si>
    <t>Hole</t>
  </si>
  <si>
    <t>Flå</t>
  </si>
  <si>
    <t>Gol</t>
  </si>
  <si>
    <t>Hemsedal</t>
  </si>
  <si>
    <t>Ål</t>
  </si>
  <si>
    <t>Hol</t>
  </si>
  <si>
    <t>Sigdal</t>
  </si>
  <si>
    <t>Krødsherad</t>
  </si>
  <si>
    <t>Modum</t>
  </si>
  <si>
    <t>Øvre Eiker</t>
  </si>
  <si>
    <t>Nedre Eiker</t>
  </si>
  <si>
    <t>Lier</t>
  </si>
  <si>
    <t>Røyken</t>
  </si>
  <si>
    <t>Hurum</t>
  </si>
  <si>
    <t>Flesberg</t>
  </si>
  <si>
    <t>Rollag</t>
  </si>
  <si>
    <t>Nore og Uvdal</t>
  </si>
  <si>
    <t>06</t>
  </si>
  <si>
    <t>Buskerud</t>
  </si>
  <si>
    <t>Horten</t>
  </si>
  <si>
    <t>Holmestrand (-1963)</t>
  </si>
  <si>
    <t>Tønsberg</t>
  </si>
  <si>
    <t>Larvik</t>
  </si>
  <si>
    <t>Sandefjord</t>
  </si>
  <si>
    <t>Svelvik</t>
  </si>
  <si>
    <t>Sande</t>
  </si>
  <si>
    <t>Hof</t>
  </si>
  <si>
    <t>Holmestrand</t>
  </si>
  <si>
    <t>Re</t>
  </si>
  <si>
    <t>Nøtterøy</t>
  </si>
  <si>
    <t>Tjøme</t>
  </si>
  <si>
    <t>Færder</t>
  </si>
  <si>
    <t>07</t>
  </si>
  <si>
    <t>Vestfold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</si>
  <si>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</si>
  <si>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</si>
  <si>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</si>
  <si>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</si>
  <si>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</si>
  <si>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</si>
  <si>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</si>
  <si>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</si>
  <si>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</si>
  <si>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Sauherad</t>
  </si>
  <si>
    <t>Tinn</t>
  </si>
  <si>
    <t>Hjartdal</t>
  </si>
  <si>
    <t>Seljord</t>
  </si>
  <si>
    <t>Kviteseid</t>
  </si>
  <si>
    <t>Nissedal</t>
  </si>
  <si>
    <t>Fyresdal</t>
  </si>
  <si>
    <t>Tokke</t>
  </si>
  <si>
    <t>Vinje</t>
  </si>
  <si>
    <t>08</t>
  </si>
  <si>
    <t>Telemark</t>
  </si>
  <si>
    <t>Risør</t>
  </si>
  <si>
    <t>Grimstad</t>
  </si>
  <si>
    <t>Arendal</t>
  </si>
  <si>
    <t>Gjerstad</t>
  </si>
  <si>
    <t>Vegårshei</t>
  </si>
  <si>
    <t>Tvedestrand</t>
  </si>
  <si>
    <t>Froland</t>
  </si>
  <si>
    <t>Lillesand</t>
  </si>
  <si>
    <t>Birkenes</t>
  </si>
  <si>
    <t>Åmli</t>
  </si>
  <si>
    <t>Iveland</t>
  </si>
  <si>
    <t>Evje og Hornnes</t>
  </si>
  <si>
    <t>Bygland</t>
  </si>
  <si>
    <t>Valle</t>
  </si>
  <si>
    <t>Bykle</t>
  </si>
  <si>
    <t>09</t>
  </si>
  <si>
    <t>Aust-Agder</t>
  </si>
  <si>
    <t>Kristiansand</t>
  </si>
  <si>
    <t>Mandal</t>
  </si>
  <si>
    <t>Farsund</t>
  </si>
  <si>
    <t>Flekkefjord</t>
  </si>
  <si>
    <t>Vennesla</t>
  </si>
  <si>
    <t>Songdalen</t>
  </si>
  <si>
    <t>Søgne</t>
  </si>
  <si>
    <t>Marnardal</t>
  </si>
  <si>
    <t>Åseral</t>
  </si>
  <si>
    <t>Audnedal</t>
  </si>
  <si>
    <t>Lindesnes</t>
  </si>
  <si>
    <t>Lyngdal</t>
  </si>
  <si>
    <t>Hægebostad</t>
  </si>
  <si>
    <t>Kvinesdal</t>
  </si>
  <si>
    <t>Sirdal</t>
  </si>
  <si>
    <t>10</t>
  </si>
  <si>
    <t>Vest-Agder</t>
  </si>
  <si>
    <t>Skatt sør</t>
  </si>
  <si>
    <t>Eigersund</t>
  </si>
  <si>
    <t>Sandnes</t>
  </si>
  <si>
    <t>Stavanger</t>
  </si>
  <si>
    <t>Haugesund</t>
  </si>
  <si>
    <t>Sokndal</t>
  </si>
  <si>
    <t>Lund</t>
  </si>
  <si>
    <t>Bjerkreim</t>
  </si>
  <si>
    <t>Hå</t>
  </si>
  <si>
    <t>Klepp</t>
  </si>
  <si>
    <t>Time</t>
  </si>
  <si>
    <t>Gjesdal</t>
  </si>
  <si>
    <t>Sola</t>
  </si>
  <si>
    <t>Randaberg</t>
  </si>
  <si>
    <t>Forsand</t>
  </si>
  <si>
    <t>Strand</t>
  </si>
  <si>
    <t>Hjelmeland</t>
  </si>
  <si>
    <t>Suldal</t>
  </si>
  <si>
    <t>Sauda</t>
  </si>
  <si>
    <t>Finnøy</t>
  </si>
  <si>
    <t>Rennesøy</t>
  </si>
  <si>
    <t>Kvitsøy</t>
  </si>
  <si>
    <t>Bokn</t>
  </si>
  <si>
    <t>Tysvær</t>
  </si>
  <si>
    <t>Karmøy</t>
  </si>
  <si>
    <t>Utsira</t>
  </si>
  <si>
    <t>Vindafjord</t>
  </si>
  <si>
    <t>11</t>
  </si>
  <si>
    <t>Rogaland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</si>
  <si>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</si>
  <si>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</si>
  <si>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</si>
  <si>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</si>
  <si>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</si>
  <si>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</si>
  <si>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</si>
  <si>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</si>
  <si>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Jondal</t>
  </si>
  <si>
    <t>Odda</t>
  </si>
  <si>
    <t>Ullensvang</t>
  </si>
  <si>
    <t>Eidfjord</t>
  </si>
  <si>
    <t>Ulvik</t>
  </si>
  <si>
    <t>Granvin</t>
  </si>
  <si>
    <t>Voss</t>
  </si>
  <si>
    <t>Kvam</t>
  </si>
  <si>
    <t>Fusa</t>
  </si>
  <si>
    <t>Samnanger</t>
  </si>
  <si>
    <t>Austevoll</t>
  </si>
  <si>
    <t>Sund</t>
  </si>
  <si>
    <t>Fjell</t>
  </si>
  <si>
    <t>Askøy</t>
  </si>
  <si>
    <t>Vaksdal</t>
  </si>
  <si>
    <t>Modalen</t>
  </si>
  <si>
    <t>Osterøy</t>
  </si>
  <si>
    <t>Meland</t>
  </si>
  <si>
    <t>Øygarden</t>
  </si>
  <si>
    <t>Radøy</t>
  </si>
  <si>
    <t>Lindås</t>
  </si>
  <si>
    <t>Austrheim</t>
  </si>
  <si>
    <t>Fedje</t>
  </si>
  <si>
    <t>Masfjorden</t>
  </si>
  <si>
    <t>12</t>
  </si>
  <si>
    <t>Hordland</t>
  </si>
  <si>
    <t>Flora</t>
  </si>
  <si>
    <t>Gulen</t>
  </si>
  <si>
    <t>Solund</t>
  </si>
  <si>
    <t>Hyllestad</t>
  </si>
  <si>
    <t>Høyanger</t>
  </si>
  <si>
    <t>Vik</t>
  </si>
  <si>
    <t>Balestrand</t>
  </si>
  <si>
    <t>Leikanger</t>
  </si>
  <si>
    <t>Sogndal</t>
  </si>
  <si>
    <t>Aurland</t>
  </si>
  <si>
    <t>Lærdal</t>
  </si>
  <si>
    <t>Årdal</t>
  </si>
  <si>
    <t>Luster</t>
  </si>
  <si>
    <t>Askvoll</t>
  </si>
  <si>
    <t>Fjaler</t>
  </si>
  <si>
    <t>Gaular</t>
  </si>
  <si>
    <t>Jølster</t>
  </si>
  <si>
    <t>Førde</t>
  </si>
  <si>
    <t>Naustdal</t>
  </si>
  <si>
    <t>Bremanger</t>
  </si>
  <si>
    <t>Vågsøy</t>
  </si>
  <si>
    <t>Selje</t>
  </si>
  <si>
    <t>Eid</t>
  </si>
  <si>
    <t>Hornindal</t>
  </si>
  <si>
    <t>Gloppen</t>
  </si>
  <si>
    <t>Stryn</t>
  </si>
  <si>
    <t>14</t>
  </si>
  <si>
    <t>Sogn og Fjordane</t>
  </si>
  <si>
    <t>Skatt vest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</si>
  <si>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</si>
  <si>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</si>
  <si>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</si>
  <si>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</si>
  <si>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</si>
  <si>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</si>
  <si>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</si>
  <si>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</si>
  <si>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</si>
  <si>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Ørskog</t>
  </si>
  <si>
    <t>Norddal</t>
  </si>
  <si>
    <t>Stranda</t>
  </si>
  <si>
    <t>Stordal</t>
  </si>
  <si>
    <t>Sykkylven</t>
  </si>
  <si>
    <t>Skodje</t>
  </si>
  <si>
    <t>Sula</t>
  </si>
  <si>
    <t>Giske</t>
  </si>
  <si>
    <t>Haram</t>
  </si>
  <si>
    <t>Vestnes</t>
  </si>
  <si>
    <t>Rauma</t>
  </si>
  <si>
    <t>Nesset</t>
  </si>
  <si>
    <t>Midsund</t>
  </si>
  <si>
    <t>Sandøy</t>
  </si>
  <si>
    <t>Aukra</t>
  </si>
  <si>
    <t>Fræna</t>
  </si>
  <si>
    <t>Eide</t>
  </si>
  <si>
    <t>Averøy</t>
  </si>
  <si>
    <t>Gjemnes</t>
  </si>
  <si>
    <t>Tingvoll</t>
  </si>
  <si>
    <t>Sunndal</t>
  </si>
  <si>
    <t>Surnadal</t>
  </si>
  <si>
    <t>Rindal</t>
  </si>
  <si>
    <t>Halsa</t>
  </si>
  <si>
    <t>Smøla</t>
  </si>
  <si>
    <t>Aure</t>
  </si>
  <si>
    <t>15</t>
  </si>
  <si>
    <t>Møre og Romsdal</t>
  </si>
  <si>
    <t>Trondheim</t>
  </si>
  <si>
    <t>Steinkjer</t>
  </si>
  <si>
    <t>Namsos</t>
  </si>
  <si>
    <t>Hemne</t>
  </si>
  <si>
    <t>Snillfjord</t>
  </si>
  <si>
    <t>Hitra</t>
  </si>
  <si>
    <t>Frøya</t>
  </si>
  <si>
    <t>Ørland</t>
  </si>
  <si>
    <t>Agdenes</t>
  </si>
  <si>
    <t>Bjugn</t>
  </si>
  <si>
    <t>Åfjord</t>
  </si>
  <si>
    <t>Roan</t>
  </si>
  <si>
    <t>Osen</t>
  </si>
  <si>
    <t>Oppdal</t>
  </si>
  <si>
    <t>Rennebu</t>
  </si>
  <si>
    <t>Meldal</t>
  </si>
  <si>
    <t>Orkdal</t>
  </si>
  <si>
    <t>Røros</t>
  </si>
  <si>
    <t>Holtålen</t>
  </si>
  <si>
    <t>Midtre Gauldal</t>
  </si>
  <si>
    <t>Melhus</t>
  </si>
  <si>
    <t>Skaun</t>
  </si>
  <si>
    <t>Klæbu</t>
  </si>
  <si>
    <t>Malvik</t>
  </si>
  <si>
    <t>Selbu</t>
  </si>
  <si>
    <t>Tydal</t>
  </si>
  <si>
    <t>Meråker</t>
  </si>
  <si>
    <t>Stjørdal</t>
  </si>
  <si>
    <t>Frosta</t>
  </si>
  <si>
    <t>Levanger</t>
  </si>
  <si>
    <t>Verdal</t>
  </si>
  <si>
    <t>Verran</t>
  </si>
  <si>
    <t>Namdalseid</t>
  </si>
  <si>
    <t>Snåase - Snåsa</t>
  </si>
  <si>
    <t>Lierne</t>
  </si>
  <si>
    <t>Raarvihke - Røyrvik</t>
  </si>
  <si>
    <t>Namsskogan</t>
  </si>
  <si>
    <t>Grong</t>
  </si>
  <si>
    <t>Høylandet</t>
  </si>
  <si>
    <t>Overhalla</t>
  </si>
  <si>
    <t>Fosnes</t>
  </si>
  <si>
    <t>Flatanger</t>
  </si>
  <si>
    <t>Vikna</t>
  </si>
  <si>
    <t>Nærøy</t>
  </si>
  <si>
    <t>Leka</t>
  </si>
  <si>
    <t>Inderøy</t>
  </si>
  <si>
    <t>Indre Fosen</t>
  </si>
  <si>
    <t>Trøndelag</t>
  </si>
  <si>
    <t>Skatt Midt-Norge</t>
  </si>
  <si>
    <t>Bodø</t>
  </si>
  <si>
    <t>Narvik</t>
  </si>
  <si>
    <t>Bindal</t>
  </si>
  <si>
    <t>Sømna</t>
  </si>
  <si>
    <t>Brønnøy</t>
  </si>
  <si>
    <t>Vega</t>
  </si>
  <si>
    <t>Vevelstad</t>
  </si>
  <si>
    <t>Alstahaug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</si>
  <si>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</si>
  <si>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</si>
  <si>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</si>
  <si>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</si>
  <si>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</si>
  <si>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</si>
  <si>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</si>
  <si>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</si>
  <si>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</si>
  <si>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Træna</t>
  </si>
  <si>
    <t>Rødøy</t>
  </si>
  <si>
    <t>Meløy</t>
  </si>
  <si>
    <t>Gildeskål</t>
  </si>
  <si>
    <t>Beiarn</t>
  </si>
  <si>
    <t>Saltdal</t>
  </si>
  <si>
    <t>Fauske - Fuosko</t>
  </si>
  <si>
    <t>Sørfold</t>
  </si>
  <si>
    <t>Steigen</t>
  </si>
  <si>
    <t>Hamarøy - Hábmer</t>
  </si>
  <si>
    <t>Divtasvuodna - Tysfjord</t>
  </si>
  <si>
    <t>Lødingen</t>
  </si>
  <si>
    <t>Tjeldsund</t>
  </si>
  <si>
    <t>Evenes</t>
  </si>
  <si>
    <t>Ballangen</t>
  </si>
  <si>
    <t>Røst</t>
  </si>
  <si>
    <t>Værøy</t>
  </si>
  <si>
    <t>Flakstad</t>
  </si>
  <si>
    <t>Vestvågøy</t>
  </si>
  <si>
    <t>Vågan</t>
  </si>
  <si>
    <t>Hadsel</t>
  </si>
  <si>
    <t>Øksnes</t>
  </si>
  <si>
    <t>Sortland - Suortá</t>
  </si>
  <si>
    <t>Andøy</t>
  </si>
  <si>
    <t>Moskenes</t>
  </si>
  <si>
    <t>18</t>
  </si>
  <si>
    <t>Nordland</t>
  </si>
  <si>
    <t>Tromsø</t>
  </si>
  <si>
    <t>Harstad - Hárstták</t>
  </si>
  <si>
    <t>Kvæfjord</t>
  </si>
  <si>
    <t>Skånland</t>
  </si>
  <si>
    <t>Ibestad</t>
  </si>
  <si>
    <t>Gratangen</t>
  </si>
  <si>
    <t>Loabák - Lavangen</t>
  </si>
  <si>
    <t>Bardu</t>
  </si>
  <si>
    <t>Salangen</t>
  </si>
  <si>
    <t>Målselv</t>
  </si>
  <si>
    <t>Sørreisa</t>
  </si>
  <si>
    <t>Dyrøy</t>
  </si>
  <si>
    <t>Tranøy</t>
  </si>
  <si>
    <t>Torsken</t>
  </si>
  <si>
    <t>Berg</t>
  </si>
  <si>
    <t>Lenvik</t>
  </si>
  <si>
    <t>Balsfjord</t>
  </si>
  <si>
    <t>Karlsøy</t>
  </si>
  <si>
    <t>Lyngen</t>
  </si>
  <si>
    <t>Storfjord - Omasvuotna - Omasvuono</t>
  </si>
  <si>
    <t>Gáivuotna - Kåfjord - Kaivuono</t>
  </si>
  <si>
    <t>Skjervøy</t>
  </si>
  <si>
    <t>Nordreisa</t>
  </si>
  <si>
    <t>Kvænangen</t>
  </si>
  <si>
    <t>19</t>
  </si>
  <si>
    <t>Troms</t>
  </si>
  <si>
    <t>Vardø</t>
  </si>
  <si>
    <t>Vadsø</t>
  </si>
  <si>
    <t>Hammerfest</t>
  </si>
  <si>
    <t>Guovdageaidnu - Kautokeino</t>
  </si>
  <si>
    <t>Alta</t>
  </si>
  <si>
    <t>Loppa</t>
  </si>
  <si>
    <t>Hasvik</t>
  </si>
  <si>
    <t>Kvalsund</t>
  </si>
  <si>
    <t>Måsøy</t>
  </si>
  <si>
    <t>Nordkapp</t>
  </si>
  <si>
    <t>Porsanger - Porsángu - Porsanki</t>
  </si>
  <si>
    <t> Kárášjohka – Karasjok</t>
  </si>
  <si>
    <t>Lebesby</t>
  </si>
  <si>
    <t>Gamvik</t>
  </si>
  <si>
    <t>Berlevåg</t>
  </si>
  <si>
    <t>Deatnu - Tana</t>
  </si>
  <si>
    <t>Unjárga - Nesseby</t>
  </si>
  <si>
    <t>Båtsfjord</t>
  </si>
  <si>
    <t>Sør-Varanger</t>
  </si>
  <si>
    <t>20</t>
  </si>
  <si>
    <t>Finnmark</t>
  </si>
  <si>
    <t>SFU - Sokkel / Utland</t>
  </si>
  <si>
    <t>Skatt nord</t>
  </si>
  <si>
    <t>Landet</t>
  </si>
  <si>
    <t>Disse cellene brukes av formlene!</t>
  </si>
  <si>
    <t>Tabell 1 - Fastsettelser</t>
  </si>
  <si>
    <t>Tabell 2 - Skatter og avgifter</t>
  </si>
  <si>
    <t>Skatt på inntekt stat</t>
  </si>
  <si>
    <t>Sum skatter og avgifter</t>
  </si>
  <si>
    <t>- Særsk. fradrag i Finnmark og N.Troms</t>
  </si>
  <si>
    <t>+ Skatt på næringsoverskudd Svalbard</t>
  </si>
  <si>
    <t>+ Restskatt på lønn og pensjon Svalbard</t>
  </si>
  <si>
    <t>- Skattefradrag BSU</t>
  </si>
  <si>
    <t>- Skattebegrensning - lav alminnelig inntekt</t>
  </si>
  <si>
    <t>- Skattebegrensning - liten skatteevne</t>
  </si>
  <si>
    <t>- Skattefradrag for pensjonsinntekt</t>
  </si>
  <si>
    <t>- Skattefradrag for uføre - overgangsregel</t>
  </si>
  <si>
    <t>- Nedsettelse av utenl innt.skatt</t>
  </si>
  <si>
    <t>- Nedsettelse av utenl form. skatt</t>
  </si>
  <si>
    <t>- Nedsettelse etter alt. fordelingsmetode</t>
  </si>
  <si>
    <t>- Skattefradrag etterbetalt pensjon</t>
  </si>
  <si>
    <t>+ Skatt på barnets engangserstatningsbeløp</t>
  </si>
  <si>
    <t>- Skattefradrag FoU</t>
  </si>
  <si>
    <t>- Skattefradrag opsjoner</t>
  </si>
  <si>
    <t>+ Brutt BSU</t>
  </si>
  <si>
    <t>+ Sum skatt til andre kommuner</t>
  </si>
  <si>
    <t>= Sum skatt og avgift</t>
  </si>
  <si>
    <t>50</t>
  </si>
  <si>
    <t>Tabell 3 - Manntallsopplysninger</t>
  </si>
  <si>
    <t>Fastsettingsmanntallet</t>
  </si>
  <si>
    <t>Tabell 4 - Forskudd og avregning</t>
  </si>
  <si>
    <t>Forskudd</t>
  </si>
  <si>
    <t>Forskuddstrekk nektet godskrevet</t>
  </si>
  <si>
    <t>Forskuddstrekk utbetalt før skatteoppgjør</t>
  </si>
  <si>
    <t>Avregning</t>
  </si>
  <si>
    <t>Foreløpige tall til pressen m.fl.</t>
  </si>
  <si>
    <t xml:space="preserve">Formue personer m formueskatt </t>
  </si>
  <si>
    <t>Formue personer m formueskatt</t>
  </si>
  <si>
    <t>6 Landet</t>
  </si>
  <si>
    <t>1714</t>
  </si>
  <si>
    <t>5061</t>
  </si>
  <si>
    <t>5061 Rindal</t>
  </si>
  <si>
    <t>1714 Stjørdal</t>
  </si>
  <si>
    <t>23</t>
  </si>
  <si>
    <t>17</t>
  </si>
  <si>
    <t>Nord-Trøndelag</t>
  </si>
  <si>
    <t>1601</t>
  </si>
  <si>
    <t>1613</t>
  </si>
  <si>
    <t>1638</t>
  </si>
  <si>
    <t>1644</t>
  </si>
  <si>
    <t>1750</t>
  </si>
  <si>
    <t>2100</t>
  </si>
  <si>
    <t>2435</t>
  </si>
  <si>
    <t>Pensjon Utland</t>
  </si>
  <si>
    <t>Formue utenbys kommune som gir skatt</t>
  </si>
  <si>
    <t>01 Totalt</t>
  </si>
  <si>
    <t>02 Totalt</t>
  </si>
  <si>
    <t>03 Totalt</t>
  </si>
  <si>
    <t>04 Totalt</t>
  </si>
  <si>
    <t>05 Totalt</t>
  </si>
  <si>
    <t>06 Totalt</t>
  </si>
  <si>
    <t>07 Totalt</t>
  </si>
  <si>
    <t>08 Totalt</t>
  </si>
  <si>
    <t>09 Totalt</t>
  </si>
  <si>
    <t>10 Totalt</t>
  </si>
  <si>
    <t>11 Totalt</t>
  </si>
  <si>
    <t>12 Totalt</t>
  </si>
  <si>
    <t>14 Totalt</t>
  </si>
  <si>
    <t>15 Totalt</t>
  </si>
  <si>
    <t>18 Totalt</t>
  </si>
  <si>
    <t>19 Totalt</t>
  </si>
  <si>
    <t>20 Totalt</t>
  </si>
  <si>
    <t>21 Totalt</t>
  </si>
  <si>
    <t>23 Totalt</t>
  </si>
  <si>
    <t>24 Totalt</t>
  </si>
  <si>
    <t>50 Totalt</t>
  </si>
  <si>
    <t>Totalsum</t>
  </si>
  <si>
    <t>16</t>
  </si>
  <si>
    <t>Sør-Trøndelag</t>
  </si>
  <si>
    <t>21</t>
  </si>
  <si>
    <t>24</t>
  </si>
  <si>
    <t>Skattepliktige med restsskatt totalt</t>
  </si>
  <si>
    <t>Tabell 5 - Opplysninger med skattepliktige med restskatt og skattytere med til gode</t>
  </si>
  <si>
    <t>Skattepliktige med overskytende forskudd totalt</t>
  </si>
  <si>
    <t>Skattepliktige med restskatt/Overskytende over 15 000</t>
  </si>
  <si>
    <t>Skattepliktige med Restskatt/Overskytende over 50 000</t>
  </si>
  <si>
    <t>Samlet forskudd</t>
  </si>
  <si>
    <t>Samlet forskudd før tilleggsforsk i % av beregnet skatt</t>
  </si>
  <si>
    <t>#</t>
  </si>
  <si>
    <t>Skatteoppgjøret for 2018</t>
  </si>
  <si>
    <t>Gj.snitt (kr)</t>
  </si>
  <si>
    <t>Beløp (kr)</t>
  </si>
  <si>
    <t>Pressetall: personer (lønnstakere, pensjonister m.fl., næringsdrivende)</t>
  </si>
  <si>
    <t>Antall skattepliktige som omfattes av skatteoppgjøret</t>
  </si>
  <si>
    <t>skatteetaten.no/nokkeltall</t>
  </si>
  <si>
    <t>Du finner alltid de siste tilgjengelige tallene på:</t>
  </si>
  <si>
    <t>Penger til gode (inkl renter)</t>
  </si>
  <si>
    <t>Må betale restskatt (inkl renter)</t>
  </si>
  <si>
    <t>Kommune / fylke / område</t>
  </si>
  <si>
    <t/>
  </si>
  <si>
    <t>Skatteoppgjøret for 2019</t>
  </si>
  <si>
    <t>Skatteoppgjøret for 2020</t>
  </si>
  <si>
    <t xml:space="preserve">04 </t>
  </si>
  <si>
    <t>1108</t>
  </si>
  <si>
    <t>Jæren</t>
  </si>
  <si>
    <t xml:space="preserve">Gjesdal </t>
  </si>
  <si>
    <t xml:space="preserve">Sola </t>
  </si>
  <si>
    <t xml:space="preserve">Randaberg </t>
  </si>
  <si>
    <t>Hordaland</t>
  </si>
  <si>
    <t>1506</t>
  </si>
  <si>
    <t>1507</t>
  </si>
  <si>
    <t>1577</t>
  </si>
  <si>
    <t>1578</t>
  </si>
  <si>
    <t>Fjord</t>
  </si>
  <si>
    <t>1579</t>
  </si>
  <si>
    <t>Hustadvika</t>
  </si>
  <si>
    <t>1806</t>
  </si>
  <si>
    <t>Beiarn, se Bodø</t>
  </si>
  <si>
    <t>Fauske</t>
  </si>
  <si>
    <t>Steigen/Nord Salten</t>
  </si>
  <si>
    <t>Bø, se Bodø</t>
  </si>
  <si>
    <t>Sortland</t>
  </si>
  <si>
    <t>1875</t>
  </si>
  <si>
    <t>Hamarøy</t>
  </si>
  <si>
    <t xml:space="preserve">Troms  </t>
  </si>
  <si>
    <t>Sokkel/Utland</t>
  </si>
  <si>
    <t>Pensjon/Utland</t>
  </si>
  <si>
    <t>3001</t>
  </si>
  <si>
    <t>3002</t>
  </si>
  <si>
    <t>3003</t>
  </si>
  <si>
    <t>3004</t>
  </si>
  <si>
    <t>3005</t>
  </si>
  <si>
    <t>3006</t>
  </si>
  <si>
    <t>3007</t>
  </si>
  <si>
    <t>3011</t>
  </si>
  <si>
    <t>3012</t>
  </si>
  <si>
    <t>3013</t>
  </si>
  <si>
    <t>3014</t>
  </si>
  <si>
    <t>Indre Østfold</t>
  </si>
  <si>
    <t>3015</t>
  </si>
  <si>
    <t>3016</t>
  </si>
  <si>
    <t>3017</t>
  </si>
  <si>
    <t>3018</t>
  </si>
  <si>
    <t>3019</t>
  </si>
  <si>
    <t>3020</t>
  </si>
  <si>
    <t>Nordea Follo</t>
  </si>
  <si>
    <t>3021</t>
  </si>
  <si>
    <t>3022</t>
  </si>
  <si>
    <t>3023</t>
  </si>
  <si>
    <t>3024</t>
  </si>
  <si>
    <t>3025</t>
  </si>
  <si>
    <t>3026</t>
  </si>
  <si>
    <t>Aursk-Høl.</t>
  </si>
  <si>
    <t>3027</t>
  </si>
  <si>
    <t>3028</t>
  </si>
  <si>
    <t>3029</t>
  </si>
  <si>
    <t>3030</t>
  </si>
  <si>
    <t>Lillestrøm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</si>
  <si>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</si>
  <si>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</si>
  <si>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</si>
  <si>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</si>
  <si>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</si>
  <si>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</si>
  <si>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</si>
  <si>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</si>
  <si>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</si>
  <si>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</si>
  <si>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</si>
  <si>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</si>
  <si>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</si>
  <si>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</si>
  <si>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</si>
  <si>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</si>
  <si>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</si>
  <si>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</si>
  <si>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</si>
  <si>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</si>
  <si>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</si>
  <si>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</si>
  <si>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</si>
  <si>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</si>
  <si>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 Totalt</t>
  </si>
  <si>
    <t>30</t>
  </si>
  <si>
    <t>Viken</t>
  </si>
  <si>
    <t>3401</t>
  </si>
  <si>
    <t>3403</t>
  </si>
  <si>
    <t>3405</t>
  </si>
  <si>
    <t>3407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</si>
  <si>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</si>
  <si>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</si>
  <si>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</si>
  <si>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</si>
  <si>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</si>
  <si>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</si>
  <si>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</si>
  <si>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</si>
  <si>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</si>
  <si>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</si>
  <si>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</si>
  <si>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</si>
  <si>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</si>
  <si>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</si>
  <si>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</si>
  <si>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</si>
  <si>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</si>
  <si>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</si>
  <si>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</si>
  <si>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</si>
  <si>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</si>
  <si>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</si>
  <si>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</si>
  <si>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</si>
  <si>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</si>
  <si>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</si>
  <si>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</si>
  <si>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</si>
  <si>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</si>
  <si>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</si>
  <si>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</si>
  <si>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</si>
  <si>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</si>
  <si>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</si>
  <si>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</si>
  <si>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</si>
  <si>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</si>
  <si>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</si>
  <si>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</si>
  <si>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</si>
  <si>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</si>
  <si>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</si>
  <si>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 Totalt</t>
  </si>
  <si>
    <t>34</t>
  </si>
  <si>
    <t>Innlandet</t>
  </si>
  <si>
    <t>3801</t>
  </si>
  <si>
    <t>3802</t>
  </si>
  <si>
    <t>3803</t>
  </si>
  <si>
    <t>3804</t>
  </si>
  <si>
    <t>3805</t>
  </si>
  <si>
    <t>Nye Larvik</t>
  </si>
  <si>
    <t>3806</t>
  </si>
  <si>
    <t>3807</t>
  </si>
  <si>
    <t>3808</t>
  </si>
  <si>
    <t>3811</t>
  </si>
  <si>
    <t>3812</t>
  </si>
  <si>
    <t>3813</t>
  </si>
  <si>
    <t>3814</t>
  </si>
  <si>
    <t>3815</t>
  </si>
  <si>
    <t>3816</t>
  </si>
  <si>
    <t>3817</t>
  </si>
  <si>
    <t>Midt Telemark</t>
  </si>
  <si>
    <t>3818</t>
  </si>
  <si>
    <t>3819</t>
  </si>
  <si>
    <t>3820</t>
  </si>
  <si>
    <t>3821</t>
  </si>
  <si>
    <t>3822</t>
  </si>
  <si>
    <t>3823</t>
  </si>
  <si>
    <t>3824</t>
  </si>
  <si>
    <t>3825</t>
  </si>
  <si>
    <t>38 Totalt</t>
  </si>
  <si>
    <t>38</t>
  </si>
  <si>
    <t>Vestfold og Telemark</t>
  </si>
  <si>
    <t>4201</t>
  </si>
  <si>
    <t>4202</t>
  </si>
  <si>
    <t>4203</t>
  </si>
  <si>
    <t>4204</t>
  </si>
  <si>
    <t>4205</t>
  </si>
  <si>
    <t>4206</t>
  </si>
  <si>
    <t>4207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</si>
  <si>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</si>
  <si>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</si>
  <si>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</si>
  <si>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</si>
  <si>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</si>
  <si>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</si>
  <si>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</si>
  <si>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</si>
  <si>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</si>
  <si>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Evje og H.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</si>
  <si>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</si>
  <si>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</si>
  <si>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</si>
  <si>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</si>
  <si>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</si>
  <si>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</si>
  <si>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</si>
  <si>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</si>
  <si>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</si>
  <si>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 Totalt</t>
  </si>
  <si>
    <t>42</t>
  </si>
  <si>
    <t>Agder</t>
  </si>
  <si>
    <t>4601</t>
  </si>
  <si>
    <t>4602</t>
  </si>
  <si>
    <t>Kinn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</si>
  <si>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</si>
  <si>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</si>
  <si>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</si>
  <si>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</si>
  <si>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</si>
  <si>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</si>
  <si>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</si>
  <si>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</si>
  <si>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</si>
  <si>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</si>
  <si>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</si>
  <si>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Voss Herad</t>
  </si>
  <si>
    <t>4622</t>
  </si>
  <si>
    <t>Kvam herad</t>
  </si>
  <si>
    <t>4623</t>
  </si>
  <si>
    <t>4624</t>
  </si>
  <si>
    <t>Bjørnafjorden</t>
  </si>
  <si>
    <t>4625</t>
  </si>
  <si>
    <t>4626</t>
  </si>
  <si>
    <t>4627</t>
  </si>
  <si>
    <t>4628</t>
  </si>
  <si>
    <t>4629</t>
  </si>
  <si>
    <t>4630</t>
  </si>
  <si>
    <t>4631</t>
  </si>
  <si>
    <t>Alver</t>
  </si>
  <si>
    <t>4632</t>
  </si>
  <si>
    <t>4633</t>
  </si>
  <si>
    <t>4634</t>
  </si>
  <si>
    <t xml:space="preserve">Masfjorden </t>
  </si>
  <si>
    <t>4635</t>
  </si>
  <si>
    <t>4636</t>
  </si>
  <si>
    <t>4637</t>
  </si>
  <si>
    <t>4638</t>
  </si>
  <si>
    <t>4639</t>
  </si>
  <si>
    <t>4640</t>
  </si>
  <si>
    <t>Songdal</t>
  </si>
  <si>
    <t>4641</t>
  </si>
  <si>
    <t>4642</t>
  </si>
  <si>
    <t>4643</t>
  </si>
  <si>
    <t>4644</t>
  </si>
  <si>
    <t>4645</t>
  </si>
  <si>
    <t>4646</t>
  </si>
  <si>
    <t>4647</t>
  </si>
  <si>
    <t>Sunnfjord</t>
  </si>
  <si>
    <t>4648</t>
  </si>
  <si>
    <t>4649</t>
  </si>
  <si>
    <t>Stad</t>
  </si>
  <si>
    <t>4650</t>
  </si>
  <si>
    <t xml:space="preserve">Gloppen </t>
  </si>
  <si>
    <t>4651</t>
  </si>
  <si>
    <t>46 Totalt</t>
  </si>
  <si>
    <t>46</t>
  </si>
  <si>
    <t>Vestland</t>
  </si>
  <si>
    <t>5006</t>
  </si>
  <si>
    <t>5007</t>
  </si>
  <si>
    <t>Snåsa</t>
  </si>
  <si>
    <t>Røyrvik</t>
  </si>
  <si>
    <t>5055</t>
  </si>
  <si>
    <t>Heim</t>
  </si>
  <si>
    <t>5056</t>
  </si>
  <si>
    <t>5057</t>
  </si>
  <si>
    <t>5058</t>
  </si>
  <si>
    <t>5059</t>
  </si>
  <si>
    <t>Orkland</t>
  </si>
  <si>
    <t>5060</t>
  </si>
  <si>
    <t>Nærøysund</t>
  </si>
  <si>
    <t>5401</t>
  </si>
  <si>
    <t>5402</t>
  </si>
  <si>
    <t>Harstad</t>
  </si>
  <si>
    <t>5403</t>
  </si>
  <si>
    <t>5404</t>
  </si>
  <si>
    <t>5405</t>
  </si>
  <si>
    <t>5406</t>
  </si>
  <si>
    <t>5411</t>
  </si>
  <si>
    <t>5412</t>
  </si>
  <si>
    <t>5413</t>
  </si>
  <si>
    <t>5414</t>
  </si>
  <si>
    <t>5415</t>
  </si>
  <si>
    <t>Lavangen</t>
  </si>
  <si>
    <t>5416</t>
  </si>
  <si>
    <t>5417</t>
  </si>
  <si>
    <t>5418</t>
  </si>
  <si>
    <t>5419</t>
  </si>
  <si>
    <t>5420</t>
  </si>
  <si>
    <t>5421</t>
  </si>
  <si>
    <t>Senja</t>
  </si>
  <si>
    <t>5422</t>
  </si>
  <si>
    <t>5423</t>
  </si>
  <si>
    <t>5424</t>
  </si>
  <si>
    <t>5425</t>
  </si>
  <si>
    <t>Storfjord</t>
  </si>
  <si>
    <t>5426</t>
  </si>
  <si>
    <t>Kåfjord</t>
  </si>
  <si>
    <t>5427</t>
  </si>
  <si>
    <t>5428</t>
  </si>
  <si>
    <t>5429</t>
  </si>
  <si>
    <t>5430</t>
  </si>
  <si>
    <t>Kautokeino</t>
  </si>
  <si>
    <t>5432</t>
  </si>
  <si>
    <t>5433</t>
  </si>
  <si>
    <t>5434</t>
  </si>
  <si>
    <t>5435</t>
  </si>
  <si>
    <t>5436</t>
  </si>
  <si>
    <t>Porsanger</t>
  </si>
  <si>
    <t>5437</t>
  </si>
  <si>
    <t>Karasjok</t>
  </si>
  <si>
    <t>5438</t>
  </si>
  <si>
    <t>5439</t>
  </si>
  <si>
    <t>5440</t>
  </si>
  <si>
    <t>5441</t>
  </si>
  <si>
    <t>Tana</t>
  </si>
  <si>
    <t>5442</t>
  </si>
  <si>
    <t>Nesseby</t>
  </si>
  <si>
    <t>5443</t>
  </si>
  <si>
    <t>5444</t>
  </si>
  <si>
    <t>54 Totalt</t>
  </si>
  <si>
    <t>54</t>
  </si>
  <si>
    <t>Antall skattepliktige som omfattes av oppgjøret</t>
  </si>
  <si>
    <t>Skatteoppgjøret for 2021</t>
  </si>
  <si>
    <t>Herøy (M. og R.)</t>
  </si>
  <si>
    <t>Herøy (Nordl.)</t>
  </si>
  <si>
    <t>Fauske-Fuossko</t>
  </si>
  <si>
    <t>Nordland - Nordlánnda</t>
  </si>
  <si>
    <t>Våler (Østf.)</t>
  </si>
  <si>
    <t>Nordre Follo</t>
  </si>
  <si>
    <t>Nesbyen</t>
  </si>
  <si>
    <t>Våler (Hedm.)</t>
  </si>
  <si>
    <t>Midt-Telemark</t>
  </si>
  <si>
    <t>Snåase-Snåsa</t>
  </si>
  <si>
    <t>Trøndelag - Trööndelage</t>
  </si>
  <si>
    <t>Storfjord-Omasvuotna-Omasvuono</t>
  </si>
  <si>
    <t>Gáivuotna-Kåfjord-Kaivuono</t>
  </si>
  <si>
    <t>Guovdageaidnu-Kautokeino</t>
  </si>
  <si>
    <t>Porsanger-Porsáŋgu-Porsanki </t>
  </si>
  <si>
    <t>Kárášjohka-Karasjok</t>
  </si>
  <si>
    <t>Deatnu-Tana</t>
  </si>
  <si>
    <t>Unjárga-Nesseby</t>
  </si>
  <si>
    <t>Troms og Finnmark - Romsa ja Finnmárku - Tromssa ja Finmarkku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</si>
</sst>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,,&quot; mill.&quot;"/>
  </numFmts>
  <fonts count="40">
    <font>
      <sz val="11"/>
      <color theme="1"/>
      <name val="Calibri"/>
    </font>
    <font>
      <b/>
      <sz val="10"/>
      <color rgb="FF333399"/>
      <name val="Helvetica"/>
    </font>
    <font>
      <sz val="8"/>
      <color theme="1"/>
      <name val="Helvetica"/>
    </font>
    <font>
      <sz val="11"/>
      <color theme="1"/>
      <name val="Calibri"/>
      <family val="2"/>
    </font>
    <font>
      <sz val="8"/>
      <color theme="1"/>
      <name val="Calibri"/>
      <family val="2"/>
    </font>
    <font>
      <b/>
      <sz val="10"/>
      <color rgb="FF333399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</font>
    <font>
      <sz val="8"/>
      <name val="Helvetica"/>
    </font>
    <font>
      <b/>
      <sz val="8"/>
      <color theme="1"/>
      <name val="Helvetica"/>
    </font>
    <font>
      <b/>
      <sz val="11"/>
      <color theme="1"/>
      <name val="Helvetica"/>
    </font>
    <font>
      <sz val="16"/>
      <name val="Arial"/>
      <family val="2"/>
    </font>
    <font>
      <b/>
      <sz val="12"/>
      <name val="Arial"/>
      <family val="2"/>
    </font>
    <font>
      <sz val="20"/>
      <name val="Arial"/>
      <family val="2"/>
    </font>
    <font>
      <sz val="14"/>
      <name val="Arial"/>
      <family val="2"/>
    </font>
    <font>
      <sz val="12"/>
      <color theme="1"/>
      <name val="Calibri"/>
      <family val="2"/>
    </font>
    <font>
      <sz val="12"/>
      <name val="Arial"/>
      <family val="2"/>
    </font>
    <font>
      <sz val="12"/>
      <color theme="1"/>
      <name val="Helvetica"/>
    </font>
    <font>
      <sz val="12"/>
      <color theme="0"/>
      <name val="Helvetica"/>
    </font>
    <font>
      <sz val="12"/>
      <color theme="1"/>
      <name val="Arial"/>
      <family val="2"/>
    </font>
    <font>
      <sz val="12"/>
      <color rgb="FF666666"/>
      <name val="Arial"/>
      <family val="2"/>
    </font>
    <font>
      <sz val="12"/>
      <color rgb="FF2E845B"/>
      <name val="Arial"/>
      <family val="2"/>
    </font>
    <font>
      <sz val="12"/>
      <color rgb="FFDF4661"/>
      <name val="Arial"/>
      <family val="2"/>
    </font>
    <font>
      <sz val="12"/>
      <color theme="1"/>
      <name val="Helvet"/>
    </font>
    <font>
      <b/>
      <sz val="12"/>
      <color theme="1"/>
      <name val="Calibri"/>
      <family val="2"/>
    </font>
    <font>
      <b/>
      <sz val="12"/>
      <color theme="1"/>
      <name val="Arial"/>
      <family val="2"/>
    </font>
    <font>
      <b/>
      <sz val="12"/>
      <color rgb="FF666666"/>
      <name val="Arial"/>
      <family val="2"/>
    </font>
    <font>
      <b/>
      <sz val="12"/>
      <color rgb="FF2E845B"/>
      <name val="Arial"/>
      <family val="2"/>
    </font>
    <font>
      <b/>
      <sz val="12"/>
      <color rgb="FFDF4661"/>
      <name val="Arial"/>
      <family val="2"/>
    </font>
    <font>
      <sz val="10"/>
      <color theme="0"/>
      <name val="Helvetica"/>
    </font>
    <font>
      <b/>
      <sz val="12"/>
      <color theme="0"/>
      <name val="Helvetica"/>
    </font>
    <font>
      <sz val="12"/>
      <color theme="1" tint="0.34998626667073579"/>
      <name val="Helvetica"/>
    </font>
    <font>
      <b/>
      <sz val="12"/>
      <color theme="1" tint="0.34998626667073579"/>
      <name val="Helvetica"/>
    </font>
    <font>
      <u/>
      <sz val="11"/>
      <color theme="10"/>
      <name val="Calibri"/>
      <family val="2"/>
    </font>
    <font>
      <u/>
      <sz val="11"/>
      <color theme="1" tint="0.34998626667073579"/>
      <name val="Arial"/>
      <family val="2"/>
    </font>
    <font>
      <sz val="11"/>
      <color theme="1" tint="0.34998626667073579"/>
      <name val="Arial"/>
      <family val="2"/>
    </font>
    <font>
      <sz val="24"/>
      <name val="Helvetica"/>
    </font>
    <font>
      <b/>
      <sz val="8"/>
      <color theme="1"/>
      <name val="Calibri"/>
      <family val="2"/>
    </font>
    <font>
      <b/>
      <sz val="11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BBBBBB"/>
        <bgColor indexed="64"/>
      </patternFill>
    </fill>
    <fill>
      <patternFill patternType="solid">
        <fgColor rgb="FF2E845B"/>
        <bgColor indexed="64"/>
      </patternFill>
    </fill>
    <fill>
      <patternFill patternType="solid">
        <fgColor rgb="FFDF4661"/>
        <bgColor indexed="64"/>
      </patternFill>
    </fill>
    <fill>
      <patternFill patternType="solid">
        <fgColor rgb="FF6F2C3F"/>
        <bgColor indexed="64"/>
      </patternFill>
    </fill>
    <fill>
      <patternFill patternType="solid">
        <fgColor theme="0" tint="-4.9989318521683403E-2"/>
        <bgColor indexed="64"/>
      </patternFill>
    </fill>
  </fills>
  <borders count="41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/>
      <right/>
      <top/>
      <bottom style="thin">
        <color rgb="FF959595"/>
      </bottom>
      <diagonal/>
    </border>
    <border>
      <left style="thin">
        <color rgb="FF959595"/>
      </left>
      <right style="thin">
        <color indexed="64"/>
      </right>
      <top style="thin">
        <color rgb="FF959595"/>
      </top>
      <bottom/>
      <diagonal/>
    </border>
    <border>
      <left/>
      <right/>
      <top style="thin">
        <color rgb="FF959595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959595"/>
      </bottom>
      <diagonal/>
    </border>
    <border>
      <left/>
      <right/>
      <top style="medium">
        <color indexed="64"/>
      </top>
      <bottom style="thin">
        <color rgb="FF959595"/>
      </bottom>
      <diagonal/>
    </border>
    <border>
      <left/>
      <right style="medium">
        <color indexed="64"/>
      </right>
      <top style="medium">
        <color indexed="64"/>
      </top>
      <bottom style="thin">
        <color rgb="FF959595"/>
      </bottom>
      <diagonal/>
    </border>
    <border>
      <left style="medium">
        <color indexed="64"/>
      </left>
      <right/>
      <top style="thin">
        <color rgb="FF959595"/>
      </top>
      <bottom/>
      <diagonal/>
    </border>
    <border>
      <left style="thin">
        <color rgb="FF959595"/>
      </left>
      <right style="medium">
        <color indexed="64"/>
      </right>
      <top style="thin">
        <color rgb="FF959595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rgb="FF959595"/>
      </top>
      <bottom style="thin">
        <color rgb="FF959595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rgb="FF959595"/>
      </right>
      <top style="thin">
        <color rgb="FF959595"/>
      </top>
      <bottom style="thin">
        <color rgb="FF959595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959595"/>
      </top>
      <bottom/>
      <diagonal/>
    </border>
    <border>
      <left style="thin">
        <color indexed="64"/>
      </left>
      <right style="thin">
        <color rgb="FF959595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rgb="FF959595"/>
      </bottom>
      <diagonal/>
    </border>
  </borders>
  <cellStyleXfs count="5">
    <xf numFmtId="0" fontId="0" fillId="0" borderId="0"/>
    <xf numFmtId="9" fontId="3" fillId="0" borderId="0" applyFont="0" applyFill="0" applyBorder="0" applyAlignment="0" applyProtection="0"/>
    <xf numFmtId="0" fontId="3" fillId="0" borderId="0"/>
    <xf numFmtId="0" fontId="6" fillId="0" borderId="0"/>
    <xf numFmtId="0" fontId="34" fillId="0" borderId="0" applyNumberFormat="0" applyFill="0" applyBorder="0" applyAlignment="0" applyProtection="0"/>
  </cellStyleXfs>
  <cellXfs count="198">
    <xf numFmtId="0" fontId="0" fillId="0" borderId="0" xfId="0"/>
    <xf numFmtId="0" fontId="2" fillId="2" borderId="1" xfId="0" applyFont="1" applyFill="1" applyBorder="1" applyAlignment="1">
      <alignment horizontal="left" vertical="top" wrapText="1"/>
    </xf>
    <xf numFmtId="0" fontId="3" fillId="0" borderId="0" xfId="2"/>
    <xf numFmtId="0" fontId="2" fillId="3" borderId="1" xfId="2" applyFont="1" applyFill="1" applyBorder="1" applyAlignment="1">
      <alignment horizontal="left" vertical="top" wrapText="1"/>
    </xf>
    <xf numFmtId="0" fontId="2" fillId="2" borderId="2" xfId="2" applyFont="1" applyFill="1" applyBorder="1" applyAlignment="1">
      <alignment horizontal="left" vertical="top" wrapText="1"/>
    </xf>
    <xf numFmtId="0" fontId="2" fillId="2" borderId="1" xfId="2" applyFont="1" applyFill="1" applyBorder="1" applyAlignment="1">
      <alignment horizontal="left" vertical="top" wrapText="1"/>
    </xf>
    <xf numFmtId="0" fontId="1" fillId="0" borderId="0" xfId="2" applyFont="1" applyAlignment="1">
      <alignment horizontal="left" vertical="top" wrapText="1"/>
    </xf>
    <xf numFmtId="0" fontId="8" fillId="0" borderId="0" xfId="0" applyFont="1"/>
    <xf numFmtId="0" fontId="2" fillId="2" borderId="6" xfId="2" applyFont="1" applyFill="1" applyBorder="1" applyAlignment="1">
      <alignment horizontal="left" vertical="top" wrapText="1"/>
    </xf>
    <xf numFmtId="0" fontId="2" fillId="2" borderId="10" xfId="2" applyFont="1" applyFill="1" applyBorder="1" applyAlignment="1">
      <alignment horizontal="left" vertical="top" wrapText="1"/>
    </xf>
    <xf numFmtId="0" fontId="2" fillId="2" borderId="11" xfId="2" applyFont="1" applyFill="1" applyBorder="1" applyAlignment="1">
      <alignment horizontal="left" vertical="top" wrapText="1"/>
    </xf>
    <xf numFmtId="0" fontId="2" fillId="2" borderId="12" xfId="2" applyFont="1" applyFill="1" applyBorder="1" applyAlignment="1">
      <alignment horizontal="left" vertical="top" wrapText="1"/>
    </xf>
    <xf numFmtId="0" fontId="10" fillId="3" borderId="1" xfId="0" applyFont="1" applyFill="1" applyBorder="1" applyAlignment="1">
      <alignment horizontal="left" vertical="top" wrapText="1"/>
    </xf>
    <xf numFmtId="0" fontId="10" fillId="3" borderId="1" xfId="2" applyFont="1" applyFill="1" applyBorder="1" applyAlignment="1">
      <alignment horizontal="left" vertical="top" wrapText="1"/>
    </xf>
    <xf numFmtId="0" fontId="11" fillId="3" borderId="1" xfId="2" quotePrefix="1" applyFont="1" applyFill="1" applyBorder="1" applyAlignment="1">
      <alignment horizontal="left" vertical="top" wrapText="1"/>
    </xf>
    <xf numFmtId="0" fontId="11" fillId="3" borderId="1" xfId="2" applyFont="1" applyFill="1" applyBorder="1" applyAlignment="1">
      <alignment horizontal="left" vertical="top" wrapText="1"/>
    </xf>
    <xf numFmtId="0" fontId="0" fillId="5" borderId="13" xfId="0" applyFill="1" applyBorder="1" applyAlignment="1">
      <alignment horizontal="right" wrapText="1"/>
    </xf>
    <xf numFmtId="3" fontId="0" fillId="5" borderId="15" xfId="0" applyNumberFormat="1" applyFill="1" applyBorder="1" applyAlignment="1">
      <alignment horizontal="right" wrapText="1"/>
    </xf>
    <xf numFmtId="0" fontId="0" fillId="5" borderId="19" xfId="0" applyFill="1" applyBorder="1" applyAlignment="1">
      <alignment horizontal="right" wrapText="1"/>
    </xf>
    <xf numFmtId="3" fontId="0" fillId="5" borderId="20" xfId="0" applyNumberFormat="1" applyFill="1" applyBorder="1" applyAlignment="1">
      <alignment horizontal="right" wrapText="1"/>
    </xf>
    <xf numFmtId="0" fontId="4" fillId="2" borderId="12" xfId="2" applyFont="1" applyFill="1" applyBorder="1" applyAlignment="1">
      <alignment horizontal="left" vertical="top" wrapText="1"/>
    </xf>
    <xf numFmtId="0" fontId="2" fillId="2" borderId="5" xfId="2" applyFont="1" applyFill="1" applyBorder="1" applyAlignment="1">
      <alignment horizontal="left" vertical="top" wrapText="1"/>
    </xf>
    <xf numFmtId="0" fontId="2" fillId="2" borderId="22" xfId="2" applyFont="1" applyFill="1" applyBorder="1" applyAlignment="1">
      <alignment horizontal="right" vertical="top" wrapText="1"/>
    </xf>
    <xf numFmtId="0" fontId="2" fillId="2" borderId="23" xfId="2" applyFont="1" applyFill="1" applyBorder="1" applyAlignment="1">
      <alignment horizontal="right" vertical="top" wrapText="1"/>
    </xf>
    <xf numFmtId="0" fontId="2" fillId="2" borderId="25" xfId="2" applyFont="1" applyFill="1" applyBorder="1" applyAlignment="1">
      <alignment horizontal="right" vertical="top" wrapText="1"/>
    </xf>
    <xf numFmtId="0" fontId="2" fillId="2" borderId="22" xfId="2" applyFont="1" applyFill="1" applyBorder="1" applyAlignment="1">
      <alignment horizontal="left" vertical="top" wrapText="1"/>
    </xf>
    <xf numFmtId="0" fontId="2" fillId="2" borderId="23" xfId="2" applyFont="1" applyFill="1" applyBorder="1" applyAlignment="1">
      <alignment horizontal="left" vertical="top" wrapText="1"/>
    </xf>
    <xf numFmtId="0" fontId="2" fillId="2" borderId="26" xfId="2" applyFont="1" applyFill="1" applyBorder="1" applyAlignment="1">
      <alignment horizontal="left" vertical="top" wrapText="1"/>
    </xf>
    <xf numFmtId="0" fontId="2" fillId="2" borderId="27" xfId="2" applyFont="1" applyFill="1" applyBorder="1" applyAlignment="1">
      <alignment horizontal="left" vertical="top" wrapText="1"/>
    </xf>
    <xf numFmtId="0" fontId="5" fillId="4" borderId="0" xfId="2" applyFont="1" applyFill="1" applyBorder="1" applyAlignment="1">
      <alignment horizontal="center" vertical="top" wrapText="1"/>
    </xf>
    <xf numFmtId="0" fontId="1" fillId="4" borderId="0" xfId="0" applyFont="1" applyFill="1" applyBorder="1" applyAlignment="1">
      <alignment horizontal="center" vertical="top" wrapText="1"/>
    </xf>
    <xf numFmtId="0" fontId="1" fillId="4" borderId="0" xfId="2" applyFont="1" applyFill="1" applyBorder="1" applyAlignment="1">
      <alignment horizontal="center" vertical="top" wrapText="1"/>
    </xf>
    <xf numFmtId="0" fontId="13" fillId="0" borderId="0" xfId="0" applyFont="1"/>
    <xf numFmtId="0" fontId="14" fillId="0" borderId="0" xfId="0" applyFont="1"/>
    <xf numFmtId="0" fontId="7" fillId="0" borderId="0" xfId="0" applyFont="1"/>
    <xf numFmtId="0" fontId="12" fillId="0" borderId="25" xfId="0" applyFont="1" applyFill="1" applyBorder="1"/>
    <xf numFmtId="0" fontId="0" fillId="0" borderId="24" xfId="0" applyFill="1" applyBorder="1"/>
    <xf numFmtId="0" fontId="7" fillId="0" borderId="29" xfId="0" applyFont="1" applyFill="1" applyBorder="1" applyAlignment="1">
      <alignment horizontal="right" wrapText="1"/>
    </xf>
    <xf numFmtId="3" fontId="7" fillId="0" borderId="29" xfId="0" applyNumberFormat="1" applyFont="1" applyFill="1" applyBorder="1" applyAlignment="1">
      <alignment horizontal="right" wrapText="1"/>
    </xf>
    <xf numFmtId="0" fontId="0" fillId="0" borderId="25" xfId="0" applyFill="1" applyBorder="1" applyAlignment="1">
      <alignment horizontal="left" wrapText="1"/>
    </xf>
    <xf numFmtId="3" fontId="0" fillId="0" borderId="29" xfId="0" applyNumberFormat="1" applyFill="1" applyBorder="1"/>
    <xf numFmtId="0" fontId="14" fillId="0" borderId="0" xfId="0" applyFont="1" applyFill="1"/>
    <xf numFmtId="0" fontId="0" fillId="0" borderId="24" xfId="0" applyFill="1" applyBorder="1" applyAlignment="1">
      <alignment wrapText="1"/>
    </xf>
    <xf numFmtId="0" fontId="0" fillId="0" borderId="25" xfId="0" applyFill="1" applyBorder="1" applyAlignment="1">
      <alignment horizontal="left" wrapText="1" indent="3"/>
    </xf>
    <xf numFmtId="0" fontId="0" fillId="0" borderId="25" xfId="0" quotePrefix="1" applyFill="1" applyBorder="1" applyAlignment="1">
      <alignment horizontal="left" wrapText="1"/>
    </xf>
    <xf numFmtId="3" fontId="0" fillId="0" borderId="0" xfId="0" applyNumberFormat="1"/>
    <xf numFmtId="0" fontId="0" fillId="0" borderId="1" xfId="0" applyBorder="1"/>
    <xf numFmtId="0" fontId="2" fillId="3" borderId="0" xfId="2" applyFont="1" applyFill="1" applyBorder="1" applyAlignment="1">
      <alignment horizontal="left" vertical="top" wrapText="1"/>
    </xf>
    <xf numFmtId="0" fontId="10" fillId="3" borderId="0" xfId="0" applyFont="1" applyFill="1" applyBorder="1" applyAlignment="1">
      <alignment horizontal="left" vertical="top" wrapText="1"/>
    </xf>
    <xf numFmtId="0" fontId="10" fillId="3" borderId="0" xfId="2" applyFont="1" applyFill="1" applyBorder="1" applyAlignment="1">
      <alignment horizontal="left" vertical="top" wrapText="1"/>
    </xf>
    <xf numFmtId="0" fontId="10" fillId="3" borderId="0" xfId="0" quotePrefix="1" applyFont="1" applyFill="1" applyBorder="1" applyAlignment="1">
      <alignment horizontal="left" vertical="top" wrapText="1"/>
    </xf>
    <xf numFmtId="0" fontId="0" fillId="0" borderId="0" xfId="0" applyBorder="1"/>
    <xf numFmtId="0" fontId="0" fillId="0" borderId="25" xfId="0" quotePrefix="1" applyFill="1" applyBorder="1" applyAlignment="1">
      <alignment horizontal="left" wrapText="1" indent="3"/>
    </xf>
    <xf numFmtId="0" fontId="3" fillId="0" borderId="25" xfId="0" quotePrefix="1" applyFont="1" applyFill="1" applyBorder="1" applyAlignment="1">
      <alignment horizontal="left" wrapText="1" indent="3"/>
    </xf>
    <xf numFmtId="0" fontId="2" fillId="2" borderId="30" xfId="2" applyFont="1" applyFill="1" applyBorder="1" applyAlignment="1">
      <alignment horizontal="left" vertical="top" wrapText="1"/>
    </xf>
    <xf numFmtId="0" fontId="2" fillId="0" borderId="31" xfId="2" applyFont="1" applyFill="1" applyBorder="1" applyAlignment="1">
      <alignment horizontal="left" vertical="top" wrapText="1"/>
    </xf>
    <xf numFmtId="0" fontId="9" fillId="0" borderId="0" xfId="2" applyFont="1" applyFill="1" applyBorder="1" applyAlignment="1">
      <alignment horizontal="left" vertical="top" wrapText="1"/>
    </xf>
    <xf numFmtId="0" fontId="12" fillId="0" borderId="25" xfId="0" applyFont="1" applyFill="1" applyBorder="1" applyAlignment="1">
      <alignment horizontal="left"/>
    </xf>
    <xf numFmtId="0" fontId="7" fillId="0" borderId="29" xfId="0" applyFont="1" applyFill="1" applyBorder="1" applyAlignment="1">
      <alignment horizontal="right" vertical="center" wrapText="1"/>
    </xf>
    <xf numFmtId="0" fontId="3" fillId="0" borderId="25" xfId="0" quotePrefix="1" applyFont="1" applyFill="1" applyBorder="1" applyAlignment="1">
      <alignment horizontal="left" wrapText="1"/>
    </xf>
    <xf numFmtId="0" fontId="0" fillId="0" borderId="24" xfId="0" applyBorder="1"/>
    <xf numFmtId="0" fontId="6" fillId="0" borderId="29" xfId="0" applyFont="1" applyBorder="1" applyAlignment="1">
      <alignment horizontal="right"/>
    </xf>
    <xf numFmtId="10" fontId="0" fillId="0" borderId="29" xfId="1" applyNumberFormat="1" applyFont="1" applyFill="1" applyBorder="1"/>
    <xf numFmtId="0" fontId="0" fillId="0" borderId="25" xfId="0" applyBorder="1"/>
    <xf numFmtId="0" fontId="7" fillId="0" borderId="29" xfId="0" applyFont="1" applyFill="1" applyBorder="1" applyAlignment="1">
      <alignment horizontal="right" vertical="center"/>
    </xf>
    <xf numFmtId="0" fontId="0" fillId="0" borderId="0" xfId="0" quotePrefix="1"/>
    <xf numFmtId="0" fontId="2" fillId="3" borderId="0" xfId="2" quotePrefix="1" applyFont="1" applyFill="1" applyBorder="1" applyAlignment="1">
      <alignment horizontal="left" vertical="top" wrapText="1"/>
    </xf>
    <xf numFmtId="0" fontId="0" fillId="0" borderId="1" xfId="0" quotePrefix="1" applyBorder="1"/>
    <xf numFmtId="0" fontId="5" fillId="4" borderId="0" xfId="2" applyFont="1" applyFill="1" applyBorder="1" applyAlignment="1">
      <alignment horizontal="center" vertical="top" wrapText="1"/>
    </xf>
    <xf numFmtId="0" fontId="10" fillId="3" borderId="1" xfId="0" quotePrefix="1" applyFont="1" applyFill="1" applyBorder="1" applyAlignment="1">
      <alignment horizontal="left" vertical="top" wrapText="1"/>
    </xf>
    <xf numFmtId="0" fontId="15" fillId="0" borderId="25" xfId="0" applyFont="1" applyFill="1" applyBorder="1" applyAlignment="1">
      <alignment horizontal="left"/>
    </xf>
    <xf numFmtId="0" fontId="16" fillId="0" borderId="0" xfId="2" applyFont="1" applyFill="1" applyBorder="1" applyAlignment="1">
      <alignment vertical="center"/>
    </xf>
    <xf numFmtId="0" fontId="16" fillId="7" borderId="0" xfId="0" applyFont="1" applyFill="1" applyBorder="1" applyAlignment="1">
      <alignment vertical="center"/>
    </xf>
    <xf numFmtId="0" fontId="18" fillId="6" borderId="34" xfId="2" applyFont="1" applyFill="1" applyBorder="1" applyAlignment="1">
      <alignment horizontal="center" vertical="center" wrapText="1"/>
    </xf>
    <xf numFmtId="0" fontId="18" fillId="6" borderId="35" xfId="2" applyFont="1" applyFill="1" applyBorder="1" applyAlignment="1">
      <alignment horizontal="center" vertical="center" wrapText="1"/>
    </xf>
    <xf numFmtId="0" fontId="18" fillId="6" borderId="0" xfId="2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 wrapText="1"/>
    </xf>
    <xf numFmtId="0" fontId="20" fillId="0" borderId="0" xfId="2" applyFont="1" applyFill="1" applyBorder="1" applyAlignment="1">
      <alignment horizontal="left" vertical="center" wrapText="1"/>
    </xf>
    <xf numFmtId="3" fontId="20" fillId="0" borderId="0" xfId="2" applyNumberFormat="1" applyFont="1" applyFill="1" applyBorder="1" applyAlignment="1">
      <alignment horizontal="right" vertical="center"/>
    </xf>
    <xf numFmtId="164" fontId="21" fillId="0" borderId="34" xfId="0" applyNumberFormat="1" applyFont="1" applyFill="1" applyBorder="1" applyAlignment="1">
      <alignment vertical="center"/>
    </xf>
    <xf numFmtId="3" fontId="20" fillId="0" borderId="35" xfId="2" applyNumberFormat="1" applyFont="1" applyFill="1" applyBorder="1" applyAlignment="1">
      <alignment horizontal="right" vertical="center"/>
    </xf>
    <xf numFmtId="3" fontId="22" fillId="0" borderId="35" xfId="2" applyNumberFormat="1" applyFont="1" applyFill="1" applyBorder="1" applyAlignment="1">
      <alignment horizontal="right" vertical="center"/>
    </xf>
    <xf numFmtId="3" fontId="23" fillId="0" borderId="35" xfId="2" applyNumberFormat="1" applyFont="1" applyFill="1" applyBorder="1" applyAlignment="1">
      <alignment horizontal="right" vertical="center"/>
    </xf>
    <xf numFmtId="0" fontId="24" fillId="0" borderId="0" xfId="2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6" fillId="6" borderId="0" xfId="2" applyFont="1" applyFill="1" applyBorder="1" applyAlignment="1">
      <alignment horizontal="left" vertical="center" wrapText="1"/>
    </xf>
    <xf numFmtId="3" fontId="26" fillId="6" borderId="0" xfId="2" applyNumberFormat="1" applyFont="1" applyFill="1" applyBorder="1" applyAlignment="1">
      <alignment horizontal="right" vertical="center"/>
    </xf>
    <xf numFmtId="164" fontId="27" fillId="6" borderId="36" xfId="0" applyNumberFormat="1" applyFont="1" applyFill="1" applyBorder="1" applyAlignment="1">
      <alignment vertical="center"/>
    </xf>
    <xf numFmtId="3" fontId="26" fillId="6" borderId="38" xfId="2" applyNumberFormat="1" applyFont="1" applyFill="1" applyBorder="1" applyAlignment="1">
      <alignment horizontal="right" vertical="center"/>
    </xf>
    <xf numFmtId="3" fontId="26" fillId="6" borderId="37" xfId="2" applyNumberFormat="1" applyFont="1" applyFill="1" applyBorder="1" applyAlignment="1">
      <alignment horizontal="right" vertical="center"/>
    </xf>
    <xf numFmtId="3" fontId="28" fillId="6" borderId="38" xfId="2" applyNumberFormat="1" applyFont="1" applyFill="1" applyBorder="1" applyAlignment="1">
      <alignment horizontal="right" vertical="center"/>
    </xf>
    <xf numFmtId="3" fontId="29" fillId="6" borderId="38" xfId="2" applyNumberFormat="1" applyFont="1" applyFill="1" applyBorder="1" applyAlignment="1">
      <alignment horizontal="right" vertical="center"/>
    </xf>
    <xf numFmtId="0" fontId="30" fillId="10" borderId="0" xfId="2" applyFont="1" applyFill="1" applyBorder="1" applyAlignment="1">
      <alignment horizontal="left" vertical="center" wrapText="1"/>
    </xf>
    <xf numFmtId="0" fontId="16" fillId="0" borderId="37" xfId="2" applyFont="1" applyFill="1" applyBorder="1" applyAlignment="1">
      <alignment vertical="center"/>
    </xf>
    <xf numFmtId="0" fontId="19" fillId="10" borderId="0" xfId="0" applyFont="1" applyFill="1" applyBorder="1" applyAlignment="1">
      <alignment horizontal="left" vertical="center" wrapText="1"/>
    </xf>
    <xf numFmtId="0" fontId="16" fillId="0" borderId="0" xfId="2" applyFont="1" applyFill="1" applyBorder="1" applyAlignment="1">
      <alignment horizontal="right" vertical="center"/>
    </xf>
    <xf numFmtId="0" fontId="18" fillId="0" borderId="0" xfId="2" applyFont="1" applyFill="1" applyBorder="1" applyAlignment="1">
      <alignment horizontal="right" vertical="center" wrapText="1"/>
    </xf>
    <xf numFmtId="0" fontId="19" fillId="10" borderId="0" xfId="2" applyFont="1" applyFill="1" applyBorder="1" applyAlignment="1">
      <alignment horizontal="right" vertical="center" wrapText="1"/>
    </xf>
    <xf numFmtId="0" fontId="32" fillId="0" borderId="0" xfId="0" applyFont="1" applyFill="1" applyBorder="1" applyAlignment="1">
      <alignment horizontal="right" vertical="center" wrapText="1"/>
    </xf>
    <xf numFmtId="0" fontId="33" fillId="6" borderId="0" xfId="0" applyFont="1" applyFill="1" applyBorder="1" applyAlignment="1">
      <alignment horizontal="right" vertical="center" wrapText="1"/>
    </xf>
    <xf numFmtId="0" fontId="35" fillId="0" borderId="0" xfId="4" applyFont="1" applyFill="1" applyBorder="1" applyAlignment="1">
      <alignment vertical="center"/>
    </xf>
    <xf numFmtId="0" fontId="36" fillId="0" borderId="0" xfId="2" applyFont="1" applyFill="1" applyBorder="1" applyAlignment="1">
      <alignment vertical="center"/>
    </xf>
    <xf numFmtId="0" fontId="37" fillId="0" borderId="0" xfId="2" applyFont="1" applyFill="1" applyBorder="1" applyAlignment="1">
      <alignment horizontal="left" vertical="center"/>
    </xf>
    <xf numFmtId="0" fontId="33" fillId="11" borderId="0" xfId="0" applyFont="1" applyFill="1" applyBorder="1" applyAlignment="1">
      <alignment horizontal="right" vertical="center" wrapText="1"/>
    </xf>
    <xf numFmtId="0" fontId="26" fillId="11" borderId="0" xfId="2" applyFont="1" applyFill="1" applyBorder="1" applyAlignment="1">
      <alignment horizontal="left" vertical="center" wrapText="1"/>
    </xf>
    <xf numFmtId="3" fontId="26" fillId="11" borderId="0" xfId="2" applyNumberFormat="1" applyFont="1" applyFill="1" applyBorder="1" applyAlignment="1">
      <alignment horizontal="right" vertical="center"/>
    </xf>
    <xf numFmtId="164" fontId="27" fillId="11" borderId="34" xfId="0" applyNumberFormat="1" applyFont="1" applyFill="1" applyBorder="1" applyAlignment="1">
      <alignment vertical="center"/>
    </xf>
    <xf numFmtId="3" fontId="26" fillId="11" borderId="35" xfId="2" applyNumberFormat="1" applyFont="1" applyFill="1" applyBorder="1" applyAlignment="1">
      <alignment horizontal="right" vertical="center"/>
    </xf>
    <xf numFmtId="3" fontId="28" fillId="11" borderId="35" xfId="2" applyNumberFormat="1" applyFont="1" applyFill="1" applyBorder="1" applyAlignment="1">
      <alignment horizontal="right" vertical="center"/>
    </xf>
    <xf numFmtId="3" fontId="29" fillId="11" borderId="35" xfId="2" applyNumberFormat="1" applyFont="1" applyFill="1" applyBorder="1" applyAlignment="1">
      <alignment horizontal="right" vertical="center"/>
    </xf>
    <xf numFmtId="0" fontId="12" fillId="0" borderId="0" xfId="0" applyFont="1"/>
    <xf numFmtId="0" fontId="6" fillId="0" borderId="0" xfId="3"/>
    <xf numFmtId="0" fontId="16" fillId="0" borderId="0" xfId="2" applyFont="1" applyAlignment="1">
      <alignment horizontal="right" vertical="center"/>
    </xf>
    <xf numFmtId="0" fontId="16" fillId="0" borderId="0" xfId="2" applyFont="1" applyAlignment="1">
      <alignment vertical="center"/>
    </xf>
    <xf numFmtId="0" fontId="37" fillId="0" borderId="0" xfId="2" applyFont="1" applyAlignment="1">
      <alignment horizontal="left" vertical="center"/>
    </xf>
    <xf numFmtId="0" fontId="16" fillId="0" borderId="37" xfId="2" applyFont="1" applyBorder="1" applyAlignment="1">
      <alignment vertical="center"/>
    </xf>
    <xf numFmtId="0" fontId="18" fillId="0" borderId="0" xfId="2" applyFont="1" applyAlignment="1">
      <alignment horizontal="right" vertical="center" wrapText="1"/>
    </xf>
    <xf numFmtId="0" fontId="3" fillId="0" borderId="0" xfId="0" applyFont="1"/>
    <xf numFmtId="0" fontId="19" fillId="10" borderId="0" xfId="2" applyFont="1" applyFill="1" applyAlignment="1">
      <alignment horizontal="right" vertical="center" wrapText="1"/>
    </xf>
    <xf numFmtId="0" fontId="19" fillId="10" borderId="0" xfId="0" applyFont="1" applyFill="1" applyAlignment="1">
      <alignment horizontal="left" vertical="center" wrapText="1"/>
    </xf>
    <xf numFmtId="0" fontId="30" fillId="10" borderId="0" xfId="2" applyFont="1" applyFill="1" applyAlignment="1">
      <alignment horizontal="left" vertical="center" wrapText="1"/>
    </xf>
    <xf numFmtId="0" fontId="18" fillId="6" borderId="0" xfId="2" applyFont="1" applyFill="1" applyAlignment="1">
      <alignment horizontal="center" vertical="center" wrapText="1"/>
    </xf>
    <xf numFmtId="0" fontId="4" fillId="3" borderId="1" xfId="2" applyFont="1" applyFill="1" applyBorder="1" applyAlignment="1">
      <alignment horizontal="left" vertical="top" wrapText="1"/>
    </xf>
    <xf numFmtId="0" fontId="32" fillId="0" borderId="0" xfId="0" applyFont="1" applyAlignment="1">
      <alignment horizontal="right" vertical="center" wrapText="1"/>
    </xf>
    <xf numFmtId="0" fontId="20" fillId="0" borderId="0" xfId="2" applyFont="1" applyAlignment="1">
      <alignment horizontal="left" vertical="center" wrapText="1"/>
    </xf>
    <xf numFmtId="3" fontId="20" fillId="0" borderId="0" xfId="2" applyNumberFormat="1" applyFont="1" applyAlignment="1">
      <alignment horizontal="right" vertical="center"/>
    </xf>
    <xf numFmtId="164" fontId="21" fillId="0" borderId="34" xfId="0" applyNumberFormat="1" applyFont="1" applyBorder="1" applyAlignment="1">
      <alignment vertical="center"/>
    </xf>
    <xf numFmtId="3" fontId="20" fillId="0" borderId="35" xfId="2" applyNumberFormat="1" applyFont="1" applyBorder="1" applyAlignment="1">
      <alignment horizontal="right" vertical="center"/>
    </xf>
    <xf numFmtId="3" fontId="22" fillId="0" borderId="35" xfId="2" applyNumberFormat="1" applyFont="1" applyBorder="1" applyAlignment="1">
      <alignment horizontal="right" vertical="center"/>
    </xf>
    <xf numFmtId="3" fontId="23" fillId="0" borderId="35" xfId="2" applyNumberFormat="1" applyFont="1" applyBorder="1" applyAlignment="1">
      <alignment horizontal="right" vertical="center"/>
    </xf>
    <xf numFmtId="0" fontId="7" fillId="0" borderId="0" xfId="3" applyFont="1"/>
    <xf numFmtId="0" fontId="38" fillId="3" borderId="1" xfId="2" applyFont="1" applyFill="1" applyBorder="1" applyAlignment="1">
      <alignment horizontal="left" vertical="top" wrapText="1"/>
    </xf>
    <xf numFmtId="0" fontId="33" fillId="11" borderId="0" xfId="0" applyFont="1" applyFill="1" applyAlignment="1">
      <alignment horizontal="right" vertical="center" wrapText="1"/>
    </xf>
    <xf numFmtId="0" fontId="26" fillId="11" borderId="0" xfId="2" applyFont="1" applyFill="1" applyAlignment="1">
      <alignment horizontal="left" vertical="center" wrapText="1"/>
    </xf>
    <xf numFmtId="3" fontId="26" fillId="11" borderId="0" xfId="2" applyNumberFormat="1" applyFont="1" applyFill="1" applyAlignment="1">
      <alignment horizontal="right" vertical="center"/>
    </xf>
    <xf numFmtId="0" fontId="8" fillId="0" borderId="0" xfId="2" applyFont="1"/>
    <xf numFmtId="0" fontId="38" fillId="3" borderId="0" xfId="2" applyFont="1" applyFill="1" applyAlignment="1">
      <alignment horizontal="left" vertical="top" wrapText="1"/>
    </xf>
    <xf numFmtId="0" fontId="33" fillId="11" borderId="37" xfId="0" applyFont="1" applyFill="1" applyBorder="1" applyAlignment="1">
      <alignment horizontal="right" vertical="center" wrapText="1"/>
    </xf>
    <xf numFmtId="0" fontId="26" fillId="11" borderId="37" xfId="2" applyFont="1" applyFill="1" applyBorder="1" applyAlignment="1">
      <alignment horizontal="left" vertical="center" wrapText="1"/>
    </xf>
    <xf numFmtId="3" fontId="26" fillId="11" borderId="37" xfId="2" applyNumberFormat="1" applyFont="1" applyFill="1" applyBorder="1" applyAlignment="1">
      <alignment horizontal="right" vertical="center"/>
    </xf>
    <xf numFmtId="164" fontId="27" fillId="11" borderId="36" xfId="0" applyNumberFormat="1" applyFont="1" applyFill="1" applyBorder="1" applyAlignment="1">
      <alignment vertical="center"/>
    </xf>
    <xf numFmtId="3" fontId="26" fillId="11" borderId="38" xfId="2" applyNumberFormat="1" applyFont="1" applyFill="1" applyBorder="1" applyAlignment="1">
      <alignment horizontal="right" vertical="center"/>
    </xf>
    <xf numFmtId="3" fontId="28" fillId="11" borderId="38" xfId="2" applyNumberFormat="1" applyFont="1" applyFill="1" applyBorder="1" applyAlignment="1">
      <alignment horizontal="right" vertical="center"/>
    </xf>
    <xf numFmtId="3" fontId="29" fillId="11" borderId="38" xfId="2" applyNumberFormat="1" applyFont="1" applyFill="1" applyBorder="1" applyAlignment="1">
      <alignment horizontal="right" vertical="center"/>
    </xf>
    <xf numFmtId="0" fontId="36" fillId="0" borderId="0" xfId="2" applyFont="1" applyAlignment="1">
      <alignment vertical="center"/>
    </xf>
    <xf numFmtId="0" fontId="39" fillId="0" borderId="0" xfId="0" applyFont="1"/>
    <xf numFmtId="0" fontId="33" fillId="11" borderId="0" xfId="0" quotePrefix="1" applyFont="1" applyFill="1" applyAlignment="1">
      <alignment horizontal="right" vertical="center" wrapText="1"/>
    </xf>
    <xf numFmtId="0" fontId="4" fillId="3" borderId="0" xfId="2" applyFont="1" applyFill="1" applyAlignment="1">
      <alignment horizontal="left" vertical="top" wrapText="1"/>
    </xf>
    <xf numFmtId="0" fontId="2" fillId="0" borderId="40" xfId="2" applyFont="1" applyFill="1" applyBorder="1" applyAlignment="1">
      <alignment horizontal="center" vertical="top" wrapText="1"/>
    </xf>
    <xf numFmtId="0" fontId="3" fillId="0" borderId="0" xfId="2" applyAlignment="1"/>
    <xf numFmtId="3" fontId="20" fillId="0" borderId="0" xfId="2" applyNumberFormat="1" applyFont="1" applyBorder="1" applyAlignment="1">
      <alignment horizontal="right" vertical="center"/>
    </xf>
    <xf numFmtId="0" fontId="4" fillId="2" borderId="7" xfId="2" applyFont="1" applyFill="1" applyBorder="1" applyAlignment="1">
      <alignment horizontal="center" vertical="top" wrapText="1"/>
    </xf>
    <xf numFmtId="0" fontId="4" fillId="2" borderId="9" xfId="2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2" fillId="2" borderId="14" xfId="0" applyFont="1" applyFill="1" applyBorder="1" applyAlignment="1">
      <alignment horizontal="center" vertical="top" wrapText="1"/>
    </xf>
    <xf numFmtId="0" fontId="2" fillId="2" borderId="7" xfId="0" applyFont="1" applyFill="1" applyBorder="1" applyAlignment="1">
      <alignment horizontal="center" vertical="top" wrapText="1"/>
    </xf>
    <xf numFmtId="0" fontId="2" fillId="2" borderId="9" xfId="0" applyFont="1" applyFill="1" applyBorder="1" applyAlignment="1">
      <alignment horizontal="center" vertical="top" wrapText="1"/>
    </xf>
    <xf numFmtId="0" fontId="3" fillId="5" borderId="16" xfId="0" applyFont="1" applyFill="1" applyBorder="1" applyAlignment="1">
      <alignment horizontal="center" wrapText="1"/>
    </xf>
    <xf numFmtId="0" fontId="0" fillId="5" borderId="16" xfId="0" applyFill="1" applyBorder="1" applyAlignment="1">
      <alignment horizontal="center" wrapText="1"/>
    </xf>
    <xf numFmtId="0" fontId="1" fillId="4" borderId="4" xfId="0" applyFont="1" applyFill="1" applyBorder="1" applyAlignment="1">
      <alignment horizontal="center" vertical="top" wrapText="1"/>
    </xf>
    <xf numFmtId="0" fontId="1" fillId="4" borderId="4" xfId="2" applyFont="1" applyFill="1" applyBorder="1" applyAlignment="1">
      <alignment horizontal="center" vertical="top" wrapText="1"/>
    </xf>
    <xf numFmtId="0" fontId="0" fillId="5" borderId="16" xfId="0" applyFill="1" applyBorder="1" applyAlignment="1">
      <alignment horizontal="center"/>
    </xf>
    <xf numFmtId="0" fontId="6" fillId="5" borderId="17" xfId="0" applyFont="1" applyFill="1" applyBorder="1" applyAlignment="1">
      <alignment horizontal="center" wrapText="1"/>
    </xf>
    <xf numFmtId="0" fontId="0" fillId="0" borderId="18" xfId="0" applyBorder="1" applyAlignment="1">
      <alignment horizontal="center"/>
    </xf>
    <xf numFmtId="0" fontId="5" fillId="4" borderId="4" xfId="2" applyFont="1" applyFill="1" applyBorder="1" applyAlignment="1">
      <alignment horizontal="center" vertical="top" wrapText="1"/>
    </xf>
    <xf numFmtId="0" fontId="1" fillId="4" borderId="0" xfId="0" applyFont="1" applyFill="1" applyBorder="1" applyAlignment="1">
      <alignment horizontal="center" vertical="top" wrapText="1"/>
    </xf>
    <xf numFmtId="0" fontId="5" fillId="4" borderId="0" xfId="2" applyFont="1" applyFill="1" applyBorder="1" applyAlignment="1">
      <alignment horizontal="center" vertical="top" wrapText="1"/>
    </xf>
    <xf numFmtId="0" fontId="2" fillId="2" borderId="3" xfId="2" applyFont="1" applyFill="1" applyBorder="1" applyAlignment="1">
      <alignment horizontal="center" vertical="top" wrapText="1"/>
    </xf>
    <xf numFmtId="0" fontId="2" fillId="2" borderId="21" xfId="2" applyFont="1" applyFill="1" applyBorder="1" applyAlignment="1">
      <alignment horizontal="center" vertical="top" wrapText="1"/>
    </xf>
    <xf numFmtId="0" fontId="2" fillId="2" borderId="14" xfId="2" applyFont="1" applyFill="1" applyBorder="1" applyAlignment="1">
      <alignment horizontal="center" vertical="top" wrapText="1"/>
    </xf>
    <xf numFmtId="0" fontId="2" fillId="2" borderId="26" xfId="2" applyFont="1" applyFill="1" applyBorder="1" applyAlignment="1">
      <alignment horizontal="center" vertical="top" wrapText="1"/>
    </xf>
    <xf numFmtId="0" fontId="2" fillId="2" borderId="27" xfId="2" applyFont="1" applyFill="1" applyBorder="1" applyAlignment="1">
      <alignment horizontal="center" vertical="top" wrapText="1"/>
    </xf>
    <xf numFmtId="0" fontId="2" fillId="2" borderId="28" xfId="2" applyFont="1" applyFill="1" applyBorder="1" applyAlignment="1">
      <alignment horizontal="center" vertical="top" wrapText="1"/>
    </xf>
    <xf numFmtId="0" fontId="2" fillId="2" borderId="7" xfId="2" applyFont="1" applyFill="1" applyBorder="1" applyAlignment="1">
      <alignment horizontal="center" vertical="top" wrapText="1"/>
    </xf>
    <xf numFmtId="0" fontId="2" fillId="2" borderId="8" xfId="2" applyFont="1" applyFill="1" applyBorder="1" applyAlignment="1">
      <alignment horizontal="center" vertical="top" wrapText="1"/>
    </xf>
    <xf numFmtId="0" fontId="2" fillId="2" borderId="9" xfId="2" applyFont="1" applyFill="1" applyBorder="1" applyAlignment="1">
      <alignment horizontal="center" vertical="top" wrapText="1"/>
    </xf>
    <xf numFmtId="0" fontId="14" fillId="0" borderId="0" xfId="0" applyFont="1" applyFill="1" applyAlignment="1">
      <alignment horizontal="left" wrapText="1"/>
    </xf>
    <xf numFmtId="0" fontId="18" fillId="0" borderId="0" xfId="2" applyFont="1" applyFill="1" applyBorder="1" applyAlignment="1">
      <alignment horizontal="left" vertical="top" wrapText="1"/>
    </xf>
    <xf numFmtId="0" fontId="31" fillId="8" borderId="34" xfId="2" applyFont="1" applyFill="1" applyBorder="1" applyAlignment="1">
      <alignment horizontal="center" vertical="center" wrapText="1"/>
    </xf>
    <xf numFmtId="0" fontId="31" fillId="8" borderId="0" xfId="2" applyFont="1" applyFill="1" applyBorder="1" applyAlignment="1">
      <alignment horizontal="center" vertical="center" wrapText="1"/>
    </xf>
    <xf numFmtId="0" fontId="31" fillId="8" borderId="35" xfId="2" applyFont="1" applyFill="1" applyBorder="1" applyAlignment="1">
      <alignment horizontal="center" vertical="center" wrapText="1"/>
    </xf>
    <xf numFmtId="0" fontId="31" fillId="9" borderId="34" xfId="2" applyFont="1" applyFill="1" applyBorder="1" applyAlignment="1">
      <alignment horizontal="center" vertical="center" wrapText="1"/>
    </xf>
    <xf numFmtId="0" fontId="31" fillId="9" borderId="0" xfId="2" applyFont="1" applyFill="1" applyBorder="1" applyAlignment="1">
      <alignment horizontal="center" vertical="center" wrapText="1"/>
    </xf>
    <xf numFmtId="0" fontId="31" fillId="9" borderId="35" xfId="2" applyFont="1" applyFill="1" applyBorder="1" applyAlignment="1">
      <alignment horizontal="center" vertical="center" wrapText="1"/>
    </xf>
    <xf numFmtId="0" fontId="31" fillId="10" borderId="32" xfId="2" applyFont="1" applyFill="1" applyBorder="1" applyAlignment="1">
      <alignment horizontal="center" vertical="center" wrapText="1"/>
    </xf>
    <xf numFmtId="0" fontId="31" fillId="10" borderId="33" xfId="2" applyFont="1" applyFill="1" applyBorder="1" applyAlignment="1">
      <alignment horizontal="center" vertical="center" wrapText="1"/>
    </xf>
    <xf numFmtId="0" fontId="18" fillId="0" borderId="0" xfId="2" applyFont="1" applyAlignment="1">
      <alignment horizontal="left" vertical="top" wrapText="1"/>
    </xf>
    <xf numFmtId="0" fontId="31" fillId="8" borderId="0" xfId="2" applyFont="1" applyFill="1" applyAlignment="1">
      <alignment horizontal="center" vertical="center" wrapText="1"/>
    </xf>
    <xf numFmtId="0" fontId="31" fillId="9" borderId="0" xfId="2" applyFont="1" applyFill="1" applyAlignment="1">
      <alignment horizontal="center" vertical="center" wrapText="1"/>
    </xf>
    <xf numFmtId="0" fontId="31" fillId="8" borderId="32" xfId="2" applyFont="1" applyFill="1" applyBorder="1" applyAlignment="1">
      <alignment horizontal="center" vertical="center" wrapText="1"/>
    </xf>
    <xf numFmtId="0" fontId="31" fillId="8" borderId="39" xfId="2" applyFont="1" applyFill="1" applyBorder="1" applyAlignment="1">
      <alignment horizontal="center" vertical="center" wrapText="1"/>
    </xf>
    <xf numFmtId="0" fontId="31" fillId="8" borderId="33" xfId="2" applyFont="1" applyFill="1" applyBorder="1" applyAlignment="1">
      <alignment horizontal="center" vertical="center" wrapText="1"/>
    </xf>
    <xf numFmtId="0" fontId="31" fillId="9" borderId="32" xfId="2" applyFont="1" applyFill="1" applyBorder="1" applyAlignment="1">
      <alignment horizontal="center" vertical="center" wrapText="1"/>
    </xf>
    <xf numFmtId="0" fontId="31" fillId="9" borderId="39" xfId="2" applyFont="1" applyFill="1" applyBorder="1" applyAlignment="1">
      <alignment horizontal="center" vertical="center" wrapText="1"/>
    </xf>
    <xf numFmtId="0" fontId="31" fillId="9" borderId="33" xfId="2" applyFont="1" applyFill="1" applyBorder="1" applyAlignment="1">
      <alignment horizontal="center" vertical="center" wrapText="1"/>
    </xf>
    <xf numFmtId="0" fontId="2" fillId="0" borderId="4" xfId="2" applyFont="1" applyFill="1" applyBorder="1" applyAlignment="1">
      <alignment horizontal="center" vertical="top" wrapText="1"/>
    </xf>
  </cellXfs>
  <cellStyles count="5">
    <cellStyle name="Hyperkobling" xfId="4" builtinId="8"/>
    <cellStyle name="Normal" xfId="0" builtinId="0"/>
    <cellStyle name="Normal 2" xfId="2" xr:uid="{00000000-0005-0000-0000-000002000000}"/>
    <cellStyle name="Normal_Tab 1 3 Bosatte på flerboligadresser_kv12011 (2)" xfId="3" xr:uid="{00000000-0005-0000-0000-000003000000}"/>
    <cellStyle name="Prosent" xfId="1" builtinId="5"/>
  </cellStyles>
  <dxfs count="0"/>
  <tableStyles count="0" defaultTableStyle="TableStyleMedium9" defaultPivotStyle="PivotStyleLight16"/>
  <colors>
    <mruColors>
      <color rgb="FFDF4661"/>
      <color rgb="FF2E845B"/>
      <color rgb="FFB07C83"/>
      <color rgb="FF91D6AC"/>
      <color rgb="FF6F2C3F"/>
      <color rgb="FFE8E8E8"/>
      <color rgb="FF666666"/>
      <color rgb="FFBBBB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24599</xdr:colOff>
      <xdr:row>0</xdr:row>
      <xdr:rowOff>38099</xdr:rowOff>
    </xdr:from>
    <xdr:to>
      <xdr:col>3</xdr:col>
      <xdr:colOff>637713</xdr:colOff>
      <xdr:row>0</xdr:row>
      <xdr:rowOff>781051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" y="38099"/>
          <a:ext cx="613114" cy="742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0</xdr:row>
          <xdr:rowOff>66675</xdr:rowOff>
        </xdr:from>
        <xdr:to>
          <xdr:col>4</xdr:col>
          <xdr:colOff>1171575</xdr:colOff>
          <xdr:row>0</xdr:row>
          <xdr:rowOff>438150</xdr:rowOff>
        </xdr:to>
        <xdr:sp macro="" textlink="">
          <xdr:nvSpPr>
            <xdr:cNvPr id="2049" name="CommandButton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24599</xdr:colOff>
      <xdr:row>2</xdr:row>
      <xdr:rowOff>38099</xdr:rowOff>
    </xdr:from>
    <xdr:to>
      <xdr:col>4</xdr:col>
      <xdr:colOff>73833</xdr:colOff>
      <xdr:row>2</xdr:row>
      <xdr:rowOff>781051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" y="1009649"/>
          <a:ext cx="601684" cy="7429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0</xdr:row>
          <xdr:rowOff>66675</xdr:rowOff>
        </xdr:from>
        <xdr:to>
          <xdr:col>4</xdr:col>
          <xdr:colOff>1171575</xdr:colOff>
          <xdr:row>0</xdr:row>
          <xdr:rowOff>438150</xdr:rowOff>
        </xdr:to>
        <xdr:sp macro="" textlink="">
          <xdr:nvSpPr>
            <xdr:cNvPr id="3073" name="CommandButton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4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24599</xdr:colOff>
      <xdr:row>2</xdr:row>
      <xdr:rowOff>38099</xdr:rowOff>
    </xdr:from>
    <xdr:to>
      <xdr:col>4</xdr:col>
      <xdr:colOff>73833</xdr:colOff>
      <xdr:row>2</xdr:row>
      <xdr:rowOff>781051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" y="1001182"/>
          <a:ext cx="620734" cy="7429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620734</xdr:colOff>
      <xdr:row>2</xdr:row>
      <xdr:rowOff>742952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"/>
          <a:ext cx="620734" cy="7429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tes\ORG-S1-Gr2-OppfSkatteregnskap\Dokumenter%20Oppflging%20og%20Analyse\21%20Summariske%20oversikter\Inntekts&#229;ret%202021\LFP%2024.11.2022\Summariske%20oversikter%20-%20Personlige%20skattytere%20inntekts&#229;ret%202021%20-%2024.11.202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cal_m84843\INetCache\Content.Outlook\GE5DCLY7\Summariske%20oversikter%20I&#197;%202020%20-%2001.12.2021%20med%20delsumme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mmuner"/>
      <sheetName val="Utskrift"/>
      <sheetName val="Summarisk oversikt"/>
      <sheetName val="Tabell 1"/>
      <sheetName val="Tabell 2"/>
      <sheetName val="Tabell 3"/>
      <sheetName val="Tabell 4"/>
      <sheetName val="Tabell 5"/>
      <sheetName val="Tabell 5b"/>
    </sheetNames>
    <sheetDataSet>
      <sheetData sheetId="0">
        <row r="1">
          <cell r="D1" t="str">
            <v>6</v>
          </cell>
        </row>
      </sheetData>
      <sheetData sheetId="1"/>
      <sheetData sheetId="2"/>
      <sheetData sheetId="3">
        <row r="1">
          <cell r="E1" t="str">
            <v>Fastsettelser</v>
          </cell>
        </row>
        <row r="2">
          <cell r="D2"/>
        </row>
        <row r="3">
          <cell r="D3"/>
        </row>
        <row r="5">
          <cell r="C5" t="str">
            <v>Fastsettinger</v>
          </cell>
          <cell r="D5"/>
          <cell r="E5"/>
          <cell r="F5"/>
          <cell r="G5" t="str">
            <v>Fastsettinger</v>
          </cell>
          <cell r="H5"/>
          <cell r="I5"/>
          <cell r="J5"/>
          <cell r="K5" t="str">
            <v>Fastsettinger</v>
          </cell>
          <cell r="L5"/>
          <cell r="M5"/>
          <cell r="N5"/>
          <cell r="O5"/>
          <cell r="P5"/>
          <cell r="Q5" t="str">
            <v>Fastsettinger</v>
          </cell>
          <cell r="R5"/>
          <cell r="S5"/>
          <cell r="T5"/>
          <cell r="U5" t="str">
            <v>Fastsettinger</v>
          </cell>
          <cell r="V5"/>
          <cell r="W5"/>
          <cell r="X5"/>
          <cell r="Y5" t="str">
            <v>Fastsettinger</v>
          </cell>
          <cell r="Z5"/>
          <cell r="AA5"/>
          <cell r="AB5"/>
          <cell r="AC5"/>
          <cell r="AD5"/>
          <cell r="AF5" t="str">
            <v>Nettogrunnlag ved fastsetting av kommuneskatt</v>
          </cell>
          <cell r="AG5"/>
          <cell r="AH5"/>
          <cell r="AI5"/>
          <cell r="AJ5"/>
          <cell r="AK5"/>
          <cell r="AM5" t="str">
            <v>Fastsetting statsskatt</v>
          </cell>
          <cell r="AN5"/>
          <cell r="AO5"/>
          <cell r="AP5"/>
          <cell r="AQ5"/>
          <cell r="AR5"/>
          <cell r="AS5"/>
          <cell r="AT5"/>
          <cell r="AV5" t="str">
            <v>Forskning og utvikling</v>
          </cell>
          <cell r="AW5"/>
          <cell r="AX5"/>
          <cell r="AY5"/>
          <cell r="AZ5"/>
          <cell r="BA5"/>
          <cell r="BC5" t="str">
            <v>Fastsettinger andre kommuner</v>
          </cell>
          <cell r="BD5"/>
          <cell r="BE5"/>
          <cell r="BF5"/>
          <cell r="BG5" t="str">
            <v>Fastsettinger andre kommuner</v>
          </cell>
          <cell r="BH5"/>
          <cell r="BI5"/>
          <cell r="BJ5"/>
          <cell r="BK5" t="str">
            <v>Fastsettinger andre kommuner</v>
          </cell>
          <cell r="BL5"/>
          <cell r="BM5"/>
          <cell r="BN5"/>
          <cell r="BO5" t="str">
            <v>Fastsettinger andre kommuner</v>
          </cell>
          <cell r="BP5"/>
          <cell r="BQ5"/>
          <cell r="BR5"/>
          <cell r="BT5" t="str">
            <v>Svalbard</v>
          </cell>
          <cell r="BU5"/>
          <cell r="BV5"/>
          <cell r="BW5"/>
          <cell r="BX5"/>
          <cell r="BY5"/>
          <cell r="BZ5"/>
          <cell r="CA5"/>
          <cell r="CB5"/>
          <cell r="CC5"/>
          <cell r="CD5"/>
          <cell r="CE5"/>
          <cell r="CG5" t="str">
            <v>Kildeskatt på pensjon</v>
          </cell>
          <cell r="CH5"/>
          <cell r="CI5"/>
          <cell r="CJ5"/>
          <cell r="CK5"/>
          <cell r="CL5"/>
          <cell r="CN5" t="str">
            <v>Kildeskatt på lønn for utenlandske arbeidere</v>
          </cell>
          <cell r="CO5"/>
          <cell r="CP5"/>
          <cell r="CQ5"/>
          <cell r="CR5"/>
          <cell r="CS5"/>
        </row>
        <row r="6">
          <cell r="C6"/>
          <cell r="D6"/>
          <cell r="E6" t="str">
            <v>Formue kommune</v>
          </cell>
          <cell r="F6"/>
          <cell r="G6" t="str">
            <v>Inntekt kommune</v>
          </cell>
          <cell r="H6"/>
          <cell r="I6" t="str">
            <v>Formue stat</v>
          </cell>
          <cell r="J6"/>
          <cell r="K6" t="str">
            <v>Inntekt stat</v>
          </cell>
          <cell r="L6"/>
          <cell r="M6" t="str">
            <v>Pensjoner</v>
          </cell>
          <cell r="N6"/>
          <cell r="O6" t="str">
            <v>Personinntekt sykestønad USA og Canada</v>
          </cell>
          <cell r="P6"/>
          <cell r="Q6" t="str">
            <v>Uføretrygd / uføreytelser</v>
          </cell>
          <cell r="R6"/>
          <cell r="S6" t="str">
            <v>Personinntekt fra lønnsinntekt</v>
          </cell>
          <cell r="T6"/>
          <cell r="U6" t="str">
            <v>Personinntekt fiske og fangst og familiebarnehage</v>
          </cell>
          <cell r="V6"/>
          <cell r="W6" t="str">
            <v>Personinntekt fra næring</v>
          </cell>
          <cell r="X6"/>
          <cell r="Y6" t="str">
            <v>Personinntekt fra totalt</v>
          </cell>
          <cell r="Z6"/>
          <cell r="AA6" t="str">
            <v>Grunnlag for trinnskatt</v>
          </cell>
          <cell r="AB6"/>
          <cell r="AC6" t="str">
            <v>Særfradrag</v>
          </cell>
          <cell r="AD6"/>
          <cell r="AF6" t="str">
            <v>Formue personer m formueskatt</v>
          </cell>
          <cell r="AG6"/>
          <cell r="AH6" t="str">
            <v>Inntekt personer m inntektskatt (kommune)</v>
          </cell>
          <cell r="AI6"/>
          <cell r="AJ6" t="str">
            <v>Særfradrag personer m inntektskatt (kommune)</v>
          </cell>
          <cell r="AK6"/>
          <cell r="AM6" t="str">
            <v>Formue for personer med formuesskatt stat</v>
          </cell>
          <cell r="AN6"/>
          <cell r="AO6" t="str">
            <v>Inntekt for personer med inntektsskatt stat</v>
          </cell>
          <cell r="AP6"/>
          <cell r="AQ6" t="str">
            <v>Engangsutbetaling fra pensjonsavtale</v>
          </cell>
          <cell r="AR6"/>
          <cell r="AS6" t="str">
            <v>Utbytte til aksjonær hjemmehørende i utlandet</v>
          </cell>
          <cell r="AT6"/>
          <cell r="AV6" t="str">
            <v>FoU-kostnader (gr.lag) - 18 % skattefradrag</v>
          </cell>
          <cell r="AW6"/>
          <cell r="AX6" t="str">
            <v>FoU-kostnader (gr.lag) - 20 % skattefradrag</v>
          </cell>
          <cell r="AY6"/>
          <cell r="AZ6" t="str">
            <v>Reduksjon i skattefradrag FoU</v>
          </cell>
          <cell r="BA6"/>
          <cell r="BC6"/>
          <cell r="BD6"/>
          <cell r="BE6" t="str">
            <v>Formue utenbys kommune</v>
          </cell>
          <cell r="BF6"/>
          <cell r="BG6" t="str">
            <v>Inntekt utenbys kommune</v>
          </cell>
          <cell r="BH6"/>
          <cell r="BI6" t="str">
            <v>Formue utenbys kommune som gir skatt</v>
          </cell>
          <cell r="BJ6"/>
          <cell r="BK6" t="str">
            <v>Inntekt utenbys kommune som gir skatt</v>
          </cell>
          <cell r="BL6"/>
          <cell r="BM6" t="str">
            <v>Skatt på formue utenbys kommune</v>
          </cell>
          <cell r="BN6"/>
          <cell r="BO6" t="str">
            <v>Skatt på inntekt utenbys kommune</v>
          </cell>
          <cell r="BP6"/>
          <cell r="BQ6" t="str">
            <v>Sum skatt til andre kommuner</v>
          </cell>
          <cell r="BR6"/>
          <cell r="BT6" t="str">
            <v>Lønn Svalbard</v>
          </cell>
          <cell r="BU6"/>
          <cell r="BV6" t="str">
            <v>Lønn uten trygdeavgift Svalbard</v>
          </cell>
          <cell r="BW6"/>
          <cell r="BX6" t="str">
            <v>Næringsoverskudd Svalbard</v>
          </cell>
          <cell r="BY6"/>
          <cell r="BZ6" t="str">
            <v>Pensjon Svalbard</v>
          </cell>
          <cell r="CA6"/>
          <cell r="CB6" t="str">
            <v>Skattetrekk Svalbard</v>
          </cell>
          <cell r="CC6"/>
          <cell r="CD6" t="str">
            <v>Uføretrygd/uføreytelser Svalbard</v>
          </cell>
          <cell r="CE6"/>
          <cell r="CG6" t="str">
            <v>Pensjon o.l. (15 %)</v>
          </cell>
          <cell r="CH6"/>
          <cell r="CI6" t="str">
            <v>Pensjon o.l. under 15 % (bosatt i annet EØS-land)</v>
          </cell>
          <cell r="CJ6"/>
          <cell r="CK6" t="str">
            <v>Pensjon o.l. fritatt for skatt etter skatteavtale</v>
          </cell>
          <cell r="CL6"/>
          <cell r="CN6" t="str">
            <v>Kildeskatt på lønn
 o.l. (25 %)</v>
          </cell>
          <cell r="CO6"/>
          <cell r="CP6" t="str">
            <v>Kildeskatt på lønn o.l. fritatt for trygdeavgift (16,8 %)</v>
          </cell>
          <cell r="CQ6"/>
          <cell r="CR6" t="str">
            <v>Kildeskatt på lønn o.l. kun pensjonsdel</v>
          </cell>
          <cell r="CS6"/>
        </row>
        <row r="7">
          <cell r="A7" t="str">
            <v>Fylke</v>
          </cell>
          <cell r="B7" t="str">
            <v>Sorteringsnr</v>
          </cell>
          <cell r="C7" t="str">
            <v>Kommune nr</v>
          </cell>
          <cell r="D7" t="str">
            <v>Kommune / fylke / region</v>
          </cell>
          <cell r="E7" t="str">
            <v>Antall</v>
          </cell>
          <cell r="F7" t="str">
            <v>Beløp</v>
          </cell>
          <cell r="G7" t="str">
            <v>Antall</v>
          </cell>
          <cell r="H7" t="str">
            <v>Beløp</v>
          </cell>
          <cell r="I7" t="str">
            <v>Antall</v>
          </cell>
          <cell r="J7" t="str">
            <v>Beløp</v>
          </cell>
          <cell r="K7" t="str">
            <v>Antall</v>
          </cell>
          <cell r="L7" t="str">
            <v>Beløp</v>
          </cell>
          <cell r="M7" t="str">
            <v>Antall</v>
          </cell>
          <cell r="N7" t="str">
            <v>Beløp</v>
          </cell>
          <cell r="O7" t="str">
            <v>Antall</v>
          </cell>
          <cell r="P7" t="str">
            <v>Beløp</v>
          </cell>
          <cell r="Q7" t="str">
            <v>Antall</v>
          </cell>
          <cell r="R7" t="str">
            <v>Beløp</v>
          </cell>
          <cell r="S7" t="str">
            <v>Antall</v>
          </cell>
          <cell r="T7" t="str">
            <v>Beløp</v>
          </cell>
          <cell r="U7" t="str">
            <v>Antall</v>
          </cell>
          <cell r="V7" t="str">
            <v>Beløp</v>
          </cell>
          <cell r="W7" t="str">
            <v>Antall</v>
          </cell>
          <cell r="X7" t="str">
            <v>Beløp</v>
          </cell>
          <cell r="Y7" t="str">
            <v>Antall</v>
          </cell>
          <cell r="Z7" t="str">
            <v>Beløp</v>
          </cell>
          <cell r="AA7" t="str">
            <v>Antall</v>
          </cell>
          <cell r="AB7" t="str">
            <v>Beløp</v>
          </cell>
          <cell r="AC7" t="str">
            <v>Antall</v>
          </cell>
          <cell r="AD7" t="str">
            <v>Beløp</v>
          </cell>
          <cell r="AF7" t="str">
            <v>Antall</v>
          </cell>
          <cell r="AG7" t="str">
            <v>Beløp</v>
          </cell>
          <cell r="AH7" t="str">
            <v>Antall</v>
          </cell>
          <cell r="AI7" t="str">
            <v>Beløp</v>
          </cell>
          <cell r="AJ7" t="str">
            <v>Antall</v>
          </cell>
          <cell r="AK7" t="str">
            <v>Beløp</v>
          </cell>
          <cell r="AM7" t="str">
            <v>Antall</v>
          </cell>
          <cell r="AN7" t="str">
            <v>Beløp</v>
          </cell>
          <cell r="AO7" t="str">
            <v>Antall</v>
          </cell>
          <cell r="AP7" t="str">
            <v>Beløp</v>
          </cell>
          <cell r="AQ7" t="str">
            <v>Antall</v>
          </cell>
          <cell r="AR7" t="str">
            <v>Beløp</v>
          </cell>
          <cell r="AS7" t="str">
            <v>Antall</v>
          </cell>
          <cell r="AT7" t="str">
            <v>Beløp</v>
          </cell>
          <cell r="AV7" t="str">
            <v>Antall</v>
          </cell>
          <cell r="AW7" t="str">
            <v>Beløp</v>
          </cell>
          <cell r="AX7" t="str">
            <v>Antall</v>
          </cell>
          <cell r="AY7" t="str">
            <v>Beløp</v>
          </cell>
          <cell r="AZ7" t="str">
            <v>Antall</v>
          </cell>
          <cell r="BA7" t="str">
            <v>Beløp</v>
          </cell>
          <cell r="BC7" t="str">
            <v>Antall utenbys forekomster</v>
          </cell>
          <cell r="BD7" t="str">
            <v>Antall skattepliktige med utenbys</v>
          </cell>
          <cell r="BE7" t="str">
            <v>Antall</v>
          </cell>
          <cell r="BF7" t="str">
            <v>Beløp</v>
          </cell>
          <cell r="BG7" t="str">
            <v>Antall</v>
          </cell>
          <cell r="BH7" t="str">
            <v>Beløp</v>
          </cell>
          <cell r="BI7" t="str">
            <v>Antall</v>
          </cell>
          <cell r="BJ7" t="str">
            <v>Beløp</v>
          </cell>
          <cell r="BK7" t="str">
            <v>Antall</v>
          </cell>
          <cell r="BL7" t="str">
            <v>Beløp</v>
          </cell>
          <cell r="BM7" t="str">
            <v>Antall</v>
          </cell>
          <cell r="BN7" t="str">
            <v>Beløp</v>
          </cell>
          <cell r="BO7" t="str">
            <v>Antall</v>
          </cell>
          <cell r="BP7" t="str">
            <v>Beløp</v>
          </cell>
          <cell r="BQ7" t="str">
            <v>Antall</v>
          </cell>
          <cell r="BR7" t="str">
            <v>Beløp</v>
          </cell>
          <cell r="BT7" t="str">
            <v>Antall</v>
          </cell>
          <cell r="BU7" t="str">
            <v>Beløp</v>
          </cell>
          <cell r="BV7" t="str">
            <v>Antall</v>
          </cell>
          <cell r="BW7" t="str">
            <v>Beløp</v>
          </cell>
          <cell r="BX7" t="str">
            <v>Antall</v>
          </cell>
          <cell r="BY7" t="str">
            <v>Beløp</v>
          </cell>
          <cell r="BZ7" t="str">
            <v>Antall</v>
          </cell>
          <cell r="CA7" t="str">
            <v>Beløp</v>
          </cell>
          <cell r="CB7" t="str">
            <v>Antall</v>
          </cell>
          <cell r="CC7" t="str">
            <v>Beløp</v>
          </cell>
          <cell r="CD7" t="str">
            <v>Antall</v>
          </cell>
          <cell r="CE7" t="str">
            <v>Beløp</v>
          </cell>
          <cell r="CG7" t="str">
            <v>Antall</v>
          </cell>
          <cell r="CH7" t="str">
            <v>Beløp</v>
          </cell>
          <cell r="CI7" t="str">
            <v>Antall</v>
          </cell>
          <cell r="CJ7" t="str">
            <v>Beløp</v>
          </cell>
          <cell r="CK7" t="str">
            <v>Antall</v>
          </cell>
          <cell r="CL7" t="str">
            <v>Beløp</v>
          </cell>
          <cell r="CN7" t="str">
            <v>Antall</v>
          </cell>
          <cell r="CO7" t="str">
            <v>Beløp</v>
          </cell>
          <cell r="CP7" t="str">
            <v>Antall</v>
          </cell>
          <cell r="CQ7" t="str">
            <v>Beløp</v>
          </cell>
          <cell r="CR7" t="str">
            <v>Antall</v>
          </cell>
          <cell r="CS7" t="str">
            <v>Beløp</v>
          </cell>
        </row>
        <row r="8">
          <cell r="A8" t="str">
            <v>03</v>
          </cell>
          <cell r="C8" t="str">
            <v>0301</v>
          </cell>
          <cell r="D8" t="str">
            <v>Oslo</v>
          </cell>
          <cell r="E8">
            <v>353922</v>
          </cell>
          <cell r="F8">
            <v>851618470131</v>
          </cell>
          <cell r="G8">
            <v>578272</v>
          </cell>
          <cell r="H8">
            <v>332301214089</v>
          </cell>
          <cell r="I8">
            <v>353997</v>
          </cell>
          <cell r="J8">
            <v>890958476067</v>
          </cell>
          <cell r="K8">
            <v>1635</v>
          </cell>
          <cell r="L8">
            <v>1007932693</v>
          </cell>
          <cell r="M8">
            <v>101143</v>
          </cell>
          <cell r="N8">
            <v>35505902922</v>
          </cell>
          <cell r="O8">
            <v>6</v>
          </cell>
          <cell r="P8">
            <v>2712943</v>
          </cell>
          <cell r="Q8">
            <v>37522</v>
          </cell>
          <cell r="R8">
            <v>9815649283</v>
          </cell>
          <cell r="S8">
            <v>471700</v>
          </cell>
          <cell r="T8">
            <v>257066673172</v>
          </cell>
          <cell r="U8">
            <v>173</v>
          </cell>
          <cell r="V8">
            <v>99896852</v>
          </cell>
          <cell r="W8">
            <v>41260</v>
          </cell>
          <cell r="X8">
            <v>13318717475</v>
          </cell>
          <cell r="Y8">
            <v>484280</v>
          </cell>
          <cell r="Z8">
            <v>270485287499</v>
          </cell>
          <cell r="AA8">
            <v>579705</v>
          </cell>
          <cell r="AB8">
            <v>316860869897</v>
          </cell>
          <cell r="AC8">
            <v>17647</v>
          </cell>
          <cell r="AD8">
            <v>678582059</v>
          </cell>
          <cell r="AE8"/>
          <cell r="AF8">
            <v>110492</v>
          </cell>
          <cell r="AG8">
            <v>758067479009</v>
          </cell>
          <cell r="AH8">
            <v>525129</v>
          </cell>
          <cell r="AI8">
            <v>331456602749</v>
          </cell>
          <cell r="AJ8">
            <v>16473</v>
          </cell>
          <cell r="AK8">
            <v>635842226</v>
          </cell>
          <cell r="AL8"/>
          <cell r="AM8">
            <v>111690</v>
          </cell>
          <cell r="AN8">
            <v>794450704432</v>
          </cell>
          <cell r="AO8">
            <v>1635</v>
          </cell>
          <cell r="AP8">
            <v>1007932693</v>
          </cell>
          <cell r="AQ8">
            <v>149</v>
          </cell>
          <cell r="AR8">
            <v>17546111</v>
          </cell>
          <cell r="AS8">
            <v>47</v>
          </cell>
          <cell r="AT8">
            <v>16017670</v>
          </cell>
          <cell r="AU8"/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/>
          <cell r="BC8">
            <v>95255</v>
          </cell>
          <cell r="BD8">
            <v>77803</v>
          </cell>
          <cell r="BE8">
            <v>82292</v>
          </cell>
          <cell r="BF8">
            <v>43418007245</v>
          </cell>
          <cell r="BG8">
            <v>8089</v>
          </cell>
          <cell r="BH8">
            <v>1594045599</v>
          </cell>
          <cell r="BI8">
            <v>57152</v>
          </cell>
          <cell r="BJ8">
            <v>37208526948</v>
          </cell>
          <cell r="BK8">
            <v>7975</v>
          </cell>
          <cell r="BL8">
            <v>1591801651</v>
          </cell>
          <cell r="BM8">
            <v>65025</v>
          </cell>
          <cell r="BN8">
            <v>198584295</v>
          </cell>
          <cell r="BO8">
            <v>7975</v>
          </cell>
          <cell r="BP8">
            <v>225148198</v>
          </cell>
          <cell r="BQ8">
            <v>69794</v>
          </cell>
          <cell r="BR8">
            <v>423732493</v>
          </cell>
          <cell r="BS8"/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/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/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</row>
        <row r="9">
          <cell r="A9" t="str">
            <v>03 Totalt</v>
          </cell>
          <cell r="C9" t="str">
            <v>03</v>
          </cell>
          <cell r="D9" t="str">
            <v>Oslo</v>
          </cell>
          <cell r="E9">
            <v>353922</v>
          </cell>
          <cell r="F9">
            <v>851618470131</v>
          </cell>
          <cell r="G9">
            <v>578272</v>
          </cell>
          <cell r="H9">
            <v>332301214089</v>
          </cell>
          <cell r="I9">
            <v>353997</v>
          </cell>
          <cell r="J9">
            <v>890958476067</v>
          </cell>
          <cell r="K9">
            <v>1635</v>
          </cell>
          <cell r="L9">
            <v>1007932693</v>
          </cell>
          <cell r="M9">
            <v>101143</v>
          </cell>
          <cell r="N9">
            <v>35505902922</v>
          </cell>
          <cell r="O9">
            <v>6</v>
          </cell>
          <cell r="P9">
            <v>2712943</v>
          </cell>
          <cell r="Q9">
            <v>37522</v>
          </cell>
          <cell r="R9">
            <v>9815649283</v>
          </cell>
          <cell r="S9">
            <v>471700</v>
          </cell>
          <cell r="T9">
            <v>257066673172</v>
          </cell>
          <cell r="U9">
            <v>173</v>
          </cell>
          <cell r="V9">
            <v>99896852</v>
          </cell>
          <cell r="W9">
            <v>41260</v>
          </cell>
          <cell r="X9">
            <v>13318717475</v>
          </cell>
          <cell r="Y9">
            <v>484280</v>
          </cell>
          <cell r="Z9">
            <v>270485287499</v>
          </cell>
          <cell r="AA9">
            <v>579705</v>
          </cell>
          <cell r="AB9">
            <v>316860869897</v>
          </cell>
          <cell r="AC9">
            <v>17647</v>
          </cell>
          <cell r="AD9">
            <v>678582059</v>
          </cell>
          <cell r="AE9"/>
          <cell r="AF9">
            <v>110492</v>
          </cell>
          <cell r="AG9">
            <v>758067479009</v>
          </cell>
          <cell r="AH9">
            <v>525129</v>
          </cell>
          <cell r="AI9">
            <v>331456602749</v>
          </cell>
          <cell r="AJ9">
            <v>16473</v>
          </cell>
          <cell r="AK9">
            <v>635842226</v>
          </cell>
          <cell r="AL9"/>
          <cell r="AM9">
            <v>111690</v>
          </cell>
          <cell r="AN9">
            <v>794450704432</v>
          </cell>
          <cell r="AO9">
            <v>1635</v>
          </cell>
          <cell r="AP9">
            <v>1007932693</v>
          </cell>
          <cell r="AQ9">
            <v>149</v>
          </cell>
          <cell r="AR9">
            <v>17546111</v>
          </cell>
          <cell r="AS9">
            <v>47</v>
          </cell>
          <cell r="AT9">
            <v>16017670</v>
          </cell>
          <cell r="AU9"/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/>
          <cell r="BC9">
            <v>95255</v>
          </cell>
          <cell r="BD9">
            <v>77803</v>
          </cell>
          <cell r="BE9">
            <v>82292</v>
          </cell>
          <cell r="BF9">
            <v>43418007245</v>
          </cell>
          <cell r="BG9">
            <v>8089</v>
          </cell>
          <cell r="BH9">
            <v>1594045599</v>
          </cell>
          <cell r="BI9">
            <v>57152</v>
          </cell>
          <cell r="BJ9">
            <v>37208526948</v>
          </cell>
          <cell r="BK9">
            <v>7975</v>
          </cell>
          <cell r="BL9">
            <v>1591801651</v>
          </cell>
          <cell r="BM9">
            <v>65025</v>
          </cell>
          <cell r="BN9">
            <v>198584295</v>
          </cell>
          <cell r="BO9">
            <v>7975</v>
          </cell>
          <cell r="BP9">
            <v>225148198</v>
          </cell>
          <cell r="BQ9">
            <v>69794</v>
          </cell>
          <cell r="BR9">
            <v>423732493</v>
          </cell>
          <cell r="BS9"/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/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</row>
        <row r="10">
          <cell r="A10" t="str">
            <v>11</v>
          </cell>
          <cell r="C10" t="str">
            <v>1101</v>
          </cell>
          <cell r="D10" t="str">
            <v>Eigersund</v>
          </cell>
          <cell r="E10">
            <v>7514</v>
          </cell>
          <cell r="F10">
            <v>11056417058</v>
          </cell>
          <cell r="G10">
            <v>12836</v>
          </cell>
          <cell r="H10">
            <v>5066592220</v>
          </cell>
          <cell r="I10">
            <v>7495</v>
          </cell>
          <cell r="J10">
            <v>11484939145</v>
          </cell>
          <cell r="K10">
            <v>0</v>
          </cell>
          <cell r="L10">
            <v>0</v>
          </cell>
          <cell r="M10">
            <v>3221</v>
          </cell>
          <cell r="N10">
            <v>977074420</v>
          </cell>
          <cell r="O10">
            <v>0</v>
          </cell>
          <cell r="P10">
            <v>0</v>
          </cell>
          <cell r="Q10">
            <v>1327</v>
          </cell>
          <cell r="R10">
            <v>360671936</v>
          </cell>
          <cell r="S10">
            <v>9757</v>
          </cell>
          <cell r="T10">
            <v>4380864237</v>
          </cell>
          <cell r="U10">
            <v>43</v>
          </cell>
          <cell r="V10">
            <v>35107986</v>
          </cell>
          <cell r="W10">
            <v>504</v>
          </cell>
          <cell r="X10">
            <v>165267150</v>
          </cell>
          <cell r="Y10">
            <v>9950</v>
          </cell>
          <cell r="Z10">
            <v>4581239373</v>
          </cell>
          <cell r="AA10">
            <v>12916</v>
          </cell>
          <cell r="AB10">
            <v>5918734367</v>
          </cell>
          <cell r="AC10">
            <v>344</v>
          </cell>
          <cell r="AD10">
            <v>13390434</v>
          </cell>
          <cell r="AE10"/>
          <cell r="AF10">
            <v>1774</v>
          </cell>
          <cell r="AG10">
            <v>8401483928</v>
          </cell>
          <cell r="AH10">
            <v>11820</v>
          </cell>
          <cell r="AI10">
            <v>5048343623</v>
          </cell>
          <cell r="AJ10">
            <v>331</v>
          </cell>
          <cell r="AK10">
            <v>12930848</v>
          </cell>
          <cell r="AL10"/>
          <cell r="AM10">
            <v>1757</v>
          </cell>
          <cell r="AN10">
            <v>8751052585</v>
          </cell>
          <cell r="AO10">
            <v>0</v>
          </cell>
          <cell r="AP10">
            <v>0</v>
          </cell>
          <cell r="AQ10">
            <v>4</v>
          </cell>
          <cell r="AR10">
            <v>233739</v>
          </cell>
          <cell r="AS10">
            <v>0</v>
          </cell>
          <cell r="AT10">
            <v>0</v>
          </cell>
          <cell r="AU10"/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/>
          <cell r="BC10">
            <v>985</v>
          </cell>
          <cell r="BD10">
            <v>897</v>
          </cell>
          <cell r="BE10">
            <v>864</v>
          </cell>
          <cell r="BF10">
            <v>446781536</v>
          </cell>
          <cell r="BG10">
            <v>98</v>
          </cell>
          <cell r="BH10">
            <v>11260163</v>
          </cell>
          <cell r="BI10">
            <v>430</v>
          </cell>
          <cell r="BJ10">
            <v>340260448</v>
          </cell>
          <cell r="BK10">
            <v>97</v>
          </cell>
          <cell r="BL10">
            <v>11215848</v>
          </cell>
          <cell r="BM10">
            <v>490</v>
          </cell>
          <cell r="BN10">
            <v>1485995</v>
          </cell>
          <cell r="BO10">
            <v>97</v>
          </cell>
          <cell r="BP10">
            <v>1541771</v>
          </cell>
          <cell r="BQ10">
            <v>543</v>
          </cell>
          <cell r="BR10">
            <v>3027766</v>
          </cell>
          <cell r="BS10"/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/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/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</row>
        <row r="11">
          <cell r="A11" t="str">
            <v>11</v>
          </cell>
          <cell r="C11" t="str">
            <v>1103</v>
          </cell>
          <cell r="D11" t="str">
            <v>Stavanger</v>
          </cell>
          <cell r="E11">
            <v>69303</v>
          </cell>
          <cell r="F11">
            <v>123671696938</v>
          </cell>
          <cell r="G11">
            <v>115756</v>
          </cell>
          <cell r="H11">
            <v>61493033978</v>
          </cell>
          <cell r="I11">
            <v>69112</v>
          </cell>
          <cell r="J11">
            <v>130420271860</v>
          </cell>
          <cell r="K11">
            <v>9</v>
          </cell>
          <cell r="L11">
            <v>4786870</v>
          </cell>
          <cell r="M11">
            <v>25383</v>
          </cell>
          <cell r="N11">
            <v>8763251068</v>
          </cell>
          <cell r="O11">
            <v>1</v>
          </cell>
          <cell r="P11">
            <v>323042</v>
          </cell>
          <cell r="Q11">
            <v>8812</v>
          </cell>
          <cell r="R11">
            <v>2328974819</v>
          </cell>
          <cell r="S11">
            <v>89290</v>
          </cell>
          <cell r="T11">
            <v>50949154152</v>
          </cell>
          <cell r="U11">
            <v>82</v>
          </cell>
          <cell r="V11">
            <v>44938299</v>
          </cell>
          <cell r="W11">
            <v>5234</v>
          </cell>
          <cell r="X11">
            <v>1718762826</v>
          </cell>
          <cell r="Y11">
            <v>91011</v>
          </cell>
          <cell r="Z11">
            <v>52712855277</v>
          </cell>
          <cell r="AA11">
            <v>113729</v>
          </cell>
          <cell r="AB11">
            <v>64136462583</v>
          </cell>
          <cell r="AC11">
            <v>3836</v>
          </cell>
          <cell r="AD11">
            <v>149459896</v>
          </cell>
          <cell r="AE11"/>
          <cell r="AF11">
            <v>20236</v>
          </cell>
          <cell r="AG11">
            <v>102649123121</v>
          </cell>
          <cell r="AH11">
            <v>104741</v>
          </cell>
          <cell r="AI11">
            <v>61326812821</v>
          </cell>
          <cell r="AJ11">
            <v>3662</v>
          </cell>
          <cell r="AK11">
            <v>142930817</v>
          </cell>
          <cell r="AL11"/>
          <cell r="AM11">
            <v>20459</v>
          </cell>
          <cell r="AN11">
            <v>108766685830</v>
          </cell>
          <cell r="AO11">
            <v>9</v>
          </cell>
          <cell r="AP11">
            <v>4786870</v>
          </cell>
          <cell r="AQ11">
            <v>26</v>
          </cell>
          <cell r="AR11">
            <v>3242433</v>
          </cell>
          <cell r="AS11">
            <v>2</v>
          </cell>
          <cell r="AT11">
            <v>31954</v>
          </cell>
          <cell r="AU11"/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/>
          <cell r="BC11">
            <v>18137</v>
          </cell>
          <cell r="BD11">
            <v>15572</v>
          </cell>
          <cell r="BE11">
            <v>15771</v>
          </cell>
          <cell r="BF11">
            <v>7418953040</v>
          </cell>
          <cell r="BG11">
            <v>1275</v>
          </cell>
          <cell r="BH11">
            <v>213016570</v>
          </cell>
          <cell r="BI11">
            <v>9927</v>
          </cell>
          <cell r="BJ11">
            <v>5990704756</v>
          </cell>
          <cell r="BK11">
            <v>1252</v>
          </cell>
          <cell r="BL11">
            <v>212510146</v>
          </cell>
          <cell r="BM11">
            <v>11445</v>
          </cell>
          <cell r="BN11">
            <v>29328184</v>
          </cell>
          <cell r="BO11">
            <v>1252</v>
          </cell>
          <cell r="BP11">
            <v>29890749</v>
          </cell>
          <cell r="BQ11">
            <v>12159</v>
          </cell>
          <cell r="BR11">
            <v>59218933</v>
          </cell>
          <cell r="BS11"/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/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/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</row>
        <row r="12">
          <cell r="A12" t="str">
            <v>11</v>
          </cell>
          <cell r="C12" t="str">
            <v>1106</v>
          </cell>
          <cell r="D12" t="str">
            <v>Haugesund</v>
          </cell>
          <cell r="E12">
            <v>17052</v>
          </cell>
          <cell r="F12">
            <v>19398183242</v>
          </cell>
          <cell r="G12">
            <v>32072</v>
          </cell>
          <cell r="H12">
            <v>13193539948</v>
          </cell>
          <cell r="I12">
            <v>17053</v>
          </cell>
          <cell r="J12">
            <v>21154657821</v>
          </cell>
          <cell r="K12">
            <v>3</v>
          </cell>
          <cell r="L12">
            <v>1751207</v>
          </cell>
          <cell r="M12">
            <v>7580</v>
          </cell>
          <cell r="N12">
            <v>2398745255</v>
          </cell>
          <cell r="O12">
            <v>0</v>
          </cell>
          <cell r="P12">
            <v>0</v>
          </cell>
          <cell r="Q12">
            <v>3158</v>
          </cell>
          <cell r="R12">
            <v>841495600</v>
          </cell>
          <cell r="S12">
            <v>23776</v>
          </cell>
          <cell r="T12">
            <v>11777139107</v>
          </cell>
          <cell r="U12">
            <v>39</v>
          </cell>
          <cell r="V12">
            <v>24282751</v>
          </cell>
          <cell r="W12">
            <v>1066</v>
          </cell>
          <cell r="X12">
            <v>367197629</v>
          </cell>
          <cell r="Y12">
            <v>24126</v>
          </cell>
          <cell r="Z12">
            <v>12168619487</v>
          </cell>
          <cell r="AA12">
            <v>31487</v>
          </cell>
          <cell r="AB12">
            <v>15426907781</v>
          </cell>
          <cell r="AC12">
            <v>1187</v>
          </cell>
          <cell r="AD12">
            <v>46456404</v>
          </cell>
          <cell r="AE12"/>
          <cell r="AF12">
            <v>3470</v>
          </cell>
          <cell r="AG12">
            <v>13759464077</v>
          </cell>
          <cell r="AH12">
            <v>29447</v>
          </cell>
          <cell r="AI12">
            <v>13147812615</v>
          </cell>
          <cell r="AJ12">
            <v>1129</v>
          </cell>
          <cell r="AK12">
            <v>44446482</v>
          </cell>
          <cell r="AL12"/>
          <cell r="AM12">
            <v>3550</v>
          </cell>
          <cell r="AN12">
            <v>15208028162</v>
          </cell>
          <cell r="AO12">
            <v>3</v>
          </cell>
          <cell r="AP12">
            <v>1751207</v>
          </cell>
          <cell r="AQ12">
            <v>7</v>
          </cell>
          <cell r="AR12">
            <v>1038324</v>
          </cell>
          <cell r="AS12">
            <v>0</v>
          </cell>
          <cell r="AT12">
            <v>0</v>
          </cell>
          <cell r="AU12"/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/>
          <cell r="BC12">
            <v>4798</v>
          </cell>
          <cell r="BD12">
            <v>4112</v>
          </cell>
          <cell r="BE12">
            <v>4273</v>
          </cell>
          <cell r="BF12">
            <v>1793301180</v>
          </cell>
          <cell r="BG12">
            <v>344</v>
          </cell>
          <cell r="BH12">
            <v>70171563</v>
          </cell>
          <cell r="BI12">
            <v>2150</v>
          </cell>
          <cell r="BJ12">
            <v>1298897560</v>
          </cell>
          <cell r="BK12">
            <v>339</v>
          </cell>
          <cell r="BL12">
            <v>70107660</v>
          </cell>
          <cell r="BM12">
            <v>2416</v>
          </cell>
          <cell r="BN12">
            <v>5753790</v>
          </cell>
          <cell r="BO12">
            <v>339</v>
          </cell>
          <cell r="BP12">
            <v>9867567</v>
          </cell>
          <cell r="BQ12">
            <v>2658</v>
          </cell>
          <cell r="BR12">
            <v>15621357</v>
          </cell>
          <cell r="BS12"/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/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/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</row>
        <row r="13">
          <cell r="A13" t="str">
            <v>11</v>
          </cell>
          <cell r="C13" t="str">
            <v>1108</v>
          </cell>
          <cell r="D13" t="str">
            <v>Sandnes</v>
          </cell>
          <cell r="E13">
            <v>35262</v>
          </cell>
          <cell r="F13">
            <v>45904747683</v>
          </cell>
          <cell r="G13">
            <v>61639</v>
          </cell>
          <cell r="H13">
            <v>28833283484</v>
          </cell>
          <cell r="I13">
            <v>35354</v>
          </cell>
          <cell r="J13">
            <v>49645613876</v>
          </cell>
          <cell r="K13">
            <v>0</v>
          </cell>
          <cell r="L13">
            <v>0</v>
          </cell>
          <cell r="M13">
            <v>12811</v>
          </cell>
          <cell r="N13">
            <v>4184711917</v>
          </cell>
          <cell r="O13">
            <v>0</v>
          </cell>
          <cell r="P13">
            <v>0</v>
          </cell>
          <cell r="Q13">
            <v>5251</v>
          </cell>
          <cell r="R13">
            <v>1377353322</v>
          </cell>
          <cell r="S13">
            <v>48731</v>
          </cell>
          <cell r="T13">
            <v>25731652038</v>
          </cell>
          <cell r="U13">
            <v>21</v>
          </cell>
          <cell r="V13">
            <v>7040718</v>
          </cell>
          <cell r="W13">
            <v>2709</v>
          </cell>
          <cell r="X13">
            <v>989918332</v>
          </cell>
          <cell r="Y13">
            <v>49715</v>
          </cell>
          <cell r="Z13">
            <v>26728611088</v>
          </cell>
          <cell r="AA13">
            <v>61432</v>
          </cell>
          <cell r="AB13">
            <v>32561740353</v>
          </cell>
          <cell r="AC13">
            <v>2175</v>
          </cell>
          <cell r="AD13">
            <v>86175602</v>
          </cell>
          <cell r="AE13"/>
          <cell r="AF13">
            <v>9306</v>
          </cell>
          <cell r="AG13">
            <v>34398712430</v>
          </cell>
          <cell r="AH13">
            <v>56500</v>
          </cell>
          <cell r="AI13">
            <v>28748950411</v>
          </cell>
          <cell r="AJ13">
            <v>2075</v>
          </cell>
          <cell r="AK13">
            <v>82487947</v>
          </cell>
          <cell r="AL13"/>
          <cell r="AM13">
            <v>9519</v>
          </cell>
          <cell r="AN13">
            <v>37765473701</v>
          </cell>
          <cell r="AO13">
            <v>0</v>
          </cell>
          <cell r="AP13">
            <v>0</v>
          </cell>
          <cell r="AQ13">
            <v>14</v>
          </cell>
          <cell r="AR13">
            <v>2299949</v>
          </cell>
          <cell r="AS13">
            <v>0</v>
          </cell>
          <cell r="AT13">
            <v>0</v>
          </cell>
          <cell r="AU13"/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/>
          <cell r="BC13">
            <v>8597</v>
          </cell>
          <cell r="BD13">
            <v>7413</v>
          </cell>
          <cell r="BE13">
            <v>7437</v>
          </cell>
          <cell r="BF13">
            <v>3781917646</v>
          </cell>
          <cell r="BG13">
            <v>786</v>
          </cell>
          <cell r="BH13">
            <v>125175793</v>
          </cell>
          <cell r="BI13">
            <v>4506</v>
          </cell>
          <cell r="BJ13">
            <v>3012702672</v>
          </cell>
          <cell r="BK13">
            <v>777</v>
          </cell>
          <cell r="BL13">
            <v>124981041</v>
          </cell>
          <cell r="BM13">
            <v>5137</v>
          </cell>
          <cell r="BN13">
            <v>14092856</v>
          </cell>
          <cell r="BO13">
            <v>777</v>
          </cell>
          <cell r="BP13">
            <v>17489208</v>
          </cell>
          <cell r="BQ13">
            <v>5601</v>
          </cell>
          <cell r="BR13">
            <v>31582064</v>
          </cell>
          <cell r="BS13"/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/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/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</row>
        <row r="14">
          <cell r="A14" t="str">
            <v>11</v>
          </cell>
          <cell r="C14" t="str">
            <v>1111</v>
          </cell>
          <cell r="D14" t="str">
            <v>Sokndal</v>
          </cell>
          <cell r="E14">
            <v>1628</v>
          </cell>
          <cell r="F14">
            <v>1712493289</v>
          </cell>
          <cell r="G14">
            <v>2596</v>
          </cell>
          <cell r="H14">
            <v>1005767594</v>
          </cell>
          <cell r="I14">
            <v>1623</v>
          </cell>
          <cell r="J14">
            <v>1839913827</v>
          </cell>
          <cell r="K14">
            <v>0</v>
          </cell>
          <cell r="L14">
            <v>0</v>
          </cell>
          <cell r="M14">
            <v>791</v>
          </cell>
          <cell r="N14">
            <v>235542887</v>
          </cell>
          <cell r="O14">
            <v>0</v>
          </cell>
          <cell r="P14">
            <v>0</v>
          </cell>
          <cell r="Q14">
            <v>294</v>
          </cell>
          <cell r="R14">
            <v>85465990</v>
          </cell>
          <cell r="S14">
            <v>1853</v>
          </cell>
          <cell r="T14">
            <v>863695737</v>
          </cell>
          <cell r="U14">
            <v>12</v>
          </cell>
          <cell r="V14">
            <v>8477469</v>
          </cell>
          <cell r="W14">
            <v>132</v>
          </cell>
          <cell r="X14">
            <v>35645775</v>
          </cell>
          <cell r="Y14">
            <v>1901</v>
          </cell>
          <cell r="Z14">
            <v>907818981</v>
          </cell>
          <cell r="AA14">
            <v>2625</v>
          </cell>
          <cell r="AB14">
            <v>1229877828</v>
          </cell>
          <cell r="AC14">
            <v>92</v>
          </cell>
          <cell r="AD14">
            <v>3700983</v>
          </cell>
          <cell r="AE14"/>
          <cell r="AF14">
            <v>376</v>
          </cell>
          <cell r="AG14">
            <v>1075969324</v>
          </cell>
          <cell r="AH14">
            <v>2425</v>
          </cell>
          <cell r="AI14">
            <v>1002779214</v>
          </cell>
          <cell r="AJ14">
            <v>88</v>
          </cell>
          <cell r="AK14">
            <v>3521056</v>
          </cell>
          <cell r="AL14"/>
          <cell r="AM14">
            <v>363</v>
          </cell>
          <cell r="AN14">
            <v>1171884954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/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/>
          <cell r="BC14">
            <v>226</v>
          </cell>
          <cell r="BD14">
            <v>206</v>
          </cell>
          <cell r="BE14">
            <v>193</v>
          </cell>
          <cell r="BF14">
            <v>132073385</v>
          </cell>
          <cell r="BG14">
            <v>32</v>
          </cell>
          <cell r="BH14">
            <v>2527108</v>
          </cell>
          <cell r="BI14">
            <v>85</v>
          </cell>
          <cell r="BJ14">
            <v>96306460</v>
          </cell>
          <cell r="BK14">
            <v>32</v>
          </cell>
          <cell r="BL14">
            <v>2527108</v>
          </cell>
          <cell r="BM14">
            <v>95</v>
          </cell>
          <cell r="BN14">
            <v>395973</v>
          </cell>
          <cell r="BO14">
            <v>32</v>
          </cell>
          <cell r="BP14">
            <v>339503</v>
          </cell>
          <cell r="BQ14">
            <v>117</v>
          </cell>
          <cell r="BR14">
            <v>735476</v>
          </cell>
          <cell r="BS14"/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/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/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</row>
        <row r="15">
          <cell r="A15" t="str">
            <v>11</v>
          </cell>
          <cell r="C15" t="str">
            <v>1112</v>
          </cell>
          <cell r="D15" t="str">
            <v>Lund</v>
          </cell>
          <cell r="E15">
            <v>1547</v>
          </cell>
          <cell r="F15">
            <v>1844886022</v>
          </cell>
          <cell r="G15">
            <v>2491</v>
          </cell>
          <cell r="H15">
            <v>973068312</v>
          </cell>
          <cell r="I15">
            <v>1552</v>
          </cell>
          <cell r="J15">
            <v>2024417403</v>
          </cell>
          <cell r="K15">
            <v>0</v>
          </cell>
          <cell r="L15">
            <v>0</v>
          </cell>
          <cell r="M15">
            <v>737</v>
          </cell>
          <cell r="N15">
            <v>208609635</v>
          </cell>
          <cell r="O15">
            <v>0</v>
          </cell>
          <cell r="P15">
            <v>0</v>
          </cell>
          <cell r="Q15">
            <v>292</v>
          </cell>
          <cell r="R15">
            <v>80770153</v>
          </cell>
          <cell r="S15">
            <v>1812</v>
          </cell>
          <cell r="T15">
            <v>769349698</v>
          </cell>
          <cell r="U15">
            <v>1</v>
          </cell>
          <cell r="V15">
            <v>25000</v>
          </cell>
          <cell r="W15">
            <v>156</v>
          </cell>
          <cell r="X15">
            <v>57496542</v>
          </cell>
          <cell r="Y15">
            <v>1873</v>
          </cell>
          <cell r="Z15">
            <v>826871240</v>
          </cell>
          <cell r="AA15">
            <v>2544</v>
          </cell>
          <cell r="AB15">
            <v>1116080364</v>
          </cell>
          <cell r="AC15">
            <v>64</v>
          </cell>
          <cell r="AD15">
            <v>2399818</v>
          </cell>
          <cell r="AE15"/>
          <cell r="AF15">
            <v>343</v>
          </cell>
          <cell r="AG15">
            <v>1269783847</v>
          </cell>
          <cell r="AH15">
            <v>2325</v>
          </cell>
          <cell r="AI15">
            <v>969815802</v>
          </cell>
          <cell r="AJ15">
            <v>63</v>
          </cell>
          <cell r="AK15">
            <v>2365282</v>
          </cell>
          <cell r="AL15"/>
          <cell r="AM15">
            <v>346</v>
          </cell>
          <cell r="AN15">
            <v>1413915696</v>
          </cell>
          <cell r="AO15">
            <v>0</v>
          </cell>
          <cell r="AP15">
            <v>0</v>
          </cell>
          <cell r="AQ15">
            <v>2</v>
          </cell>
          <cell r="AR15">
            <v>367467</v>
          </cell>
          <cell r="AS15">
            <v>0</v>
          </cell>
          <cell r="AT15">
            <v>0</v>
          </cell>
          <cell r="AU15"/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/>
          <cell r="BC15">
            <v>315</v>
          </cell>
          <cell r="BD15">
            <v>279</v>
          </cell>
          <cell r="BE15">
            <v>286</v>
          </cell>
          <cell r="BF15">
            <v>181556977</v>
          </cell>
          <cell r="BG15">
            <v>38</v>
          </cell>
          <cell r="BH15">
            <v>5069580</v>
          </cell>
          <cell r="BI15">
            <v>132</v>
          </cell>
          <cell r="BJ15">
            <v>136239261</v>
          </cell>
          <cell r="BK15">
            <v>38</v>
          </cell>
          <cell r="BL15">
            <v>5069580</v>
          </cell>
          <cell r="BM15">
            <v>152</v>
          </cell>
          <cell r="BN15">
            <v>615571</v>
          </cell>
          <cell r="BO15">
            <v>38</v>
          </cell>
          <cell r="BP15">
            <v>702996</v>
          </cell>
          <cell r="BQ15">
            <v>167</v>
          </cell>
          <cell r="BR15">
            <v>1318567</v>
          </cell>
          <cell r="BS15"/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/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/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</row>
        <row r="16">
          <cell r="A16" t="str">
            <v>11</v>
          </cell>
          <cell r="C16" t="str">
            <v>1114</v>
          </cell>
          <cell r="D16" t="str">
            <v>Bjerkreim</v>
          </cell>
          <cell r="E16">
            <v>1412</v>
          </cell>
          <cell r="F16">
            <v>1798283894</v>
          </cell>
          <cell r="G16">
            <v>2219</v>
          </cell>
          <cell r="H16">
            <v>925819331</v>
          </cell>
          <cell r="I16">
            <v>1409</v>
          </cell>
          <cell r="J16">
            <v>1944521026</v>
          </cell>
          <cell r="K16">
            <v>0</v>
          </cell>
          <cell r="L16">
            <v>0</v>
          </cell>
          <cell r="M16">
            <v>518</v>
          </cell>
          <cell r="N16">
            <v>143560462</v>
          </cell>
          <cell r="O16">
            <v>0</v>
          </cell>
          <cell r="P16">
            <v>0</v>
          </cell>
          <cell r="Q16">
            <v>210</v>
          </cell>
          <cell r="R16">
            <v>55590458</v>
          </cell>
          <cell r="S16">
            <v>1708</v>
          </cell>
          <cell r="T16">
            <v>714653920</v>
          </cell>
          <cell r="U16">
            <v>0</v>
          </cell>
          <cell r="V16">
            <v>0</v>
          </cell>
          <cell r="W16">
            <v>314</v>
          </cell>
          <cell r="X16">
            <v>107660267</v>
          </cell>
          <cell r="Y16">
            <v>1813</v>
          </cell>
          <cell r="Z16">
            <v>822314187</v>
          </cell>
          <cell r="AA16">
            <v>2214</v>
          </cell>
          <cell r="AB16">
            <v>1024965931</v>
          </cell>
          <cell r="AC16">
            <v>48</v>
          </cell>
          <cell r="AD16">
            <v>1931279</v>
          </cell>
          <cell r="AE16"/>
          <cell r="AF16">
            <v>371</v>
          </cell>
          <cell r="AG16">
            <v>1261015320</v>
          </cell>
          <cell r="AH16">
            <v>2040</v>
          </cell>
          <cell r="AI16">
            <v>921984742</v>
          </cell>
          <cell r="AJ16">
            <v>45</v>
          </cell>
          <cell r="AK16">
            <v>1828783</v>
          </cell>
          <cell r="AL16"/>
          <cell r="AM16">
            <v>376</v>
          </cell>
          <cell r="AN16">
            <v>1391102854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/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/>
          <cell r="BC16">
            <v>273</v>
          </cell>
          <cell r="BD16">
            <v>239</v>
          </cell>
          <cell r="BE16">
            <v>238</v>
          </cell>
          <cell r="BF16">
            <v>149423890</v>
          </cell>
          <cell r="BG16">
            <v>36</v>
          </cell>
          <cell r="BH16">
            <v>3776277</v>
          </cell>
          <cell r="BI16">
            <v>144</v>
          </cell>
          <cell r="BJ16">
            <v>121468455</v>
          </cell>
          <cell r="BK16">
            <v>35</v>
          </cell>
          <cell r="BL16">
            <v>3764737</v>
          </cell>
          <cell r="BM16">
            <v>165</v>
          </cell>
          <cell r="BN16">
            <v>480115</v>
          </cell>
          <cell r="BO16">
            <v>35</v>
          </cell>
          <cell r="BP16">
            <v>518740</v>
          </cell>
          <cell r="BQ16">
            <v>178</v>
          </cell>
          <cell r="BR16">
            <v>998855</v>
          </cell>
          <cell r="BS16"/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/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/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</row>
        <row r="17">
          <cell r="A17" t="str">
            <v>11</v>
          </cell>
          <cell r="C17" t="str">
            <v>1119</v>
          </cell>
          <cell r="D17" t="str">
            <v>Hå</v>
          </cell>
          <cell r="E17">
            <v>8890</v>
          </cell>
          <cell r="F17">
            <v>10059256018</v>
          </cell>
          <cell r="G17">
            <v>14928</v>
          </cell>
          <cell r="H17">
            <v>5956871978</v>
          </cell>
          <cell r="I17">
            <v>8897</v>
          </cell>
          <cell r="J17">
            <v>10673204379</v>
          </cell>
          <cell r="K17">
            <v>1</v>
          </cell>
          <cell r="L17">
            <v>645813</v>
          </cell>
          <cell r="M17">
            <v>3360</v>
          </cell>
          <cell r="N17">
            <v>995367842</v>
          </cell>
          <cell r="O17">
            <v>0</v>
          </cell>
          <cell r="P17">
            <v>0</v>
          </cell>
          <cell r="Q17">
            <v>1384</v>
          </cell>
          <cell r="R17">
            <v>368757466</v>
          </cell>
          <cell r="S17">
            <v>11744</v>
          </cell>
          <cell r="T17">
            <v>5158943185</v>
          </cell>
          <cell r="U17">
            <v>13</v>
          </cell>
          <cell r="V17">
            <v>2668303</v>
          </cell>
          <cell r="W17">
            <v>953</v>
          </cell>
          <cell r="X17">
            <v>354207289</v>
          </cell>
          <cell r="Y17">
            <v>12117</v>
          </cell>
          <cell r="Z17">
            <v>5515818777</v>
          </cell>
          <cell r="AA17">
            <v>15072</v>
          </cell>
          <cell r="AB17">
            <v>6894904061</v>
          </cell>
          <cell r="AC17">
            <v>491</v>
          </cell>
          <cell r="AD17">
            <v>20192850</v>
          </cell>
          <cell r="AE17"/>
          <cell r="AF17">
            <v>2052</v>
          </cell>
          <cell r="AG17">
            <v>6896355160</v>
          </cell>
          <cell r="AH17">
            <v>13772</v>
          </cell>
          <cell r="AI17">
            <v>5935509080</v>
          </cell>
          <cell r="AJ17">
            <v>478</v>
          </cell>
          <cell r="AK17">
            <v>19727777</v>
          </cell>
          <cell r="AL17"/>
          <cell r="AM17">
            <v>2089</v>
          </cell>
          <cell r="AN17">
            <v>7420592622</v>
          </cell>
          <cell r="AO17">
            <v>1</v>
          </cell>
          <cell r="AP17">
            <v>645813</v>
          </cell>
          <cell r="AQ17">
            <v>4</v>
          </cell>
          <cell r="AR17">
            <v>296284</v>
          </cell>
          <cell r="AS17">
            <v>0</v>
          </cell>
          <cell r="AT17">
            <v>0</v>
          </cell>
          <cell r="AU17"/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/>
          <cell r="BC17">
            <v>1387</v>
          </cell>
          <cell r="BD17">
            <v>1261</v>
          </cell>
          <cell r="BE17">
            <v>1216</v>
          </cell>
          <cell r="BF17">
            <v>623023024</v>
          </cell>
          <cell r="BG17">
            <v>126</v>
          </cell>
          <cell r="BH17">
            <v>15909029</v>
          </cell>
          <cell r="BI17">
            <v>634</v>
          </cell>
          <cell r="BJ17">
            <v>465201530</v>
          </cell>
          <cell r="BK17">
            <v>125</v>
          </cell>
          <cell r="BL17">
            <v>15902064</v>
          </cell>
          <cell r="BM17">
            <v>724</v>
          </cell>
          <cell r="BN17">
            <v>2016131</v>
          </cell>
          <cell r="BO17">
            <v>125</v>
          </cell>
          <cell r="BP17">
            <v>2230400</v>
          </cell>
          <cell r="BQ17">
            <v>799</v>
          </cell>
          <cell r="BR17">
            <v>4246531</v>
          </cell>
          <cell r="BS17"/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/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/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</row>
        <row r="18">
          <cell r="A18" t="str">
            <v>11</v>
          </cell>
          <cell r="C18" t="str">
            <v>1120</v>
          </cell>
          <cell r="D18" t="str">
            <v>Klepp</v>
          </cell>
          <cell r="E18">
            <v>9012</v>
          </cell>
          <cell r="F18">
            <v>11960497079</v>
          </cell>
          <cell r="G18">
            <v>15611</v>
          </cell>
          <cell r="H18">
            <v>6647493758</v>
          </cell>
          <cell r="I18">
            <v>9038</v>
          </cell>
          <cell r="J18">
            <v>12951640735</v>
          </cell>
          <cell r="K18">
            <v>0</v>
          </cell>
          <cell r="L18">
            <v>0</v>
          </cell>
          <cell r="M18">
            <v>3166</v>
          </cell>
          <cell r="N18">
            <v>982178463</v>
          </cell>
          <cell r="O18">
            <v>0</v>
          </cell>
          <cell r="P18">
            <v>0</v>
          </cell>
          <cell r="Q18">
            <v>1457</v>
          </cell>
          <cell r="R18">
            <v>382579117</v>
          </cell>
          <cell r="S18">
            <v>12605</v>
          </cell>
          <cell r="T18">
            <v>5983045712</v>
          </cell>
          <cell r="U18">
            <v>11</v>
          </cell>
          <cell r="V18">
            <v>5675376</v>
          </cell>
          <cell r="W18">
            <v>912</v>
          </cell>
          <cell r="X18">
            <v>335217753</v>
          </cell>
          <cell r="Y18">
            <v>12957</v>
          </cell>
          <cell r="Z18">
            <v>6323938841</v>
          </cell>
          <cell r="AA18">
            <v>15786</v>
          </cell>
          <cell r="AB18">
            <v>7689725501</v>
          </cell>
          <cell r="AC18">
            <v>557</v>
          </cell>
          <cell r="AD18">
            <v>21482684</v>
          </cell>
          <cell r="AE18"/>
          <cell r="AF18">
            <v>2378</v>
          </cell>
          <cell r="AG18">
            <v>8947301465</v>
          </cell>
          <cell r="AH18">
            <v>14487</v>
          </cell>
          <cell r="AI18">
            <v>6626685057</v>
          </cell>
          <cell r="AJ18">
            <v>535</v>
          </cell>
          <cell r="AK18">
            <v>20664799</v>
          </cell>
          <cell r="AL18"/>
          <cell r="AM18">
            <v>2434</v>
          </cell>
          <cell r="AN18">
            <v>9785906584</v>
          </cell>
          <cell r="AO18">
            <v>0</v>
          </cell>
          <cell r="AP18">
            <v>0</v>
          </cell>
          <cell r="AQ18">
            <v>2</v>
          </cell>
          <cell r="AR18">
            <v>265486</v>
          </cell>
          <cell r="AS18">
            <v>0</v>
          </cell>
          <cell r="AT18">
            <v>0</v>
          </cell>
          <cell r="AU18"/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/>
          <cell r="BC18">
            <v>2154</v>
          </cell>
          <cell r="BD18">
            <v>1879</v>
          </cell>
          <cell r="BE18">
            <v>1877</v>
          </cell>
          <cell r="BF18">
            <v>993368695</v>
          </cell>
          <cell r="BG18">
            <v>261</v>
          </cell>
          <cell r="BH18">
            <v>35724706</v>
          </cell>
          <cell r="BI18">
            <v>1015</v>
          </cell>
          <cell r="BJ18">
            <v>748369673</v>
          </cell>
          <cell r="BK18">
            <v>258</v>
          </cell>
          <cell r="BL18">
            <v>35665860</v>
          </cell>
          <cell r="BM18">
            <v>1144</v>
          </cell>
          <cell r="BN18">
            <v>3327962</v>
          </cell>
          <cell r="BO18">
            <v>258</v>
          </cell>
          <cell r="BP18">
            <v>4946149</v>
          </cell>
          <cell r="BQ18">
            <v>1300</v>
          </cell>
          <cell r="BR18">
            <v>8274111</v>
          </cell>
          <cell r="BS18"/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/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/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</row>
        <row r="19">
          <cell r="A19" t="str">
            <v>11</v>
          </cell>
          <cell r="C19" t="str">
            <v>1121</v>
          </cell>
          <cell r="D19" t="str">
            <v>Time</v>
          </cell>
          <cell r="E19">
            <v>8247</v>
          </cell>
          <cell r="F19">
            <v>11248031067</v>
          </cell>
          <cell r="G19">
            <v>14753</v>
          </cell>
          <cell r="H19">
            <v>6955176945</v>
          </cell>
          <cell r="I19">
            <v>8290</v>
          </cell>
          <cell r="J19">
            <v>12169094168</v>
          </cell>
          <cell r="K19">
            <v>0</v>
          </cell>
          <cell r="L19">
            <v>0</v>
          </cell>
          <cell r="M19">
            <v>3350</v>
          </cell>
          <cell r="N19">
            <v>1051016065</v>
          </cell>
          <cell r="O19">
            <v>0</v>
          </cell>
          <cell r="P19">
            <v>0</v>
          </cell>
          <cell r="Q19">
            <v>1296</v>
          </cell>
          <cell r="R19">
            <v>339502072</v>
          </cell>
          <cell r="S19">
            <v>11734</v>
          </cell>
          <cell r="T19">
            <v>5986302858</v>
          </cell>
          <cell r="U19">
            <v>3</v>
          </cell>
          <cell r="V19">
            <v>836404</v>
          </cell>
          <cell r="W19">
            <v>840</v>
          </cell>
          <cell r="X19">
            <v>296083358</v>
          </cell>
          <cell r="Y19">
            <v>12049</v>
          </cell>
          <cell r="Z19">
            <v>6283222620</v>
          </cell>
          <cell r="AA19">
            <v>14889</v>
          </cell>
          <cell r="AB19">
            <v>7683080252</v>
          </cell>
          <cell r="AC19">
            <v>514</v>
          </cell>
          <cell r="AD19">
            <v>20712440</v>
          </cell>
          <cell r="AE19"/>
          <cell r="AF19">
            <v>2180</v>
          </cell>
          <cell r="AG19">
            <v>8219235043</v>
          </cell>
          <cell r="AH19">
            <v>13692</v>
          </cell>
          <cell r="AI19">
            <v>6936155556</v>
          </cell>
          <cell r="AJ19">
            <v>496</v>
          </cell>
          <cell r="AK19">
            <v>20111357</v>
          </cell>
          <cell r="AL19"/>
          <cell r="AM19">
            <v>2228</v>
          </cell>
          <cell r="AN19">
            <v>8990951156</v>
          </cell>
          <cell r="AO19">
            <v>0</v>
          </cell>
          <cell r="AP19">
            <v>0</v>
          </cell>
          <cell r="AQ19">
            <v>1</v>
          </cell>
          <cell r="AR19">
            <v>67706</v>
          </cell>
          <cell r="AS19">
            <v>0</v>
          </cell>
          <cell r="AT19">
            <v>0</v>
          </cell>
          <cell r="AU19"/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/>
          <cell r="BC19">
            <v>2139</v>
          </cell>
          <cell r="BD19">
            <v>1911</v>
          </cell>
          <cell r="BE19">
            <v>1874</v>
          </cell>
          <cell r="BF19">
            <v>926933196</v>
          </cell>
          <cell r="BG19">
            <v>207</v>
          </cell>
          <cell r="BH19">
            <v>35686443</v>
          </cell>
          <cell r="BI19">
            <v>1002</v>
          </cell>
          <cell r="BJ19">
            <v>687738174</v>
          </cell>
          <cell r="BK19">
            <v>202</v>
          </cell>
          <cell r="BL19">
            <v>35600900</v>
          </cell>
          <cell r="BM19">
            <v>1134</v>
          </cell>
          <cell r="BN19">
            <v>3059887</v>
          </cell>
          <cell r="BO19">
            <v>202</v>
          </cell>
          <cell r="BP19">
            <v>4980922</v>
          </cell>
          <cell r="BQ19">
            <v>1262</v>
          </cell>
          <cell r="BR19">
            <v>8040809</v>
          </cell>
          <cell r="BS19"/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/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/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</row>
        <row r="20">
          <cell r="A20" t="str">
            <v>11</v>
          </cell>
          <cell r="C20" t="str">
            <v>1122</v>
          </cell>
          <cell r="D20" t="str">
            <v>Gjesdal</v>
          </cell>
          <cell r="E20">
            <v>4955</v>
          </cell>
          <cell r="F20">
            <v>5377592576</v>
          </cell>
          <cell r="G20">
            <v>9062</v>
          </cell>
          <cell r="H20">
            <v>3685550739</v>
          </cell>
          <cell r="I20">
            <v>4962</v>
          </cell>
          <cell r="J20">
            <v>5842328236</v>
          </cell>
          <cell r="K20">
            <v>0</v>
          </cell>
          <cell r="L20">
            <v>0</v>
          </cell>
          <cell r="M20">
            <v>1839</v>
          </cell>
          <cell r="N20">
            <v>525895176</v>
          </cell>
          <cell r="O20">
            <v>0</v>
          </cell>
          <cell r="P20">
            <v>0</v>
          </cell>
          <cell r="Q20">
            <v>744</v>
          </cell>
          <cell r="R20">
            <v>194976856</v>
          </cell>
          <cell r="S20">
            <v>7545</v>
          </cell>
          <cell r="T20">
            <v>3567235916</v>
          </cell>
          <cell r="U20">
            <v>3</v>
          </cell>
          <cell r="V20">
            <v>2279546</v>
          </cell>
          <cell r="W20">
            <v>483</v>
          </cell>
          <cell r="X20">
            <v>163735265</v>
          </cell>
          <cell r="Y20">
            <v>7738</v>
          </cell>
          <cell r="Z20">
            <v>3733250727</v>
          </cell>
          <cell r="AA20">
            <v>9225</v>
          </cell>
          <cell r="AB20">
            <v>4455265957</v>
          </cell>
          <cell r="AC20">
            <v>300</v>
          </cell>
          <cell r="AD20">
            <v>11593386</v>
          </cell>
          <cell r="AE20"/>
          <cell r="AF20">
            <v>1107</v>
          </cell>
          <cell r="AG20">
            <v>3648059720</v>
          </cell>
          <cell r="AH20">
            <v>8353</v>
          </cell>
          <cell r="AI20">
            <v>3672667963</v>
          </cell>
          <cell r="AJ20">
            <v>286</v>
          </cell>
          <cell r="AK20">
            <v>11196654</v>
          </cell>
          <cell r="AL20"/>
          <cell r="AM20">
            <v>1121</v>
          </cell>
          <cell r="AN20">
            <v>4009646400</v>
          </cell>
          <cell r="AO20">
            <v>0</v>
          </cell>
          <cell r="AP20">
            <v>0</v>
          </cell>
          <cell r="AQ20">
            <v>3</v>
          </cell>
          <cell r="AR20">
            <v>210377</v>
          </cell>
          <cell r="AS20">
            <v>0</v>
          </cell>
          <cell r="AT20">
            <v>0</v>
          </cell>
          <cell r="AU20"/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/>
          <cell r="BC20">
            <v>1080</v>
          </cell>
          <cell r="BD20">
            <v>942</v>
          </cell>
          <cell r="BE20">
            <v>943</v>
          </cell>
          <cell r="BF20">
            <v>477414612</v>
          </cell>
          <cell r="BG20">
            <v>93</v>
          </cell>
          <cell r="BH20">
            <v>13851394</v>
          </cell>
          <cell r="BI20">
            <v>480</v>
          </cell>
          <cell r="BJ20">
            <v>334675735</v>
          </cell>
          <cell r="BK20">
            <v>92</v>
          </cell>
          <cell r="BL20">
            <v>13847088</v>
          </cell>
          <cell r="BM20">
            <v>545</v>
          </cell>
          <cell r="BN20">
            <v>1418996</v>
          </cell>
          <cell r="BO20">
            <v>92</v>
          </cell>
          <cell r="BP20">
            <v>1933313</v>
          </cell>
          <cell r="BQ20">
            <v>607</v>
          </cell>
          <cell r="BR20">
            <v>3352309</v>
          </cell>
          <cell r="BS20"/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/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/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</row>
        <row r="21">
          <cell r="A21" t="str">
            <v>11</v>
          </cell>
          <cell r="C21" t="str">
            <v>1124</v>
          </cell>
          <cell r="D21" t="str">
            <v>Sola</v>
          </cell>
          <cell r="E21">
            <v>12547</v>
          </cell>
          <cell r="F21">
            <v>21663437561</v>
          </cell>
          <cell r="G21">
            <v>21244</v>
          </cell>
          <cell r="H21">
            <v>11728418099</v>
          </cell>
          <cell r="I21">
            <v>12552</v>
          </cell>
          <cell r="J21">
            <v>23441468483</v>
          </cell>
          <cell r="K21">
            <v>0</v>
          </cell>
          <cell r="L21">
            <v>0</v>
          </cell>
          <cell r="M21">
            <v>4445</v>
          </cell>
          <cell r="N21">
            <v>1533488540</v>
          </cell>
          <cell r="O21">
            <v>0</v>
          </cell>
          <cell r="P21">
            <v>0</v>
          </cell>
          <cell r="Q21">
            <v>1458</v>
          </cell>
          <cell r="R21">
            <v>386070539</v>
          </cell>
          <cell r="S21">
            <v>17011</v>
          </cell>
          <cell r="T21">
            <v>10080160202</v>
          </cell>
          <cell r="U21">
            <v>24</v>
          </cell>
          <cell r="V21">
            <v>10948803</v>
          </cell>
          <cell r="W21">
            <v>863</v>
          </cell>
          <cell r="X21">
            <v>309864118</v>
          </cell>
          <cell r="Y21">
            <v>17323</v>
          </cell>
          <cell r="Z21">
            <v>10400973123</v>
          </cell>
          <cell r="AA21">
            <v>21077</v>
          </cell>
          <cell r="AB21">
            <v>12342651226</v>
          </cell>
          <cell r="AC21">
            <v>704</v>
          </cell>
          <cell r="AD21">
            <v>27026050</v>
          </cell>
          <cell r="AE21"/>
          <cell r="AF21">
            <v>3763</v>
          </cell>
          <cell r="AG21">
            <v>17756499942</v>
          </cell>
          <cell r="AH21">
            <v>19430</v>
          </cell>
          <cell r="AI21">
            <v>11699824204</v>
          </cell>
          <cell r="AJ21">
            <v>673</v>
          </cell>
          <cell r="AK21">
            <v>25866432</v>
          </cell>
          <cell r="AL21"/>
          <cell r="AM21">
            <v>3853</v>
          </cell>
          <cell r="AN21">
            <v>19376190802</v>
          </cell>
          <cell r="AO21">
            <v>0</v>
          </cell>
          <cell r="AP21">
            <v>0</v>
          </cell>
          <cell r="AQ21">
            <v>6</v>
          </cell>
          <cell r="AR21">
            <v>753029</v>
          </cell>
          <cell r="AS21">
            <v>0</v>
          </cell>
          <cell r="AT21">
            <v>0</v>
          </cell>
          <cell r="AU21"/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/>
          <cell r="BC21">
            <v>3946</v>
          </cell>
          <cell r="BD21">
            <v>3315</v>
          </cell>
          <cell r="BE21">
            <v>3353</v>
          </cell>
          <cell r="BF21">
            <v>1847749424</v>
          </cell>
          <cell r="BG21">
            <v>434</v>
          </cell>
          <cell r="BH21">
            <v>76942373</v>
          </cell>
          <cell r="BI21">
            <v>2080</v>
          </cell>
          <cell r="BJ21">
            <v>1504415312</v>
          </cell>
          <cell r="BK21">
            <v>428</v>
          </cell>
          <cell r="BL21">
            <v>76816183</v>
          </cell>
          <cell r="BM21">
            <v>2367</v>
          </cell>
          <cell r="BN21">
            <v>7295699</v>
          </cell>
          <cell r="BO21">
            <v>428</v>
          </cell>
          <cell r="BP21">
            <v>10807919</v>
          </cell>
          <cell r="BQ21">
            <v>2609</v>
          </cell>
          <cell r="BR21">
            <v>18103618</v>
          </cell>
          <cell r="BS21"/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/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/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</row>
        <row r="22">
          <cell r="A22" t="str">
            <v>11</v>
          </cell>
          <cell r="C22" t="str">
            <v>1127</v>
          </cell>
          <cell r="D22" t="str">
            <v>Randaberg</v>
          </cell>
          <cell r="E22">
            <v>5131</v>
          </cell>
          <cell r="F22">
            <v>7730935109</v>
          </cell>
          <cell r="G22">
            <v>8959</v>
          </cell>
          <cell r="H22">
            <v>4398773102</v>
          </cell>
          <cell r="I22">
            <v>5157</v>
          </cell>
          <cell r="J22">
            <v>8480767204</v>
          </cell>
          <cell r="K22">
            <v>0</v>
          </cell>
          <cell r="L22">
            <v>0</v>
          </cell>
          <cell r="M22">
            <v>2069</v>
          </cell>
          <cell r="N22">
            <v>678331390</v>
          </cell>
          <cell r="O22">
            <v>0</v>
          </cell>
          <cell r="P22">
            <v>0</v>
          </cell>
          <cell r="Q22">
            <v>765</v>
          </cell>
          <cell r="R22">
            <v>202170099</v>
          </cell>
          <cell r="S22">
            <v>7073</v>
          </cell>
          <cell r="T22">
            <v>3753128293</v>
          </cell>
          <cell r="U22">
            <v>5</v>
          </cell>
          <cell r="V22">
            <v>1426545</v>
          </cell>
          <cell r="W22">
            <v>379</v>
          </cell>
          <cell r="X22">
            <v>124938081</v>
          </cell>
          <cell r="Y22">
            <v>7179</v>
          </cell>
          <cell r="Z22">
            <v>3879492919</v>
          </cell>
          <cell r="AA22">
            <v>9024</v>
          </cell>
          <cell r="AB22">
            <v>4771901120</v>
          </cell>
          <cell r="AC22">
            <v>321</v>
          </cell>
          <cell r="AD22">
            <v>13430544</v>
          </cell>
          <cell r="AE22"/>
          <cell r="AF22">
            <v>1505</v>
          </cell>
          <cell r="AG22">
            <v>6032264003</v>
          </cell>
          <cell r="AH22">
            <v>8211</v>
          </cell>
          <cell r="AI22">
            <v>4385644061</v>
          </cell>
          <cell r="AJ22">
            <v>302</v>
          </cell>
          <cell r="AK22">
            <v>12408522</v>
          </cell>
          <cell r="AL22"/>
          <cell r="AM22">
            <v>1549</v>
          </cell>
          <cell r="AN22">
            <v>6716968917</v>
          </cell>
          <cell r="AO22">
            <v>0</v>
          </cell>
          <cell r="AP22">
            <v>0</v>
          </cell>
          <cell r="AQ22">
            <v>1</v>
          </cell>
          <cell r="AR22">
            <v>5697</v>
          </cell>
          <cell r="AS22">
            <v>0</v>
          </cell>
          <cell r="AT22">
            <v>0</v>
          </cell>
          <cell r="AU22"/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/>
          <cell r="BC22">
            <v>1651</v>
          </cell>
          <cell r="BD22">
            <v>1422</v>
          </cell>
          <cell r="BE22">
            <v>1404</v>
          </cell>
          <cell r="BF22">
            <v>750215912</v>
          </cell>
          <cell r="BG22">
            <v>177</v>
          </cell>
          <cell r="BH22">
            <v>34157756</v>
          </cell>
          <cell r="BI22">
            <v>851</v>
          </cell>
          <cell r="BJ22">
            <v>618558345</v>
          </cell>
          <cell r="BK22">
            <v>176</v>
          </cell>
          <cell r="BL22">
            <v>34144653</v>
          </cell>
          <cell r="BM22">
            <v>986</v>
          </cell>
          <cell r="BN22">
            <v>2827290</v>
          </cell>
          <cell r="BO22">
            <v>176</v>
          </cell>
          <cell r="BP22">
            <v>4840190</v>
          </cell>
          <cell r="BQ22">
            <v>1081</v>
          </cell>
          <cell r="BR22">
            <v>7667480</v>
          </cell>
          <cell r="BS22"/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/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/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</row>
        <row r="23">
          <cell r="A23" t="str">
            <v>11</v>
          </cell>
          <cell r="C23" t="str">
            <v>1130</v>
          </cell>
          <cell r="D23" t="str">
            <v>Strand</v>
          </cell>
          <cell r="E23">
            <v>5865</v>
          </cell>
          <cell r="F23">
            <v>6608561656</v>
          </cell>
          <cell r="G23">
            <v>10274</v>
          </cell>
          <cell r="H23">
            <v>4293273403</v>
          </cell>
          <cell r="I23">
            <v>5836</v>
          </cell>
          <cell r="J23">
            <v>7067134713</v>
          </cell>
          <cell r="K23">
            <v>0</v>
          </cell>
          <cell r="L23">
            <v>0</v>
          </cell>
          <cell r="M23">
            <v>2573</v>
          </cell>
          <cell r="N23">
            <v>775911123</v>
          </cell>
          <cell r="O23">
            <v>0</v>
          </cell>
          <cell r="P23">
            <v>0</v>
          </cell>
          <cell r="Q23">
            <v>939</v>
          </cell>
          <cell r="R23">
            <v>250725748</v>
          </cell>
          <cell r="S23">
            <v>7765</v>
          </cell>
          <cell r="T23">
            <v>3806178204</v>
          </cell>
          <cell r="U23">
            <v>23</v>
          </cell>
          <cell r="V23">
            <v>11443528</v>
          </cell>
          <cell r="W23">
            <v>426</v>
          </cell>
          <cell r="X23">
            <v>110458670</v>
          </cell>
          <cell r="Y23">
            <v>7910</v>
          </cell>
          <cell r="Z23">
            <v>3928080402</v>
          </cell>
          <cell r="AA23">
            <v>10266</v>
          </cell>
          <cell r="AB23">
            <v>4958958100</v>
          </cell>
          <cell r="AC23">
            <v>385</v>
          </cell>
          <cell r="AD23">
            <v>15623803</v>
          </cell>
          <cell r="AE23"/>
          <cell r="AF23">
            <v>1405</v>
          </cell>
          <cell r="AG23">
            <v>4493136729</v>
          </cell>
          <cell r="AH23">
            <v>9390</v>
          </cell>
          <cell r="AI23">
            <v>4277270963</v>
          </cell>
          <cell r="AJ23">
            <v>370</v>
          </cell>
          <cell r="AK23">
            <v>15138680</v>
          </cell>
          <cell r="AL23"/>
          <cell r="AM23">
            <v>1413</v>
          </cell>
          <cell r="AN23">
            <v>4855016049</v>
          </cell>
          <cell r="AO23">
            <v>0</v>
          </cell>
          <cell r="AP23">
            <v>0</v>
          </cell>
          <cell r="AQ23">
            <v>5</v>
          </cell>
          <cell r="AR23">
            <v>271860</v>
          </cell>
          <cell r="AS23">
            <v>0</v>
          </cell>
          <cell r="AT23">
            <v>0</v>
          </cell>
          <cell r="AU23"/>
          <cell r="AV23">
            <v>0</v>
          </cell>
          <cell r="AW23">
            <v>0</v>
          </cell>
          <cell r="AX23">
            <v>1</v>
          </cell>
          <cell r="AY23">
            <v>34142</v>
          </cell>
          <cell r="AZ23">
            <v>0</v>
          </cell>
          <cell r="BA23">
            <v>0</v>
          </cell>
          <cell r="BB23"/>
          <cell r="BC23">
            <v>1109</v>
          </cell>
          <cell r="BD23">
            <v>1007</v>
          </cell>
          <cell r="BE23">
            <v>965</v>
          </cell>
          <cell r="BF23">
            <v>471938665</v>
          </cell>
          <cell r="BG23">
            <v>102</v>
          </cell>
          <cell r="BH23">
            <v>14732166</v>
          </cell>
          <cell r="BI23">
            <v>456</v>
          </cell>
          <cell r="BJ23">
            <v>334489268</v>
          </cell>
          <cell r="BK23">
            <v>100</v>
          </cell>
          <cell r="BL23">
            <v>14716462</v>
          </cell>
          <cell r="BM23">
            <v>532</v>
          </cell>
          <cell r="BN23">
            <v>1546937</v>
          </cell>
          <cell r="BO23">
            <v>100</v>
          </cell>
          <cell r="BP23">
            <v>2020382</v>
          </cell>
          <cell r="BQ23">
            <v>598</v>
          </cell>
          <cell r="BR23">
            <v>3567319</v>
          </cell>
          <cell r="BS23"/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/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/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</row>
        <row r="24">
          <cell r="A24" t="str">
            <v>11</v>
          </cell>
          <cell r="C24" t="str">
            <v>1133</v>
          </cell>
          <cell r="D24" t="str">
            <v>Hjelmeland</v>
          </cell>
          <cell r="E24">
            <v>1332</v>
          </cell>
          <cell r="F24">
            <v>1637748783</v>
          </cell>
          <cell r="G24">
            <v>2098</v>
          </cell>
          <cell r="H24">
            <v>819513738</v>
          </cell>
          <cell r="I24">
            <v>1335</v>
          </cell>
          <cell r="J24">
            <v>1841390931</v>
          </cell>
          <cell r="K24">
            <v>0</v>
          </cell>
          <cell r="L24">
            <v>0</v>
          </cell>
          <cell r="M24">
            <v>633</v>
          </cell>
          <cell r="N24">
            <v>194917974</v>
          </cell>
          <cell r="O24">
            <v>0</v>
          </cell>
          <cell r="P24">
            <v>0</v>
          </cell>
          <cell r="Q24">
            <v>144</v>
          </cell>
          <cell r="R24">
            <v>37487931</v>
          </cell>
          <cell r="S24">
            <v>1565</v>
          </cell>
          <cell r="T24">
            <v>652317245</v>
          </cell>
          <cell r="U24">
            <v>10</v>
          </cell>
          <cell r="V24">
            <v>4624904</v>
          </cell>
          <cell r="W24">
            <v>272</v>
          </cell>
          <cell r="X24">
            <v>99032885</v>
          </cell>
          <cell r="Y24">
            <v>1669</v>
          </cell>
          <cell r="Z24">
            <v>755975034</v>
          </cell>
          <cell r="AA24">
            <v>2139</v>
          </cell>
          <cell r="AB24">
            <v>991725027</v>
          </cell>
          <cell r="AC24">
            <v>36</v>
          </cell>
          <cell r="AD24">
            <v>1319096</v>
          </cell>
          <cell r="AE24"/>
          <cell r="AF24">
            <v>423</v>
          </cell>
          <cell r="AG24">
            <v>1214769967</v>
          </cell>
          <cell r="AH24">
            <v>1914</v>
          </cell>
          <cell r="AI24">
            <v>815673023</v>
          </cell>
          <cell r="AJ24">
            <v>31</v>
          </cell>
          <cell r="AK24">
            <v>1238571</v>
          </cell>
          <cell r="AL24"/>
          <cell r="AM24">
            <v>425</v>
          </cell>
          <cell r="AN24">
            <v>1390030670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/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/>
          <cell r="BC24">
            <v>308</v>
          </cell>
          <cell r="BD24">
            <v>270</v>
          </cell>
          <cell r="BE24">
            <v>269</v>
          </cell>
          <cell r="BF24">
            <v>204348097</v>
          </cell>
          <cell r="BG24">
            <v>45</v>
          </cell>
          <cell r="BH24">
            <v>5561805</v>
          </cell>
          <cell r="BI24">
            <v>165</v>
          </cell>
          <cell r="BJ24">
            <v>169014702</v>
          </cell>
          <cell r="BK24">
            <v>45</v>
          </cell>
          <cell r="BL24">
            <v>5561805</v>
          </cell>
          <cell r="BM24">
            <v>180</v>
          </cell>
          <cell r="BN24">
            <v>688949</v>
          </cell>
          <cell r="BO24">
            <v>45</v>
          </cell>
          <cell r="BP24">
            <v>756983</v>
          </cell>
          <cell r="BQ24">
            <v>204</v>
          </cell>
          <cell r="BR24">
            <v>1445932</v>
          </cell>
          <cell r="BS24"/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/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/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</row>
        <row r="25">
          <cell r="A25" t="str">
            <v>11</v>
          </cell>
          <cell r="C25" t="str">
            <v>1134</v>
          </cell>
          <cell r="D25" t="str">
            <v>Suldal</v>
          </cell>
          <cell r="E25">
            <v>2102</v>
          </cell>
          <cell r="F25">
            <v>2358529171</v>
          </cell>
          <cell r="G25">
            <v>3117</v>
          </cell>
          <cell r="H25">
            <v>1124612331</v>
          </cell>
          <cell r="I25">
            <v>2066</v>
          </cell>
          <cell r="J25">
            <v>2597409999</v>
          </cell>
          <cell r="K25">
            <v>0</v>
          </cell>
          <cell r="L25">
            <v>0</v>
          </cell>
          <cell r="M25">
            <v>973</v>
          </cell>
          <cell r="N25">
            <v>291958341</v>
          </cell>
          <cell r="O25">
            <v>0</v>
          </cell>
          <cell r="P25">
            <v>0</v>
          </cell>
          <cell r="Q25">
            <v>274</v>
          </cell>
          <cell r="R25">
            <v>70758750</v>
          </cell>
          <cell r="S25">
            <v>2282</v>
          </cell>
          <cell r="T25">
            <v>950000231</v>
          </cell>
          <cell r="U25">
            <v>10</v>
          </cell>
          <cell r="V25">
            <v>4276777</v>
          </cell>
          <cell r="W25">
            <v>314</v>
          </cell>
          <cell r="X25">
            <v>86880066</v>
          </cell>
          <cell r="Y25">
            <v>2386</v>
          </cell>
          <cell r="Z25">
            <v>1041157074</v>
          </cell>
          <cell r="AA25">
            <v>3152</v>
          </cell>
          <cell r="AB25">
            <v>1404570332</v>
          </cell>
          <cell r="AC25">
            <v>79</v>
          </cell>
          <cell r="AD25">
            <v>2970997</v>
          </cell>
          <cell r="AE25"/>
          <cell r="AF25">
            <v>564</v>
          </cell>
          <cell r="AG25">
            <v>1585275162</v>
          </cell>
          <cell r="AH25">
            <v>2867</v>
          </cell>
          <cell r="AI25">
            <v>1119704102</v>
          </cell>
          <cell r="AJ25">
            <v>77</v>
          </cell>
          <cell r="AK25">
            <v>2867389</v>
          </cell>
          <cell r="AL25"/>
          <cell r="AM25">
            <v>568</v>
          </cell>
          <cell r="AN25">
            <v>1796887629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/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/>
          <cell r="BC25">
            <v>369</v>
          </cell>
          <cell r="BD25">
            <v>334</v>
          </cell>
          <cell r="BE25">
            <v>323</v>
          </cell>
          <cell r="BF25">
            <v>241622812</v>
          </cell>
          <cell r="BG25">
            <v>41</v>
          </cell>
          <cell r="BH25">
            <v>3562176</v>
          </cell>
          <cell r="BI25">
            <v>188</v>
          </cell>
          <cell r="BJ25">
            <v>190580528</v>
          </cell>
          <cell r="BK25">
            <v>40</v>
          </cell>
          <cell r="BL25">
            <v>3554676</v>
          </cell>
          <cell r="BM25">
            <v>212</v>
          </cell>
          <cell r="BN25">
            <v>748818</v>
          </cell>
          <cell r="BO25">
            <v>40</v>
          </cell>
          <cell r="BP25">
            <v>489485</v>
          </cell>
          <cell r="BQ25">
            <v>235</v>
          </cell>
          <cell r="BR25">
            <v>1238303</v>
          </cell>
          <cell r="BS25"/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/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/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</row>
        <row r="26">
          <cell r="A26" t="str">
            <v>11</v>
          </cell>
          <cell r="C26" t="str">
            <v>1135</v>
          </cell>
          <cell r="D26" t="str">
            <v>Sauda</v>
          </cell>
          <cell r="E26">
            <v>2301</v>
          </cell>
          <cell r="F26">
            <v>2245159963</v>
          </cell>
          <cell r="G26">
            <v>3715</v>
          </cell>
          <cell r="H26">
            <v>1395141592</v>
          </cell>
          <cell r="I26">
            <v>2301</v>
          </cell>
          <cell r="J26">
            <v>2433052745</v>
          </cell>
          <cell r="K26">
            <v>0</v>
          </cell>
          <cell r="L26">
            <v>0</v>
          </cell>
          <cell r="M26">
            <v>1190</v>
          </cell>
          <cell r="N26">
            <v>361032859</v>
          </cell>
          <cell r="O26">
            <v>0</v>
          </cell>
          <cell r="P26">
            <v>0</v>
          </cell>
          <cell r="Q26">
            <v>348</v>
          </cell>
          <cell r="R26">
            <v>94004779</v>
          </cell>
          <cell r="S26">
            <v>2629</v>
          </cell>
          <cell r="T26">
            <v>1254325936</v>
          </cell>
          <cell r="U26">
            <v>0</v>
          </cell>
          <cell r="V26">
            <v>0</v>
          </cell>
          <cell r="W26">
            <v>170</v>
          </cell>
          <cell r="X26">
            <v>43566453</v>
          </cell>
          <cell r="Y26">
            <v>2677</v>
          </cell>
          <cell r="Z26">
            <v>1297892389</v>
          </cell>
          <cell r="AA26">
            <v>3750</v>
          </cell>
          <cell r="AB26">
            <v>1753161141</v>
          </cell>
          <cell r="AC26">
            <v>120</v>
          </cell>
          <cell r="AD26">
            <v>4685104</v>
          </cell>
          <cell r="AE26"/>
          <cell r="AF26">
            <v>469</v>
          </cell>
          <cell r="AG26">
            <v>1320132262</v>
          </cell>
          <cell r="AH26">
            <v>3474</v>
          </cell>
          <cell r="AI26">
            <v>1390643079</v>
          </cell>
          <cell r="AJ26">
            <v>118</v>
          </cell>
          <cell r="AK26">
            <v>4624666</v>
          </cell>
          <cell r="AL26"/>
          <cell r="AM26">
            <v>463</v>
          </cell>
          <cell r="AN26">
            <v>1452246731</v>
          </cell>
          <cell r="AO26">
            <v>0</v>
          </cell>
          <cell r="AP26">
            <v>0</v>
          </cell>
          <cell r="AQ26">
            <v>3</v>
          </cell>
          <cell r="AR26">
            <v>170038</v>
          </cell>
          <cell r="AS26">
            <v>0</v>
          </cell>
          <cell r="AT26">
            <v>0</v>
          </cell>
          <cell r="AU26"/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/>
          <cell r="BC26">
            <v>491</v>
          </cell>
          <cell r="BD26">
            <v>458</v>
          </cell>
          <cell r="BE26">
            <v>433</v>
          </cell>
          <cell r="BF26">
            <v>194095209</v>
          </cell>
          <cell r="BG26">
            <v>44</v>
          </cell>
          <cell r="BH26">
            <v>6881058</v>
          </cell>
          <cell r="BI26">
            <v>174</v>
          </cell>
          <cell r="BJ26">
            <v>126268910</v>
          </cell>
          <cell r="BK26">
            <v>44</v>
          </cell>
          <cell r="BL26">
            <v>6881058</v>
          </cell>
          <cell r="BM26">
            <v>198</v>
          </cell>
          <cell r="BN26">
            <v>499690</v>
          </cell>
          <cell r="BO26">
            <v>44</v>
          </cell>
          <cell r="BP26">
            <v>972612</v>
          </cell>
          <cell r="BQ26">
            <v>229</v>
          </cell>
          <cell r="BR26">
            <v>1472302</v>
          </cell>
          <cell r="BS26"/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/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/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</row>
        <row r="27">
          <cell r="A27" t="str">
            <v>11</v>
          </cell>
          <cell r="C27" t="str">
            <v>1144</v>
          </cell>
          <cell r="D27" t="str">
            <v>Kvitsøy</v>
          </cell>
          <cell r="E27">
            <v>265</v>
          </cell>
          <cell r="F27">
            <v>268104827</v>
          </cell>
          <cell r="G27">
            <v>430</v>
          </cell>
          <cell r="H27">
            <v>169253098</v>
          </cell>
          <cell r="I27">
            <v>261</v>
          </cell>
          <cell r="J27">
            <v>321136015</v>
          </cell>
          <cell r="K27">
            <v>0</v>
          </cell>
          <cell r="L27">
            <v>0</v>
          </cell>
          <cell r="M27">
            <v>144</v>
          </cell>
          <cell r="N27">
            <v>43476554</v>
          </cell>
          <cell r="O27">
            <v>0</v>
          </cell>
          <cell r="P27">
            <v>0</v>
          </cell>
          <cell r="Q27">
            <v>40</v>
          </cell>
          <cell r="R27">
            <v>9685559</v>
          </cell>
          <cell r="S27">
            <v>314</v>
          </cell>
          <cell r="T27">
            <v>145535302</v>
          </cell>
          <cell r="U27">
            <v>6</v>
          </cell>
          <cell r="V27">
            <v>2100842</v>
          </cell>
          <cell r="W27">
            <v>38</v>
          </cell>
          <cell r="X27">
            <v>7237778</v>
          </cell>
          <cell r="Y27">
            <v>330</v>
          </cell>
          <cell r="Z27">
            <v>154873922</v>
          </cell>
          <cell r="AA27">
            <v>433</v>
          </cell>
          <cell r="AB27">
            <v>208036035</v>
          </cell>
          <cell r="AC27">
            <v>13</v>
          </cell>
          <cell r="AD27">
            <v>425802</v>
          </cell>
          <cell r="AE27"/>
          <cell r="AF27">
            <v>77</v>
          </cell>
          <cell r="AG27">
            <v>174512083</v>
          </cell>
          <cell r="AH27">
            <v>391</v>
          </cell>
          <cell r="AI27">
            <v>168560727</v>
          </cell>
          <cell r="AJ27">
            <v>12</v>
          </cell>
          <cell r="AK27">
            <v>373998</v>
          </cell>
          <cell r="AL27"/>
          <cell r="AM27">
            <v>72</v>
          </cell>
          <cell r="AN27">
            <v>218852122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17075</v>
          </cell>
          <cell r="AU27"/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/>
          <cell r="BC27">
            <v>46</v>
          </cell>
          <cell r="BD27">
            <v>41</v>
          </cell>
          <cell r="BE27">
            <v>38</v>
          </cell>
          <cell r="BF27">
            <v>54975634</v>
          </cell>
          <cell r="BG27">
            <v>9</v>
          </cell>
          <cell r="BH27">
            <v>631713</v>
          </cell>
          <cell r="BI27">
            <v>23</v>
          </cell>
          <cell r="BJ27">
            <v>46355636</v>
          </cell>
          <cell r="BK27">
            <v>9</v>
          </cell>
          <cell r="BL27">
            <v>631713</v>
          </cell>
          <cell r="BM27">
            <v>25</v>
          </cell>
          <cell r="BN27">
            <v>196128</v>
          </cell>
          <cell r="BO27">
            <v>9</v>
          </cell>
          <cell r="BP27">
            <v>87749</v>
          </cell>
          <cell r="BQ27">
            <v>29</v>
          </cell>
          <cell r="BR27">
            <v>283877</v>
          </cell>
          <cell r="BS27"/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/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/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</row>
        <row r="28">
          <cell r="A28" t="str">
            <v>11</v>
          </cell>
          <cell r="C28" t="str">
            <v>1145</v>
          </cell>
          <cell r="D28" t="str">
            <v>Bokn</v>
          </cell>
          <cell r="E28">
            <v>436</v>
          </cell>
          <cell r="F28">
            <v>434398342</v>
          </cell>
          <cell r="G28">
            <v>726</v>
          </cell>
          <cell r="H28">
            <v>278091530</v>
          </cell>
          <cell r="I28">
            <v>438</v>
          </cell>
          <cell r="J28">
            <v>480109176</v>
          </cell>
          <cell r="K28">
            <v>0</v>
          </cell>
          <cell r="L28">
            <v>0</v>
          </cell>
          <cell r="M28">
            <v>220</v>
          </cell>
          <cell r="N28">
            <v>62941066</v>
          </cell>
          <cell r="O28">
            <v>0</v>
          </cell>
          <cell r="P28">
            <v>0</v>
          </cell>
          <cell r="Q28">
            <v>74</v>
          </cell>
          <cell r="R28">
            <v>21516103</v>
          </cell>
          <cell r="S28">
            <v>525</v>
          </cell>
          <cell r="T28">
            <v>244133826</v>
          </cell>
          <cell r="U28">
            <v>27</v>
          </cell>
          <cell r="V28">
            <v>13991422</v>
          </cell>
          <cell r="W28">
            <v>47</v>
          </cell>
          <cell r="X28">
            <v>15102465</v>
          </cell>
          <cell r="Y28">
            <v>541</v>
          </cell>
          <cell r="Z28">
            <v>273227713</v>
          </cell>
          <cell r="AA28">
            <v>734</v>
          </cell>
          <cell r="AB28">
            <v>356765294</v>
          </cell>
          <cell r="AC28">
            <v>16</v>
          </cell>
          <cell r="AD28">
            <v>514279</v>
          </cell>
          <cell r="AE28"/>
          <cell r="AF28">
            <v>114</v>
          </cell>
          <cell r="AG28">
            <v>280925764</v>
          </cell>
          <cell r="AH28">
            <v>667</v>
          </cell>
          <cell r="AI28">
            <v>276915653</v>
          </cell>
          <cell r="AJ28">
            <v>16</v>
          </cell>
          <cell r="AK28">
            <v>514279</v>
          </cell>
          <cell r="AL28"/>
          <cell r="AM28">
            <v>114</v>
          </cell>
          <cell r="AN28">
            <v>318731810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/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/>
          <cell r="BC28">
            <v>72</v>
          </cell>
          <cell r="BD28">
            <v>66</v>
          </cell>
          <cell r="BE28">
            <v>64</v>
          </cell>
          <cell r="BF28">
            <v>45710834</v>
          </cell>
          <cell r="BG28">
            <v>12</v>
          </cell>
          <cell r="BH28">
            <v>3329626</v>
          </cell>
          <cell r="BI28">
            <v>27</v>
          </cell>
          <cell r="BJ28">
            <v>36185526</v>
          </cell>
          <cell r="BK28">
            <v>12</v>
          </cell>
          <cell r="BL28">
            <v>3329626</v>
          </cell>
          <cell r="BM28">
            <v>30</v>
          </cell>
          <cell r="BN28">
            <v>129093</v>
          </cell>
          <cell r="BO28">
            <v>12</v>
          </cell>
          <cell r="BP28">
            <v>472639</v>
          </cell>
          <cell r="BQ28">
            <v>34</v>
          </cell>
          <cell r="BR28">
            <v>601732</v>
          </cell>
          <cell r="BS28"/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/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/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</row>
        <row r="29">
          <cell r="A29" t="str">
            <v>11</v>
          </cell>
          <cell r="C29" t="str">
            <v>1146</v>
          </cell>
          <cell r="D29" t="str">
            <v>Tysvær</v>
          </cell>
          <cell r="E29">
            <v>5012</v>
          </cell>
          <cell r="F29">
            <v>5498810132</v>
          </cell>
          <cell r="G29">
            <v>8954</v>
          </cell>
          <cell r="H29">
            <v>3702937684</v>
          </cell>
          <cell r="I29">
            <v>4980</v>
          </cell>
          <cell r="J29">
            <v>5930553656</v>
          </cell>
          <cell r="K29">
            <v>0</v>
          </cell>
          <cell r="L29">
            <v>0</v>
          </cell>
          <cell r="M29">
            <v>2191</v>
          </cell>
          <cell r="N29">
            <v>651653132</v>
          </cell>
          <cell r="O29">
            <v>0</v>
          </cell>
          <cell r="P29">
            <v>0</v>
          </cell>
          <cell r="Q29">
            <v>778</v>
          </cell>
          <cell r="R29">
            <v>203290487</v>
          </cell>
          <cell r="S29">
            <v>6704</v>
          </cell>
          <cell r="T29">
            <v>3414757744</v>
          </cell>
          <cell r="U29">
            <v>29</v>
          </cell>
          <cell r="V29">
            <v>17138599</v>
          </cell>
          <cell r="W29">
            <v>448</v>
          </cell>
          <cell r="X29">
            <v>133022420</v>
          </cell>
          <cell r="Y29">
            <v>6859</v>
          </cell>
          <cell r="Z29">
            <v>3564918763</v>
          </cell>
          <cell r="AA29">
            <v>8795</v>
          </cell>
          <cell r="AB29">
            <v>4421548484</v>
          </cell>
          <cell r="AC29">
            <v>266</v>
          </cell>
          <cell r="AD29">
            <v>10185079</v>
          </cell>
          <cell r="AE29"/>
          <cell r="AF29">
            <v>1056</v>
          </cell>
          <cell r="AG29">
            <v>3581516993</v>
          </cell>
          <cell r="AH29">
            <v>8274</v>
          </cell>
          <cell r="AI29">
            <v>3690271622</v>
          </cell>
          <cell r="AJ29">
            <v>255</v>
          </cell>
          <cell r="AK29">
            <v>9768823</v>
          </cell>
          <cell r="AL29"/>
          <cell r="AM29">
            <v>1062</v>
          </cell>
          <cell r="AN29">
            <v>3897124665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/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/>
          <cell r="BC29">
            <v>1146</v>
          </cell>
          <cell r="BD29">
            <v>1014</v>
          </cell>
          <cell r="BE29">
            <v>997</v>
          </cell>
          <cell r="BF29">
            <v>443642781</v>
          </cell>
          <cell r="BG29">
            <v>135</v>
          </cell>
          <cell r="BH29">
            <v>18759320</v>
          </cell>
          <cell r="BI29">
            <v>422</v>
          </cell>
          <cell r="BJ29">
            <v>291202792</v>
          </cell>
          <cell r="BK29">
            <v>134</v>
          </cell>
          <cell r="BL29">
            <v>18724215</v>
          </cell>
          <cell r="BM29">
            <v>467</v>
          </cell>
          <cell r="BN29">
            <v>1145037</v>
          </cell>
          <cell r="BO29">
            <v>134</v>
          </cell>
          <cell r="BP29">
            <v>2616443</v>
          </cell>
          <cell r="BQ29">
            <v>554</v>
          </cell>
          <cell r="BR29">
            <v>3761480</v>
          </cell>
          <cell r="BS29"/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/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/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</row>
        <row r="30">
          <cell r="A30" t="str">
            <v>11</v>
          </cell>
          <cell r="C30" t="str">
            <v>1149</v>
          </cell>
          <cell r="D30" t="str">
            <v>Karmøy</v>
          </cell>
          <cell r="E30">
            <v>18880</v>
          </cell>
          <cell r="F30">
            <v>20894385784</v>
          </cell>
          <cell r="G30">
            <v>33307</v>
          </cell>
          <cell r="H30">
            <v>13435640549</v>
          </cell>
          <cell r="I30">
            <v>18859</v>
          </cell>
          <cell r="J30">
            <v>22246939055</v>
          </cell>
          <cell r="K30">
            <v>0</v>
          </cell>
          <cell r="L30">
            <v>0</v>
          </cell>
          <cell r="M30">
            <v>8650</v>
          </cell>
          <cell r="N30">
            <v>2607365529</v>
          </cell>
          <cell r="O30">
            <v>0</v>
          </cell>
          <cell r="P30">
            <v>0</v>
          </cell>
          <cell r="Q30">
            <v>3719</v>
          </cell>
          <cell r="R30">
            <v>1016435596</v>
          </cell>
          <cell r="S30">
            <v>24046</v>
          </cell>
          <cell r="T30">
            <v>12018148244</v>
          </cell>
          <cell r="U30">
            <v>197</v>
          </cell>
          <cell r="V30">
            <v>115603566</v>
          </cell>
          <cell r="W30">
            <v>1263</v>
          </cell>
          <cell r="X30">
            <v>324344280</v>
          </cell>
          <cell r="Y30">
            <v>24526</v>
          </cell>
          <cell r="Z30">
            <v>12458096090</v>
          </cell>
          <cell r="AA30">
            <v>33160</v>
          </cell>
          <cell r="AB30">
            <v>16084992928</v>
          </cell>
          <cell r="AC30">
            <v>1187</v>
          </cell>
          <cell r="AD30">
            <v>47702664</v>
          </cell>
          <cell r="AE30"/>
          <cell r="AF30">
            <v>4261</v>
          </cell>
          <cell r="AG30">
            <v>13955252212</v>
          </cell>
          <cell r="AH30">
            <v>30774</v>
          </cell>
          <cell r="AI30">
            <v>13392460925</v>
          </cell>
          <cell r="AJ30">
            <v>1138</v>
          </cell>
          <cell r="AK30">
            <v>45662236</v>
          </cell>
          <cell r="AL30"/>
          <cell r="AM30">
            <v>4236</v>
          </cell>
          <cell r="AN30">
            <v>15043445167</v>
          </cell>
          <cell r="AO30">
            <v>0</v>
          </cell>
          <cell r="AP30">
            <v>0</v>
          </cell>
          <cell r="AQ30">
            <v>10</v>
          </cell>
          <cell r="AR30">
            <v>2092170</v>
          </cell>
          <cell r="AS30">
            <v>0</v>
          </cell>
          <cell r="AT30">
            <v>0</v>
          </cell>
          <cell r="AU30"/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/>
          <cell r="BC30">
            <v>3413</v>
          </cell>
          <cell r="BD30">
            <v>3034</v>
          </cell>
          <cell r="BE30">
            <v>2988</v>
          </cell>
          <cell r="BF30">
            <v>1400794369</v>
          </cell>
          <cell r="BG30">
            <v>327</v>
          </cell>
          <cell r="BH30">
            <v>38998918</v>
          </cell>
          <cell r="BI30">
            <v>1418</v>
          </cell>
          <cell r="BJ30">
            <v>1010820713</v>
          </cell>
          <cell r="BK30">
            <v>327</v>
          </cell>
          <cell r="BL30">
            <v>38998918</v>
          </cell>
          <cell r="BM30">
            <v>1596</v>
          </cell>
          <cell r="BN30">
            <v>4162344</v>
          </cell>
          <cell r="BO30">
            <v>327</v>
          </cell>
          <cell r="BP30">
            <v>5366348</v>
          </cell>
          <cell r="BQ30">
            <v>1819</v>
          </cell>
          <cell r="BR30">
            <v>9528692</v>
          </cell>
          <cell r="BS30"/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/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/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</row>
        <row r="31">
          <cell r="A31" t="str">
            <v>11</v>
          </cell>
          <cell r="C31" t="str">
            <v>1151</v>
          </cell>
          <cell r="D31" t="str">
            <v>Utsira</v>
          </cell>
          <cell r="E31">
            <v>107</v>
          </cell>
          <cell r="F31">
            <v>106259118</v>
          </cell>
          <cell r="G31">
            <v>159</v>
          </cell>
          <cell r="H31">
            <v>72146635</v>
          </cell>
          <cell r="I31">
            <v>107</v>
          </cell>
          <cell r="J31">
            <v>132637953</v>
          </cell>
          <cell r="K31">
            <v>0</v>
          </cell>
          <cell r="L31">
            <v>0</v>
          </cell>
          <cell r="M31">
            <v>52</v>
          </cell>
          <cell r="N31">
            <v>15412807</v>
          </cell>
          <cell r="O31">
            <v>0</v>
          </cell>
          <cell r="P31">
            <v>0</v>
          </cell>
          <cell r="Q31">
            <v>17</v>
          </cell>
          <cell r="R31">
            <v>4438063</v>
          </cell>
          <cell r="S31">
            <v>127</v>
          </cell>
          <cell r="T31">
            <v>52556180</v>
          </cell>
          <cell r="U31">
            <v>5</v>
          </cell>
          <cell r="V31">
            <v>5623107</v>
          </cell>
          <cell r="W31">
            <v>11</v>
          </cell>
          <cell r="X31">
            <v>2481473</v>
          </cell>
          <cell r="Y31">
            <v>131</v>
          </cell>
          <cell r="Z31">
            <v>60660760</v>
          </cell>
          <cell r="AA31">
            <v>162</v>
          </cell>
          <cell r="AB31">
            <v>80511630</v>
          </cell>
          <cell r="AC31">
            <v>2</v>
          </cell>
          <cell r="AD31">
            <v>64755</v>
          </cell>
          <cell r="AE31"/>
          <cell r="AF31">
            <v>28</v>
          </cell>
          <cell r="AG31">
            <v>73104918</v>
          </cell>
          <cell r="AH31">
            <v>153</v>
          </cell>
          <cell r="AI31">
            <v>72036812</v>
          </cell>
          <cell r="AJ31">
            <v>2</v>
          </cell>
          <cell r="AK31">
            <v>64755</v>
          </cell>
          <cell r="AL31"/>
          <cell r="AM31">
            <v>27</v>
          </cell>
          <cell r="AN31">
            <v>90039201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/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/>
          <cell r="BC31">
            <v>27</v>
          </cell>
          <cell r="BD31">
            <v>25</v>
          </cell>
          <cell r="BE31">
            <v>27</v>
          </cell>
          <cell r="BF31">
            <v>26378836</v>
          </cell>
          <cell r="BG31">
            <v>1</v>
          </cell>
          <cell r="BH31">
            <v>44</v>
          </cell>
          <cell r="BI31">
            <v>13</v>
          </cell>
          <cell r="BJ31">
            <v>17201275</v>
          </cell>
          <cell r="BK31">
            <v>1</v>
          </cell>
          <cell r="BL31">
            <v>44</v>
          </cell>
          <cell r="BM31">
            <v>13</v>
          </cell>
          <cell r="BN31">
            <v>56794</v>
          </cell>
          <cell r="BO31">
            <v>1</v>
          </cell>
          <cell r="BP31">
            <v>6</v>
          </cell>
          <cell r="BQ31">
            <v>13</v>
          </cell>
          <cell r="BR31">
            <v>56800</v>
          </cell>
          <cell r="BS31"/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/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/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</row>
        <row r="32">
          <cell r="A32" t="str">
            <v>11</v>
          </cell>
          <cell r="C32" t="str">
            <v>1160</v>
          </cell>
          <cell r="D32" t="str">
            <v>Vindafjord</v>
          </cell>
          <cell r="E32">
            <v>4675</v>
          </cell>
          <cell r="F32">
            <v>7504121362</v>
          </cell>
          <cell r="G32">
            <v>7810</v>
          </cell>
          <cell r="H32">
            <v>3630009255</v>
          </cell>
          <cell r="I32">
            <v>4648</v>
          </cell>
          <cell r="J32">
            <v>7985648546</v>
          </cell>
          <cell r="K32">
            <v>0</v>
          </cell>
          <cell r="L32">
            <v>0</v>
          </cell>
          <cell r="M32">
            <v>1888</v>
          </cell>
          <cell r="N32">
            <v>536572567</v>
          </cell>
          <cell r="O32">
            <v>0</v>
          </cell>
          <cell r="P32">
            <v>0</v>
          </cell>
          <cell r="Q32">
            <v>532</v>
          </cell>
          <cell r="R32">
            <v>142661463</v>
          </cell>
          <cell r="S32">
            <v>5785</v>
          </cell>
          <cell r="T32">
            <v>2824165856</v>
          </cell>
          <cell r="U32">
            <v>8</v>
          </cell>
          <cell r="V32">
            <v>3417055</v>
          </cell>
          <cell r="W32">
            <v>589</v>
          </cell>
          <cell r="X32">
            <v>190145923</v>
          </cell>
          <cell r="Y32">
            <v>6021</v>
          </cell>
          <cell r="Z32">
            <v>3017728834</v>
          </cell>
          <cell r="AA32">
            <v>7577</v>
          </cell>
          <cell r="AB32">
            <v>3699829027</v>
          </cell>
          <cell r="AC32">
            <v>177</v>
          </cell>
          <cell r="AD32">
            <v>6899057</v>
          </cell>
          <cell r="AE32"/>
          <cell r="AF32">
            <v>1106</v>
          </cell>
          <cell r="AG32">
            <v>5969578885</v>
          </cell>
          <cell r="AH32">
            <v>7236</v>
          </cell>
          <cell r="AI32">
            <v>3618524815</v>
          </cell>
          <cell r="AJ32">
            <v>168</v>
          </cell>
          <cell r="AK32">
            <v>6594506</v>
          </cell>
          <cell r="AL32"/>
          <cell r="AM32">
            <v>1094</v>
          </cell>
          <cell r="AN32">
            <v>6371561478</v>
          </cell>
          <cell r="AO32">
            <v>0</v>
          </cell>
          <cell r="AP32">
            <v>0</v>
          </cell>
          <cell r="AQ32">
            <v>3</v>
          </cell>
          <cell r="AR32">
            <v>31150</v>
          </cell>
          <cell r="AS32">
            <v>0</v>
          </cell>
          <cell r="AT32">
            <v>0</v>
          </cell>
          <cell r="AU32"/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/>
          <cell r="BC32">
            <v>969</v>
          </cell>
          <cell r="BD32">
            <v>829</v>
          </cell>
          <cell r="BE32">
            <v>835</v>
          </cell>
          <cell r="BF32">
            <v>491544039</v>
          </cell>
          <cell r="BG32">
            <v>110</v>
          </cell>
          <cell r="BH32">
            <v>14386431</v>
          </cell>
          <cell r="BI32">
            <v>446</v>
          </cell>
          <cell r="BJ32">
            <v>388657155</v>
          </cell>
          <cell r="BK32">
            <v>110</v>
          </cell>
          <cell r="BL32">
            <v>14386431</v>
          </cell>
          <cell r="BM32">
            <v>502</v>
          </cell>
          <cell r="BN32">
            <v>1800208</v>
          </cell>
          <cell r="BO32">
            <v>110</v>
          </cell>
          <cell r="BP32">
            <v>2010822</v>
          </cell>
          <cell r="BQ32">
            <v>576</v>
          </cell>
          <cell r="BR32">
            <v>3811030</v>
          </cell>
          <cell r="BS32"/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/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/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</row>
        <row r="33">
          <cell r="A33" t="str">
            <v>11 Totalt</v>
          </cell>
          <cell r="C33" t="str">
            <v>11</v>
          </cell>
          <cell r="D33" t="str">
            <v>Rogaland</v>
          </cell>
          <cell r="E33">
            <v>223475</v>
          </cell>
          <cell r="F33">
            <v>320982536674</v>
          </cell>
          <cell r="G33">
            <v>384756</v>
          </cell>
          <cell r="H33">
            <v>179784009303</v>
          </cell>
          <cell r="I33">
            <v>223325</v>
          </cell>
          <cell r="J33">
            <v>343108850952</v>
          </cell>
          <cell r="K33">
            <v>13</v>
          </cell>
          <cell r="L33">
            <v>7183890</v>
          </cell>
          <cell r="M33">
            <v>87784</v>
          </cell>
          <cell r="N33">
            <v>28219015072</v>
          </cell>
          <cell r="O33">
            <v>1</v>
          </cell>
          <cell r="P33">
            <v>323042</v>
          </cell>
          <cell r="Q33">
            <v>33313</v>
          </cell>
          <cell r="R33">
            <v>8855382906</v>
          </cell>
          <cell r="S33">
            <v>296381</v>
          </cell>
          <cell r="T33">
            <v>155077443823</v>
          </cell>
          <cell r="U33">
            <v>572</v>
          </cell>
          <cell r="V33">
            <v>321927000</v>
          </cell>
          <cell r="W33">
            <v>18123</v>
          </cell>
          <cell r="X33">
            <v>6038266798</v>
          </cell>
          <cell r="Y33">
            <v>302802</v>
          </cell>
          <cell r="Z33">
            <v>161437637621</v>
          </cell>
          <cell r="AA33">
            <v>382188</v>
          </cell>
          <cell r="AB33">
            <v>199212395322</v>
          </cell>
          <cell r="AC33">
            <v>12914</v>
          </cell>
          <cell r="AD33">
            <v>508343006</v>
          </cell>
          <cell r="AE33"/>
          <cell r="AF33">
            <v>58364</v>
          </cell>
          <cell r="AG33">
            <v>246963472355</v>
          </cell>
          <cell r="AH33">
            <v>352383</v>
          </cell>
          <cell r="AI33">
            <v>179245046870</v>
          </cell>
          <cell r="AJ33">
            <v>12350</v>
          </cell>
          <cell r="AK33">
            <v>487334659</v>
          </cell>
          <cell r="AL33"/>
          <cell r="AM33">
            <v>59118</v>
          </cell>
          <cell r="AN33">
            <v>266202335785</v>
          </cell>
          <cell r="AO33">
            <v>13</v>
          </cell>
          <cell r="AP33">
            <v>7183890</v>
          </cell>
          <cell r="AQ33">
            <v>91</v>
          </cell>
          <cell r="AR33">
            <v>11345709</v>
          </cell>
          <cell r="AS33">
            <v>3</v>
          </cell>
          <cell r="AT33">
            <v>49029</v>
          </cell>
          <cell r="AU33"/>
          <cell r="AV33">
            <v>0</v>
          </cell>
          <cell r="AW33">
            <v>0</v>
          </cell>
          <cell r="AX33">
            <v>1</v>
          </cell>
          <cell r="AY33">
            <v>34142</v>
          </cell>
          <cell r="AZ33">
            <v>0</v>
          </cell>
          <cell r="BA33">
            <v>0</v>
          </cell>
          <cell r="BB33"/>
          <cell r="BC33">
            <v>53638</v>
          </cell>
          <cell r="BD33">
            <v>46526</v>
          </cell>
          <cell r="BE33">
            <v>46668</v>
          </cell>
          <cell r="BF33">
            <v>23097763793</v>
          </cell>
          <cell r="BG33">
            <v>4733</v>
          </cell>
          <cell r="BH33">
            <v>750112012</v>
          </cell>
          <cell r="BI33">
            <v>26768</v>
          </cell>
          <cell r="BJ33">
            <v>17966314886</v>
          </cell>
          <cell r="BK33">
            <v>4673</v>
          </cell>
          <cell r="BL33">
            <v>748937816</v>
          </cell>
          <cell r="BM33">
            <v>30555</v>
          </cell>
          <cell r="BN33">
            <v>83072447</v>
          </cell>
          <cell r="BO33">
            <v>4673</v>
          </cell>
          <cell r="BP33">
            <v>104882896</v>
          </cell>
          <cell r="BQ33">
            <v>33372</v>
          </cell>
          <cell r="BR33">
            <v>187955343</v>
          </cell>
          <cell r="BS33"/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/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/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</row>
        <row r="34">
          <cell r="A34" t="str">
            <v>15</v>
          </cell>
          <cell r="C34" t="str">
            <v>1505</v>
          </cell>
          <cell r="D34" t="str">
            <v>Kristiansund</v>
          </cell>
          <cell r="E34">
            <v>10679</v>
          </cell>
          <cell r="F34">
            <v>10464304975</v>
          </cell>
          <cell r="G34">
            <v>19697</v>
          </cell>
          <cell r="H34">
            <v>7802465937</v>
          </cell>
          <cell r="I34">
            <v>10715</v>
          </cell>
          <cell r="J34">
            <v>11344431307</v>
          </cell>
          <cell r="K34">
            <v>0</v>
          </cell>
          <cell r="L34">
            <v>0</v>
          </cell>
          <cell r="M34">
            <v>5844</v>
          </cell>
          <cell r="N34">
            <v>1763494129</v>
          </cell>
          <cell r="O34">
            <v>0</v>
          </cell>
          <cell r="P34">
            <v>0</v>
          </cell>
          <cell r="Q34">
            <v>2476</v>
          </cell>
          <cell r="R34">
            <v>665157086</v>
          </cell>
          <cell r="S34">
            <v>13964</v>
          </cell>
          <cell r="T34">
            <v>6700750942</v>
          </cell>
          <cell r="U34">
            <v>83</v>
          </cell>
          <cell r="V34">
            <v>50340386</v>
          </cell>
          <cell r="W34">
            <v>632</v>
          </cell>
          <cell r="X34">
            <v>232152587</v>
          </cell>
          <cell r="Y34">
            <v>14204</v>
          </cell>
          <cell r="Z34">
            <v>6983243915</v>
          </cell>
          <cell r="AA34">
            <v>19785</v>
          </cell>
          <cell r="AB34">
            <v>9415612327</v>
          </cell>
          <cell r="AC34">
            <v>860</v>
          </cell>
          <cell r="AD34">
            <v>33721277</v>
          </cell>
          <cell r="AE34"/>
          <cell r="AF34">
            <v>1927</v>
          </cell>
          <cell r="AG34">
            <v>6601706483</v>
          </cell>
          <cell r="AH34">
            <v>18324</v>
          </cell>
          <cell r="AI34">
            <v>7777645428</v>
          </cell>
          <cell r="AJ34">
            <v>822</v>
          </cell>
          <cell r="AK34">
            <v>32097794</v>
          </cell>
          <cell r="AL34"/>
          <cell r="AM34">
            <v>1964</v>
          </cell>
          <cell r="AN34">
            <v>7268368291</v>
          </cell>
          <cell r="AO34">
            <v>0</v>
          </cell>
          <cell r="AP34">
            <v>0</v>
          </cell>
          <cell r="AQ34">
            <v>7</v>
          </cell>
          <cell r="AR34">
            <v>603888</v>
          </cell>
          <cell r="AS34">
            <v>0</v>
          </cell>
          <cell r="AT34">
            <v>0</v>
          </cell>
          <cell r="AU34"/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/>
          <cell r="BC34">
            <v>2715</v>
          </cell>
          <cell r="BD34">
            <v>2469</v>
          </cell>
          <cell r="BE34">
            <v>2441</v>
          </cell>
          <cell r="BF34">
            <v>894906191</v>
          </cell>
          <cell r="BG34">
            <v>167</v>
          </cell>
          <cell r="BH34">
            <v>26353836</v>
          </cell>
          <cell r="BI34">
            <v>995</v>
          </cell>
          <cell r="BJ34">
            <v>579050295</v>
          </cell>
          <cell r="BK34">
            <v>167</v>
          </cell>
          <cell r="BL34">
            <v>26353836</v>
          </cell>
          <cell r="BM34">
            <v>1133</v>
          </cell>
          <cell r="BN34">
            <v>2519223</v>
          </cell>
          <cell r="BO34">
            <v>167</v>
          </cell>
          <cell r="BP34">
            <v>3708022</v>
          </cell>
          <cell r="BQ34">
            <v>1255</v>
          </cell>
          <cell r="BR34">
            <v>6227245</v>
          </cell>
          <cell r="BS34"/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/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/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</row>
        <row r="35">
          <cell r="A35" t="str">
            <v>15</v>
          </cell>
          <cell r="C35" t="str">
            <v>1506</v>
          </cell>
          <cell r="D35" t="str">
            <v>Molde</v>
          </cell>
          <cell r="E35">
            <v>15302</v>
          </cell>
          <cell r="F35">
            <v>18315286514</v>
          </cell>
          <cell r="G35">
            <v>26098</v>
          </cell>
          <cell r="H35">
            <v>10925332937</v>
          </cell>
          <cell r="I35">
            <v>15321</v>
          </cell>
          <cell r="J35">
            <v>19724950743</v>
          </cell>
          <cell r="K35">
            <v>0</v>
          </cell>
          <cell r="L35">
            <v>0</v>
          </cell>
          <cell r="M35">
            <v>7666</v>
          </cell>
          <cell r="N35">
            <v>2452503364</v>
          </cell>
          <cell r="O35">
            <v>0</v>
          </cell>
          <cell r="P35">
            <v>0</v>
          </cell>
          <cell r="Q35">
            <v>2378</v>
          </cell>
          <cell r="R35">
            <v>596318309</v>
          </cell>
          <cell r="S35">
            <v>19503</v>
          </cell>
          <cell r="T35">
            <v>9211987686</v>
          </cell>
          <cell r="U35">
            <v>144</v>
          </cell>
          <cell r="V35">
            <v>108718935</v>
          </cell>
          <cell r="W35">
            <v>1059</v>
          </cell>
          <cell r="X35">
            <v>370717901</v>
          </cell>
          <cell r="Y35">
            <v>19862</v>
          </cell>
          <cell r="Z35">
            <v>9691424522</v>
          </cell>
          <cell r="AA35">
            <v>26300</v>
          </cell>
          <cell r="AB35">
            <v>12758230365</v>
          </cell>
          <cell r="AC35">
            <v>933</v>
          </cell>
          <cell r="AD35">
            <v>34632769</v>
          </cell>
          <cell r="AE35"/>
          <cell r="AF35">
            <v>3518</v>
          </cell>
          <cell r="AG35">
            <v>12741110656</v>
          </cell>
          <cell r="AH35">
            <v>24147</v>
          </cell>
          <cell r="AI35">
            <v>10888053445</v>
          </cell>
          <cell r="AJ35">
            <v>902</v>
          </cell>
          <cell r="AK35">
            <v>33587296</v>
          </cell>
          <cell r="AL35"/>
          <cell r="AM35">
            <v>3506</v>
          </cell>
          <cell r="AN35">
            <v>13889759446</v>
          </cell>
          <cell r="AO35">
            <v>0</v>
          </cell>
          <cell r="AP35">
            <v>0</v>
          </cell>
          <cell r="AQ35">
            <v>5</v>
          </cell>
          <cell r="AR35">
            <v>212185</v>
          </cell>
          <cell r="AS35">
            <v>0</v>
          </cell>
          <cell r="AT35">
            <v>0</v>
          </cell>
          <cell r="AU35"/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/>
          <cell r="BC35">
            <v>3145</v>
          </cell>
          <cell r="BD35">
            <v>2781</v>
          </cell>
          <cell r="BE35">
            <v>2824</v>
          </cell>
          <cell r="BF35">
            <v>1434464181</v>
          </cell>
          <cell r="BG35">
            <v>275</v>
          </cell>
          <cell r="BH35">
            <v>57931472</v>
          </cell>
          <cell r="BI35">
            <v>1387</v>
          </cell>
          <cell r="BJ35">
            <v>1102231992</v>
          </cell>
          <cell r="BK35">
            <v>272</v>
          </cell>
          <cell r="BL35">
            <v>57902487</v>
          </cell>
          <cell r="BM35">
            <v>1549</v>
          </cell>
          <cell r="BN35">
            <v>5029424</v>
          </cell>
          <cell r="BO35">
            <v>272</v>
          </cell>
          <cell r="BP35">
            <v>8211221</v>
          </cell>
          <cell r="BQ35">
            <v>1713</v>
          </cell>
          <cell r="BR35">
            <v>13240645</v>
          </cell>
          <cell r="BS35"/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/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/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</row>
        <row r="36">
          <cell r="A36" t="str">
            <v>15</v>
          </cell>
          <cell r="C36" t="str">
            <v>1507</v>
          </cell>
          <cell r="D36" t="str">
            <v>Ålesund</v>
          </cell>
          <cell r="E36">
            <v>30913</v>
          </cell>
          <cell r="F36">
            <v>41763308628</v>
          </cell>
          <cell r="G36">
            <v>54632</v>
          </cell>
          <cell r="H36">
            <v>23549100321</v>
          </cell>
          <cell r="I36">
            <v>30886</v>
          </cell>
          <cell r="J36">
            <v>44052518582</v>
          </cell>
          <cell r="K36">
            <v>2</v>
          </cell>
          <cell r="L36">
            <v>1293740</v>
          </cell>
          <cell r="M36">
            <v>13700</v>
          </cell>
          <cell r="N36">
            <v>4143073694</v>
          </cell>
          <cell r="O36">
            <v>0</v>
          </cell>
          <cell r="P36">
            <v>0</v>
          </cell>
          <cell r="Q36">
            <v>4416</v>
          </cell>
          <cell r="R36">
            <v>1100815401</v>
          </cell>
          <cell r="S36">
            <v>42355</v>
          </cell>
          <cell r="T36">
            <v>20193982359</v>
          </cell>
          <cell r="U36">
            <v>612</v>
          </cell>
          <cell r="V36">
            <v>484990632</v>
          </cell>
          <cell r="W36">
            <v>1915</v>
          </cell>
          <cell r="X36">
            <v>659688616</v>
          </cell>
          <cell r="Y36">
            <v>43080</v>
          </cell>
          <cell r="Z36">
            <v>21338661607</v>
          </cell>
          <cell r="AA36">
            <v>54576</v>
          </cell>
          <cell r="AB36">
            <v>26551700984</v>
          </cell>
          <cell r="AC36">
            <v>1628</v>
          </cell>
          <cell r="AD36">
            <v>63802424</v>
          </cell>
          <cell r="AE36"/>
          <cell r="AF36">
            <v>7086</v>
          </cell>
          <cell r="AG36">
            <v>31027300020</v>
          </cell>
          <cell r="AH36">
            <v>50514</v>
          </cell>
          <cell r="AI36">
            <v>23469139160</v>
          </cell>
          <cell r="AJ36">
            <v>1570</v>
          </cell>
          <cell r="AK36">
            <v>61785036</v>
          </cell>
          <cell r="AL36"/>
          <cell r="AM36">
            <v>7059</v>
          </cell>
          <cell r="AN36">
            <v>32951823970</v>
          </cell>
          <cell r="AO36">
            <v>2</v>
          </cell>
          <cell r="AP36">
            <v>1293740</v>
          </cell>
          <cell r="AQ36">
            <v>22</v>
          </cell>
          <cell r="AR36">
            <v>3493589</v>
          </cell>
          <cell r="AS36">
            <v>0</v>
          </cell>
          <cell r="AT36">
            <v>0</v>
          </cell>
          <cell r="AU36"/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/>
          <cell r="BC36">
            <v>5774</v>
          </cell>
          <cell r="BD36">
            <v>5153</v>
          </cell>
          <cell r="BE36">
            <v>5093</v>
          </cell>
          <cell r="BF36">
            <v>2379522022</v>
          </cell>
          <cell r="BG36">
            <v>465</v>
          </cell>
          <cell r="BH36">
            <v>54390508</v>
          </cell>
          <cell r="BI36">
            <v>2676</v>
          </cell>
          <cell r="BJ36">
            <v>1812729149</v>
          </cell>
          <cell r="BK36">
            <v>459</v>
          </cell>
          <cell r="BL36">
            <v>54312456</v>
          </cell>
          <cell r="BM36">
            <v>3036</v>
          </cell>
          <cell r="BN36">
            <v>8494489</v>
          </cell>
          <cell r="BO36">
            <v>459</v>
          </cell>
          <cell r="BP36">
            <v>7503377</v>
          </cell>
          <cell r="BQ36">
            <v>3355</v>
          </cell>
          <cell r="BR36">
            <v>15997866</v>
          </cell>
          <cell r="BS36"/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/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/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</row>
        <row r="37">
          <cell r="A37" t="str">
            <v>15</v>
          </cell>
          <cell r="C37" t="str">
            <v>1511</v>
          </cell>
          <cell r="D37" t="str">
            <v>Vanylven</v>
          </cell>
          <cell r="E37">
            <v>1956</v>
          </cell>
          <cell r="F37">
            <v>1931061947</v>
          </cell>
          <cell r="G37">
            <v>2843</v>
          </cell>
          <cell r="H37">
            <v>996118160</v>
          </cell>
          <cell r="I37">
            <v>1946</v>
          </cell>
          <cell r="J37">
            <v>2088214764</v>
          </cell>
          <cell r="K37">
            <v>0</v>
          </cell>
          <cell r="L37">
            <v>0</v>
          </cell>
          <cell r="M37">
            <v>996</v>
          </cell>
          <cell r="N37">
            <v>285826723</v>
          </cell>
          <cell r="O37">
            <v>0</v>
          </cell>
          <cell r="P37">
            <v>0</v>
          </cell>
          <cell r="Q37">
            <v>305</v>
          </cell>
          <cell r="R37">
            <v>75801746</v>
          </cell>
          <cell r="S37">
            <v>1828</v>
          </cell>
          <cell r="T37">
            <v>755752576</v>
          </cell>
          <cell r="U37">
            <v>60</v>
          </cell>
          <cell r="V37">
            <v>38301627</v>
          </cell>
          <cell r="W37">
            <v>172</v>
          </cell>
          <cell r="X37">
            <v>45726998</v>
          </cell>
          <cell r="Y37">
            <v>1896</v>
          </cell>
          <cell r="Z37">
            <v>839781201</v>
          </cell>
          <cell r="AA37">
            <v>2710</v>
          </cell>
          <cell r="AB37">
            <v>1201859193</v>
          </cell>
          <cell r="AC37">
            <v>50</v>
          </cell>
          <cell r="AD37">
            <v>1786806</v>
          </cell>
          <cell r="AE37"/>
          <cell r="AF37">
            <v>468</v>
          </cell>
          <cell r="AG37">
            <v>1132559168</v>
          </cell>
          <cell r="AH37">
            <v>2664</v>
          </cell>
          <cell r="AI37">
            <v>992681335</v>
          </cell>
          <cell r="AJ37">
            <v>50</v>
          </cell>
          <cell r="AK37">
            <v>1786806</v>
          </cell>
          <cell r="AL37"/>
          <cell r="AM37">
            <v>457</v>
          </cell>
          <cell r="AN37">
            <v>1253852757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/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/>
          <cell r="BC37">
            <v>261</v>
          </cell>
          <cell r="BD37">
            <v>236</v>
          </cell>
          <cell r="BE37">
            <v>232</v>
          </cell>
          <cell r="BF37">
            <v>160157602</v>
          </cell>
          <cell r="BG37">
            <v>34</v>
          </cell>
          <cell r="BH37">
            <v>2708832</v>
          </cell>
          <cell r="BI37">
            <v>110</v>
          </cell>
          <cell r="BJ37">
            <v>123084610</v>
          </cell>
          <cell r="BK37">
            <v>34</v>
          </cell>
          <cell r="BL37">
            <v>2708832</v>
          </cell>
          <cell r="BM37">
            <v>121</v>
          </cell>
          <cell r="BN37">
            <v>422515</v>
          </cell>
          <cell r="BO37">
            <v>34</v>
          </cell>
          <cell r="BP37">
            <v>372461</v>
          </cell>
          <cell r="BQ37">
            <v>139</v>
          </cell>
          <cell r="BR37">
            <v>794976</v>
          </cell>
          <cell r="BS37"/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/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/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</row>
        <row r="38">
          <cell r="A38" t="str">
            <v>15</v>
          </cell>
          <cell r="C38" t="str">
            <v>1514</v>
          </cell>
          <cell r="D38" t="str">
            <v>Sande</v>
          </cell>
          <cell r="E38">
            <v>1509</v>
          </cell>
          <cell r="F38">
            <v>1296166800</v>
          </cell>
          <cell r="G38">
            <v>2295</v>
          </cell>
          <cell r="H38">
            <v>803442533</v>
          </cell>
          <cell r="I38">
            <v>1493</v>
          </cell>
          <cell r="J38">
            <v>1384508796</v>
          </cell>
          <cell r="K38">
            <v>0</v>
          </cell>
          <cell r="L38">
            <v>0</v>
          </cell>
          <cell r="M38">
            <v>658</v>
          </cell>
          <cell r="N38">
            <v>181232249</v>
          </cell>
          <cell r="O38">
            <v>0</v>
          </cell>
          <cell r="P38">
            <v>0</v>
          </cell>
          <cell r="Q38">
            <v>177</v>
          </cell>
          <cell r="R38">
            <v>44514456</v>
          </cell>
          <cell r="S38">
            <v>1634</v>
          </cell>
          <cell r="T38">
            <v>689137594</v>
          </cell>
          <cell r="U38">
            <v>43</v>
          </cell>
          <cell r="V38">
            <v>35369095</v>
          </cell>
          <cell r="W38">
            <v>56</v>
          </cell>
          <cell r="X38">
            <v>14577416</v>
          </cell>
          <cell r="Y38">
            <v>1662</v>
          </cell>
          <cell r="Z38">
            <v>739084105</v>
          </cell>
          <cell r="AA38">
            <v>2221</v>
          </cell>
          <cell r="AB38">
            <v>965551120</v>
          </cell>
          <cell r="AC38">
            <v>62</v>
          </cell>
          <cell r="AD38">
            <v>2564141</v>
          </cell>
          <cell r="AE38"/>
          <cell r="AF38">
            <v>281</v>
          </cell>
          <cell r="AG38">
            <v>791367170</v>
          </cell>
          <cell r="AH38">
            <v>2131</v>
          </cell>
          <cell r="AI38">
            <v>799727149</v>
          </cell>
          <cell r="AJ38">
            <v>61</v>
          </cell>
          <cell r="AK38">
            <v>2533922</v>
          </cell>
          <cell r="AL38"/>
          <cell r="AM38">
            <v>263</v>
          </cell>
          <cell r="AN38">
            <v>852777536</v>
          </cell>
          <cell r="AO38">
            <v>0</v>
          </cell>
          <cell r="AP38">
            <v>0</v>
          </cell>
          <cell r="AQ38">
            <v>1</v>
          </cell>
          <cell r="AR38">
            <v>6934</v>
          </cell>
          <cell r="AS38">
            <v>0</v>
          </cell>
          <cell r="AT38">
            <v>0</v>
          </cell>
          <cell r="AU38"/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/>
          <cell r="BC38">
            <v>170</v>
          </cell>
          <cell r="BD38">
            <v>156</v>
          </cell>
          <cell r="BE38">
            <v>155</v>
          </cell>
          <cell r="BF38">
            <v>93266512</v>
          </cell>
          <cell r="BG38">
            <v>12</v>
          </cell>
          <cell r="BH38">
            <v>1286958</v>
          </cell>
          <cell r="BI38">
            <v>55</v>
          </cell>
          <cell r="BJ38">
            <v>66180999</v>
          </cell>
          <cell r="BK38">
            <v>12</v>
          </cell>
          <cell r="BL38">
            <v>1286958</v>
          </cell>
          <cell r="BM38">
            <v>60</v>
          </cell>
          <cell r="BN38">
            <v>232350</v>
          </cell>
          <cell r="BO38">
            <v>12</v>
          </cell>
          <cell r="BP38">
            <v>177307</v>
          </cell>
          <cell r="BQ38">
            <v>68</v>
          </cell>
          <cell r="BR38">
            <v>409657</v>
          </cell>
          <cell r="BS38"/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/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/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</row>
        <row r="39">
          <cell r="A39" t="str">
            <v>15</v>
          </cell>
          <cell r="C39" t="str">
            <v>1515</v>
          </cell>
          <cell r="D39" t="str">
            <v>Herøy (M. og R.)</v>
          </cell>
          <cell r="E39">
            <v>4501</v>
          </cell>
          <cell r="F39">
            <v>6252001666</v>
          </cell>
          <cell r="G39">
            <v>7233</v>
          </cell>
          <cell r="H39">
            <v>3137106645</v>
          </cell>
          <cell r="I39">
            <v>4503</v>
          </cell>
          <cell r="J39">
            <v>6558959824</v>
          </cell>
          <cell r="K39">
            <v>0</v>
          </cell>
          <cell r="L39">
            <v>0</v>
          </cell>
          <cell r="M39">
            <v>2093</v>
          </cell>
          <cell r="N39">
            <v>600251938</v>
          </cell>
          <cell r="O39">
            <v>0</v>
          </cell>
          <cell r="P39">
            <v>0</v>
          </cell>
          <cell r="Q39">
            <v>712</v>
          </cell>
          <cell r="R39">
            <v>180675843</v>
          </cell>
          <cell r="S39">
            <v>5436</v>
          </cell>
          <cell r="T39">
            <v>2413049658</v>
          </cell>
          <cell r="U39">
            <v>344</v>
          </cell>
          <cell r="V39">
            <v>331959549</v>
          </cell>
          <cell r="W39">
            <v>217</v>
          </cell>
          <cell r="X39">
            <v>70843816</v>
          </cell>
          <cell r="Y39">
            <v>5560</v>
          </cell>
          <cell r="Z39">
            <v>2815853023</v>
          </cell>
          <cell r="AA39">
            <v>7304</v>
          </cell>
          <cell r="AB39">
            <v>3590089721</v>
          </cell>
          <cell r="AC39">
            <v>192</v>
          </cell>
          <cell r="AD39">
            <v>7364417</v>
          </cell>
          <cell r="AE39"/>
          <cell r="AF39">
            <v>1011</v>
          </cell>
          <cell r="AG39">
            <v>4565686578</v>
          </cell>
          <cell r="AH39">
            <v>6714</v>
          </cell>
          <cell r="AI39">
            <v>3127198115</v>
          </cell>
          <cell r="AJ39">
            <v>183</v>
          </cell>
          <cell r="AK39">
            <v>6965926</v>
          </cell>
          <cell r="AL39"/>
          <cell r="AM39">
            <v>1011</v>
          </cell>
          <cell r="AN39">
            <v>4820143675</v>
          </cell>
          <cell r="AO39">
            <v>0</v>
          </cell>
          <cell r="AP39">
            <v>0</v>
          </cell>
          <cell r="AQ39">
            <v>3</v>
          </cell>
          <cell r="AR39">
            <v>432482</v>
          </cell>
          <cell r="AS39">
            <v>0</v>
          </cell>
          <cell r="AT39">
            <v>0</v>
          </cell>
          <cell r="AU39"/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/>
          <cell r="BC39">
            <v>721</v>
          </cell>
          <cell r="BD39">
            <v>656</v>
          </cell>
          <cell r="BE39">
            <v>616</v>
          </cell>
          <cell r="BF39">
            <v>312720508</v>
          </cell>
          <cell r="BG39">
            <v>63</v>
          </cell>
          <cell r="BH39">
            <v>9570726</v>
          </cell>
          <cell r="BI39">
            <v>306</v>
          </cell>
          <cell r="BJ39">
            <v>234029144</v>
          </cell>
          <cell r="BK39">
            <v>62</v>
          </cell>
          <cell r="BL39">
            <v>9540619</v>
          </cell>
          <cell r="BM39">
            <v>358</v>
          </cell>
          <cell r="BN39">
            <v>1107711</v>
          </cell>
          <cell r="BO39">
            <v>62</v>
          </cell>
          <cell r="BP39">
            <v>1342953</v>
          </cell>
          <cell r="BQ39">
            <v>399</v>
          </cell>
          <cell r="BR39">
            <v>2450664</v>
          </cell>
          <cell r="BS39"/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/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/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</row>
        <row r="40">
          <cell r="A40" t="str">
            <v>15</v>
          </cell>
          <cell r="C40" t="str">
            <v>1516</v>
          </cell>
          <cell r="D40" t="str">
            <v>Ulstein</v>
          </cell>
          <cell r="E40">
            <v>4421</v>
          </cell>
          <cell r="F40">
            <v>5665513374</v>
          </cell>
          <cell r="G40">
            <v>7485</v>
          </cell>
          <cell r="H40">
            <v>3033653474</v>
          </cell>
          <cell r="I40">
            <v>4416</v>
          </cell>
          <cell r="J40">
            <v>6044743199</v>
          </cell>
          <cell r="K40">
            <v>0</v>
          </cell>
          <cell r="L40">
            <v>0</v>
          </cell>
          <cell r="M40">
            <v>1696</v>
          </cell>
          <cell r="N40">
            <v>507122112</v>
          </cell>
          <cell r="O40">
            <v>0</v>
          </cell>
          <cell r="P40">
            <v>0</v>
          </cell>
          <cell r="Q40">
            <v>549</v>
          </cell>
          <cell r="R40">
            <v>131352994</v>
          </cell>
          <cell r="S40">
            <v>5836</v>
          </cell>
          <cell r="T40">
            <v>2757432374</v>
          </cell>
          <cell r="U40">
            <v>42</v>
          </cell>
          <cell r="V40">
            <v>34880631</v>
          </cell>
          <cell r="W40">
            <v>230</v>
          </cell>
          <cell r="X40">
            <v>80233208</v>
          </cell>
          <cell r="Y40">
            <v>5920</v>
          </cell>
          <cell r="Z40">
            <v>2872546213</v>
          </cell>
          <cell r="AA40">
            <v>7351</v>
          </cell>
          <cell r="AB40">
            <v>3511223792</v>
          </cell>
          <cell r="AC40">
            <v>218</v>
          </cell>
          <cell r="AD40">
            <v>8312765</v>
          </cell>
          <cell r="AE40"/>
          <cell r="AF40">
            <v>917</v>
          </cell>
          <cell r="AG40">
            <v>4252953993</v>
          </cell>
          <cell r="AH40">
            <v>6825</v>
          </cell>
          <cell r="AI40">
            <v>3021443086</v>
          </cell>
          <cell r="AJ40">
            <v>210</v>
          </cell>
          <cell r="AK40">
            <v>7954376</v>
          </cell>
          <cell r="AL40"/>
          <cell r="AM40">
            <v>926</v>
          </cell>
          <cell r="AN40">
            <v>4571303777</v>
          </cell>
          <cell r="AO40">
            <v>0</v>
          </cell>
          <cell r="AP40">
            <v>0</v>
          </cell>
          <cell r="AQ40">
            <v>3</v>
          </cell>
          <cell r="AR40">
            <v>456400</v>
          </cell>
          <cell r="AS40">
            <v>0</v>
          </cell>
          <cell r="AT40">
            <v>0</v>
          </cell>
          <cell r="AU40"/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/>
          <cell r="BC40">
            <v>867</v>
          </cell>
          <cell r="BD40">
            <v>770</v>
          </cell>
          <cell r="BE40">
            <v>754</v>
          </cell>
          <cell r="BF40">
            <v>385319578</v>
          </cell>
          <cell r="BG40">
            <v>100</v>
          </cell>
          <cell r="BH40">
            <v>16389442</v>
          </cell>
          <cell r="BI40">
            <v>381</v>
          </cell>
          <cell r="BJ40">
            <v>294001535</v>
          </cell>
          <cell r="BK40">
            <v>98</v>
          </cell>
          <cell r="BL40">
            <v>16374635</v>
          </cell>
          <cell r="BM40">
            <v>437</v>
          </cell>
          <cell r="BN40">
            <v>1378867</v>
          </cell>
          <cell r="BO40">
            <v>98</v>
          </cell>
          <cell r="BP40">
            <v>2290975</v>
          </cell>
          <cell r="BQ40">
            <v>503</v>
          </cell>
          <cell r="BR40">
            <v>3669842</v>
          </cell>
          <cell r="BS40"/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/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/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</row>
        <row r="41">
          <cell r="A41" t="str">
            <v>15</v>
          </cell>
          <cell r="C41" t="str">
            <v>1517</v>
          </cell>
          <cell r="D41" t="str">
            <v>Hareid</v>
          </cell>
          <cell r="E41">
            <v>2435</v>
          </cell>
          <cell r="F41">
            <v>2383450780</v>
          </cell>
          <cell r="G41">
            <v>4075</v>
          </cell>
          <cell r="H41">
            <v>1495878801</v>
          </cell>
          <cell r="I41">
            <v>2435</v>
          </cell>
          <cell r="J41">
            <v>2541204621</v>
          </cell>
          <cell r="K41">
            <v>0</v>
          </cell>
          <cell r="L41">
            <v>0</v>
          </cell>
          <cell r="M41">
            <v>1152</v>
          </cell>
          <cell r="N41">
            <v>334436275</v>
          </cell>
          <cell r="O41">
            <v>0</v>
          </cell>
          <cell r="P41">
            <v>0</v>
          </cell>
          <cell r="Q41">
            <v>373</v>
          </cell>
          <cell r="R41">
            <v>97466806</v>
          </cell>
          <cell r="S41">
            <v>2989</v>
          </cell>
          <cell r="T41">
            <v>1378461794</v>
          </cell>
          <cell r="U41">
            <v>38</v>
          </cell>
          <cell r="V41">
            <v>26734196</v>
          </cell>
          <cell r="W41">
            <v>125</v>
          </cell>
          <cell r="X41">
            <v>35580209</v>
          </cell>
          <cell r="Y41">
            <v>3049</v>
          </cell>
          <cell r="Z41">
            <v>1440776199</v>
          </cell>
          <cell r="AA41">
            <v>4049</v>
          </cell>
          <cell r="AB41">
            <v>1872583094</v>
          </cell>
          <cell r="AC41">
            <v>167</v>
          </cell>
          <cell r="AD41">
            <v>6649750</v>
          </cell>
          <cell r="AE41"/>
          <cell r="AF41">
            <v>462</v>
          </cell>
          <cell r="AG41">
            <v>1547338295</v>
          </cell>
          <cell r="AH41">
            <v>3769</v>
          </cell>
          <cell r="AI41">
            <v>1490472731</v>
          </cell>
          <cell r="AJ41">
            <v>163</v>
          </cell>
          <cell r="AK41">
            <v>6450285</v>
          </cell>
          <cell r="AL41"/>
          <cell r="AM41">
            <v>461</v>
          </cell>
          <cell r="AN41">
            <v>1665098419</v>
          </cell>
          <cell r="AO41">
            <v>0</v>
          </cell>
          <cell r="AP41">
            <v>0</v>
          </cell>
          <cell r="AQ41">
            <v>1</v>
          </cell>
          <cell r="AR41">
            <v>131242</v>
          </cell>
          <cell r="AS41">
            <v>0</v>
          </cell>
          <cell r="AT41">
            <v>0</v>
          </cell>
          <cell r="AU41"/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/>
          <cell r="BC41">
            <v>439</v>
          </cell>
          <cell r="BD41">
            <v>405</v>
          </cell>
          <cell r="BE41">
            <v>382</v>
          </cell>
          <cell r="BF41">
            <v>159461023</v>
          </cell>
          <cell r="BG41">
            <v>38</v>
          </cell>
          <cell r="BH41">
            <v>6886658</v>
          </cell>
          <cell r="BI41">
            <v>149</v>
          </cell>
          <cell r="BJ41">
            <v>104547893</v>
          </cell>
          <cell r="BK41">
            <v>38</v>
          </cell>
          <cell r="BL41">
            <v>6886658</v>
          </cell>
          <cell r="BM41">
            <v>171</v>
          </cell>
          <cell r="BN41">
            <v>441613</v>
          </cell>
          <cell r="BO41">
            <v>38</v>
          </cell>
          <cell r="BP41">
            <v>963485</v>
          </cell>
          <cell r="BQ41">
            <v>196</v>
          </cell>
          <cell r="BR41">
            <v>1405098</v>
          </cell>
          <cell r="BS41"/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/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/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</row>
        <row r="42">
          <cell r="A42" t="str">
            <v>15</v>
          </cell>
          <cell r="C42" t="str">
            <v>1520</v>
          </cell>
          <cell r="D42" t="str">
            <v>Ørsta</v>
          </cell>
          <cell r="E42">
            <v>5452</v>
          </cell>
          <cell r="F42">
            <v>6357843342</v>
          </cell>
          <cell r="G42">
            <v>8635</v>
          </cell>
          <cell r="H42">
            <v>3260710065</v>
          </cell>
          <cell r="I42">
            <v>5442</v>
          </cell>
          <cell r="J42">
            <v>6687535029</v>
          </cell>
          <cell r="K42">
            <v>0</v>
          </cell>
          <cell r="L42">
            <v>0</v>
          </cell>
          <cell r="M42">
            <v>2533</v>
          </cell>
          <cell r="N42">
            <v>720807673</v>
          </cell>
          <cell r="O42">
            <v>0</v>
          </cell>
          <cell r="P42">
            <v>0</v>
          </cell>
          <cell r="Q42">
            <v>899</v>
          </cell>
          <cell r="R42">
            <v>223993582</v>
          </cell>
          <cell r="S42">
            <v>6276</v>
          </cell>
          <cell r="T42">
            <v>2824215430</v>
          </cell>
          <cell r="U42">
            <v>115</v>
          </cell>
          <cell r="V42">
            <v>81053430</v>
          </cell>
          <cell r="W42">
            <v>418</v>
          </cell>
          <cell r="X42">
            <v>137669039</v>
          </cell>
          <cell r="Y42">
            <v>6442</v>
          </cell>
          <cell r="Z42">
            <v>3042937899</v>
          </cell>
          <cell r="AA42">
            <v>8665</v>
          </cell>
          <cell r="AB42">
            <v>3989083367</v>
          </cell>
          <cell r="AC42">
            <v>259</v>
          </cell>
          <cell r="AD42">
            <v>10122558</v>
          </cell>
          <cell r="AE42"/>
          <cell r="AF42">
            <v>1194</v>
          </cell>
          <cell r="AG42">
            <v>4232288828</v>
          </cell>
          <cell r="AH42">
            <v>8040</v>
          </cell>
          <cell r="AI42">
            <v>3250509908</v>
          </cell>
          <cell r="AJ42">
            <v>243</v>
          </cell>
          <cell r="AK42">
            <v>9358575</v>
          </cell>
          <cell r="AL42"/>
          <cell r="AM42">
            <v>1166</v>
          </cell>
          <cell r="AN42">
            <v>4493755474</v>
          </cell>
          <cell r="AO42">
            <v>0</v>
          </cell>
          <cell r="AP42">
            <v>0</v>
          </cell>
          <cell r="AQ42">
            <v>3</v>
          </cell>
          <cell r="AR42">
            <v>193994</v>
          </cell>
          <cell r="AS42">
            <v>0</v>
          </cell>
          <cell r="AT42">
            <v>0</v>
          </cell>
          <cell r="AU42"/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/>
          <cell r="BC42">
            <v>862</v>
          </cell>
          <cell r="BD42">
            <v>782</v>
          </cell>
          <cell r="BE42">
            <v>774</v>
          </cell>
          <cell r="BF42">
            <v>339633383</v>
          </cell>
          <cell r="BG42">
            <v>73</v>
          </cell>
          <cell r="BH42">
            <v>21627248</v>
          </cell>
          <cell r="BI42">
            <v>358</v>
          </cell>
          <cell r="BJ42">
            <v>251437864</v>
          </cell>
          <cell r="BK42">
            <v>73</v>
          </cell>
          <cell r="BL42">
            <v>21627248</v>
          </cell>
          <cell r="BM42">
            <v>407</v>
          </cell>
          <cell r="BN42">
            <v>1101872</v>
          </cell>
          <cell r="BO42">
            <v>73</v>
          </cell>
          <cell r="BP42">
            <v>3065962</v>
          </cell>
          <cell r="BQ42">
            <v>452</v>
          </cell>
          <cell r="BR42">
            <v>4167834</v>
          </cell>
          <cell r="BS42"/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/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/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</row>
        <row r="43">
          <cell r="A43" t="str">
            <v>15</v>
          </cell>
          <cell r="C43" t="str">
            <v>1525</v>
          </cell>
          <cell r="D43" t="str">
            <v>Stranda</v>
          </cell>
          <cell r="E43">
            <v>2732</v>
          </cell>
          <cell r="F43">
            <v>3091715598</v>
          </cell>
          <cell r="G43">
            <v>3960</v>
          </cell>
          <cell r="H43">
            <v>1458081466</v>
          </cell>
          <cell r="I43">
            <v>2713</v>
          </cell>
          <cell r="J43">
            <v>3252305704</v>
          </cell>
          <cell r="K43">
            <v>0</v>
          </cell>
          <cell r="L43">
            <v>0</v>
          </cell>
          <cell r="M43">
            <v>1164</v>
          </cell>
          <cell r="N43">
            <v>330445280</v>
          </cell>
          <cell r="O43">
            <v>0</v>
          </cell>
          <cell r="P43">
            <v>0</v>
          </cell>
          <cell r="Q43">
            <v>262</v>
          </cell>
          <cell r="R43">
            <v>63178369</v>
          </cell>
          <cell r="S43">
            <v>3029</v>
          </cell>
          <cell r="T43">
            <v>1266572109</v>
          </cell>
          <cell r="U43">
            <v>8</v>
          </cell>
          <cell r="V43">
            <v>4952668</v>
          </cell>
          <cell r="W43">
            <v>195</v>
          </cell>
          <cell r="X43">
            <v>59651033</v>
          </cell>
          <cell r="Y43">
            <v>3092</v>
          </cell>
          <cell r="Z43">
            <v>1331175810</v>
          </cell>
          <cell r="AA43">
            <v>4018</v>
          </cell>
          <cell r="AB43">
            <v>1725098256</v>
          </cell>
          <cell r="AC43">
            <v>81</v>
          </cell>
          <cell r="AD43">
            <v>2989927</v>
          </cell>
          <cell r="AE43"/>
          <cell r="AF43">
            <v>550</v>
          </cell>
          <cell r="AG43">
            <v>2124338066</v>
          </cell>
          <cell r="AH43">
            <v>3690</v>
          </cell>
          <cell r="AI43">
            <v>1452286440</v>
          </cell>
          <cell r="AJ43">
            <v>81</v>
          </cell>
          <cell r="AK43">
            <v>2989927</v>
          </cell>
          <cell r="AL43"/>
          <cell r="AM43">
            <v>534</v>
          </cell>
          <cell r="AN43">
            <v>2252086437</v>
          </cell>
          <cell r="AO43">
            <v>0</v>
          </cell>
          <cell r="AP43">
            <v>0</v>
          </cell>
          <cell r="AQ43">
            <v>1</v>
          </cell>
          <cell r="AR43">
            <v>103180</v>
          </cell>
          <cell r="AS43">
            <v>0</v>
          </cell>
          <cell r="AT43">
            <v>0</v>
          </cell>
          <cell r="AU43"/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/>
          <cell r="BC43">
            <v>317</v>
          </cell>
          <cell r="BD43">
            <v>296</v>
          </cell>
          <cell r="BE43">
            <v>282</v>
          </cell>
          <cell r="BF43">
            <v>173894407</v>
          </cell>
          <cell r="BG43">
            <v>31</v>
          </cell>
          <cell r="BH43">
            <v>3754356</v>
          </cell>
          <cell r="BI43">
            <v>127</v>
          </cell>
          <cell r="BJ43">
            <v>128804870</v>
          </cell>
          <cell r="BK43">
            <v>30</v>
          </cell>
          <cell r="BL43">
            <v>3754339</v>
          </cell>
          <cell r="BM43">
            <v>142</v>
          </cell>
          <cell r="BN43">
            <v>499407</v>
          </cell>
          <cell r="BO43">
            <v>30</v>
          </cell>
          <cell r="BP43">
            <v>514239</v>
          </cell>
          <cell r="BQ43">
            <v>161</v>
          </cell>
          <cell r="BR43">
            <v>1013646</v>
          </cell>
          <cell r="BS43"/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/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/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</row>
        <row r="44">
          <cell r="A44" t="str">
            <v>15</v>
          </cell>
          <cell r="C44" t="str">
            <v>1528</v>
          </cell>
          <cell r="D44" t="str">
            <v>Sykkylven</v>
          </cell>
          <cell r="E44">
            <v>3793</v>
          </cell>
          <cell r="F44">
            <v>3966727104</v>
          </cell>
          <cell r="G44">
            <v>6107</v>
          </cell>
          <cell r="H44">
            <v>2274063015</v>
          </cell>
          <cell r="I44">
            <v>3786</v>
          </cell>
          <cell r="J44">
            <v>4235426936</v>
          </cell>
          <cell r="K44">
            <v>0</v>
          </cell>
          <cell r="L44">
            <v>0</v>
          </cell>
          <cell r="M44">
            <v>1803</v>
          </cell>
          <cell r="N44">
            <v>510516163</v>
          </cell>
          <cell r="O44">
            <v>0</v>
          </cell>
          <cell r="P44">
            <v>0</v>
          </cell>
          <cell r="Q44">
            <v>629</v>
          </cell>
          <cell r="R44">
            <v>151971659</v>
          </cell>
          <cell r="S44">
            <v>4690</v>
          </cell>
          <cell r="T44">
            <v>2070546224</v>
          </cell>
          <cell r="U44">
            <v>16</v>
          </cell>
          <cell r="V44">
            <v>14440530</v>
          </cell>
          <cell r="W44">
            <v>232</v>
          </cell>
          <cell r="X44">
            <v>64820083</v>
          </cell>
          <cell r="Y44">
            <v>4780</v>
          </cell>
          <cell r="Z44">
            <v>2149806837</v>
          </cell>
          <cell r="AA44">
            <v>6206</v>
          </cell>
          <cell r="AB44">
            <v>2813336363</v>
          </cell>
          <cell r="AC44">
            <v>201</v>
          </cell>
          <cell r="AD44">
            <v>7725151</v>
          </cell>
          <cell r="AE44"/>
          <cell r="AF44">
            <v>805</v>
          </cell>
          <cell r="AG44">
            <v>2540479039</v>
          </cell>
          <cell r="AH44">
            <v>5670</v>
          </cell>
          <cell r="AI44">
            <v>2265153340</v>
          </cell>
          <cell r="AJ44">
            <v>198</v>
          </cell>
          <cell r="AK44">
            <v>7654987</v>
          </cell>
          <cell r="AL44"/>
          <cell r="AM44">
            <v>797</v>
          </cell>
          <cell r="AN44">
            <v>2759678685</v>
          </cell>
          <cell r="AO44">
            <v>0</v>
          </cell>
          <cell r="AP44">
            <v>0</v>
          </cell>
          <cell r="AQ44">
            <v>2</v>
          </cell>
          <cell r="AR44">
            <v>731195</v>
          </cell>
          <cell r="AS44">
            <v>0</v>
          </cell>
          <cell r="AT44">
            <v>0</v>
          </cell>
          <cell r="AU44"/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/>
          <cell r="BC44">
            <v>517</v>
          </cell>
          <cell r="BD44">
            <v>471</v>
          </cell>
          <cell r="BE44">
            <v>479</v>
          </cell>
          <cell r="BF44">
            <v>276695069</v>
          </cell>
          <cell r="BG44">
            <v>45</v>
          </cell>
          <cell r="BH44">
            <v>6465448</v>
          </cell>
          <cell r="BI44">
            <v>213</v>
          </cell>
          <cell r="BJ44">
            <v>211045761</v>
          </cell>
          <cell r="BK44">
            <v>44</v>
          </cell>
          <cell r="BL44">
            <v>6463974</v>
          </cell>
          <cell r="BM44">
            <v>230</v>
          </cell>
          <cell r="BN44">
            <v>859297</v>
          </cell>
          <cell r="BO44">
            <v>44</v>
          </cell>
          <cell r="BP44">
            <v>886779</v>
          </cell>
          <cell r="BQ44">
            <v>258</v>
          </cell>
          <cell r="BR44">
            <v>1746076</v>
          </cell>
          <cell r="BS44"/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/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/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</row>
        <row r="45">
          <cell r="A45" t="str">
            <v>15</v>
          </cell>
          <cell r="C45" t="str">
            <v>1531</v>
          </cell>
          <cell r="D45" t="str">
            <v>Sula</v>
          </cell>
          <cell r="E45">
            <v>4173</v>
          </cell>
          <cell r="F45">
            <v>4177003948</v>
          </cell>
          <cell r="G45">
            <v>7354</v>
          </cell>
          <cell r="H45">
            <v>2868291701</v>
          </cell>
          <cell r="I45">
            <v>4180</v>
          </cell>
          <cell r="J45">
            <v>4429338153</v>
          </cell>
          <cell r="K45">
            <v>1</v>
          </cell>
          <cell r="L45">
            <v>208076</v>
          </cell>
          <cell r="M45">
            <v>1821</v>
          </cell>
          <cell r="N45">
            <v>507928228</v>
          </cell>
          <cell r="O45">
            <v>0</v>
          </cell>
          <cell r="P45">
            <v>0</v>
          </cell>
          <cell r="Q45">
            <v>613</v>
          </cell>
          <cell r="R45">
            <v>149351806</v>
          </cell>
          <cell r="S45">
            <v>5851</v>
          </cell>
          <cell r="T45">
            <v>2729629189</v>
          </cell>
          <cell r="U45">
            <v>93</v>
          </cell>
          <cell r="V45">
            <v>72581573</v>
          </cell>
          <cell r="W45">
            <v>193</v>
          </cell>
          <cell r="X45">
            <v>58236222</v>
          </cell>
          <cell r="Y45">
            <v>5926</v>
          </cell>
          <cell r="Z45">
            <v>2860446984</v>
          </cell>
          <cell r="AA45">
            <v>7429</v>
          </cell>
          <cell r="AB45">
            <v>3514921346</v>
          </cell>
          <cell r="AC45">
            <v>244</v>
          </cell>
          <cell r="AD45">
            <v>10197351</v>
          </cell>
          <cell r="AE45"/>
          <cell r="AF45">
            <v>861</v>
          </cell>
          <cell r="AG45">
            <v>2566080402</v>
          </cell>
          <cell r="AH45">
            <v>6872</v>
          </cell>
          <cell r="AI45">
            <v>2859869526</v>
          </cell>
          <cell r="AJ45">
            <v>237</v>
          </cell>
          <cell r="AK45">
            <v>9926183</v>
          </cell>
          <cell r="AL45"/>
          <cell r="AM45">
            <v>861</v>
          </cell>
          <cell r="AN45">
            <v>2769243634</v>
          </cell>
          <cell r="AO45">
            <v>1</v>
          </cell>
          <cell r="AP45">
            <v>208076</v>
          </cell>
          <cell r="AQ45">
            <v>1</v>
          </cell>
          <cell r="AR45">
            <v>97509</v>
          </cell>
          <cell r="AS45">
            <v>0</v>
          </cell>
          <cell r="AT45">
            <v>0</v>
          </cell>
          <cell r="AU45"/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/>
          <cell r="BC45">
            <v>839</v>
          </cell>
          <cell r="BD45">
            <v>767</v>
          </cell>
          <cell r="BE45">
            <v>732</v>
          </cell>
          <cell r="BF45">
            <v>263442467</v>
          </cell>
          <cell r="BG45">
            <v>86</v>
          </cell>
          <cell r="BH45">
            <v>9787612</v>
          </cell>
          <cell r="BI45">
            <v>343</v>
          </cell>
          <cell r="BJ45">
            <v>186232983</v>
          </cell>
          <cell r="BK45">
            <v>86</v>
          </cell>
          <cell r="BL45">
            <v>9787612</v>
          </cell>
          <cell r="BM45">
            <v>395</v>
          </cell>
          <cell r="BN45">
            <v>779110</v>
          </cell>
          <cell r="BO45">
            <v>86</v>
          </cell>
          <cell r="BP45">
            <v>1366037</v>
          </cell>
          <cell r="BQ45">
            <v>450</v>
          </cell>
          <cell r="BR45">
            <v>2145147</v>
          </cell>
          <cell r="BS45"/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/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/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</row>
        <row r="46">
          <cell r="A46" t="str">
            <v>15</v>
          </cell>
          <cell r="C46" t="str">
            <v>1532</v>
          </cell>
          <cell r="D46" t="str">
            <v>Giske</v>
          </cell>
          <cell r="E46">
            <v>3601</v>
          </cell>
          <cell r="F46">
            <v>3660483133</v>
          </cell>
          <cell r="G46">
            <v>6743</v>
          </cell>
          <cell r="H46">
            <v>2780885167</v>
          </cell>
          <cell r="I46">
            <v>3604</v>
          </cell>
          <cell r="J46">
            <v>3914300388</v>
          </cell>
          <cell r="K46">
            <v>0</v>
          </cell>
          <cell r="L46">
            <v>0</v>
          </cell>
          <cell r="M46">
            <v>1688</v>
          </cell>
          <cell r="N46">
            <v>495502159</v>
          </cell>
          <cell r="O46">
            <v>0</v>
          </cell>
          <cell r="P46">
            <v>0</v>
          </cell>
          <cell r="Q46">
            <v>495</v>
          </cell>
          <cell r="R46">
            <v>119950816</v>
          </cell>
          <cell r="S46">
            <v>5251</v>
          </cell>
          <cell r="T46">
            <v>2404530642</v>
          </cell>
          <cell r="U46">
            <v>333</v>
          </cell>
          <cell r="V46">
            <v>271944979</v>
          </cell>
          <cell r="W46">
            <v>241</v>
          </cell>
          <cell r="X46">
            <v>80150343</v>
          </cell>
          <cell r="Y46">
            <v>5371</v>
          </cell>
          <cell r="Z46">
            <v>2756625964</v>
          </cell>
          <cell r="AA46">
            <v>6652</v>
          </cell>
          <cell r="AB46">
            <v>3346520594</v>
          </cell>
          <cell r="AC46">
            <v>206</v>
          </cell>
          <cell r="AD46">
            <v>8281636</v>
          </cell>
          <cell r="AE46"/>
          <cell r="AF46">
            <v>739</v>
          </cell>
          <cell r="AG46">
            <v>2318952921</v>
          </cell>
          <cell r="AH46">
            <v>6259</v>
          </cell>
          <cell r="AI46">
            <v>2771040476</v>
          </cell>
          <cell r="AJ46">
            <v>199</v>
          </cell>
          <cell r="AK46">
            <v>8051629</v>
          </cell>
          <cell r="AL46"/>
          <cell r="AM46">
            <v>745</v>
          </cell>
          <cell r="AN46">
            <v>2524064875</v>
          </cell>
          <cell r="AO46">
            <v>0</v>
          </cell>
          <cell r="AP46">
            <v>0</v>
          </cell>
          <cell r="AQ46">
            <v>1</v>
          </cell>
          <cell r="AR46">
            <v>47604</v>
          </cell>
          <cell r="AS46">
            <v>0</v>
          </cell>
          <cell r="AT46">
            <v>0</v>
          </cell>
          <cell r="AU46"/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/>
          <cell r="BC46">
            <v>608</v>
          </cell>
          <cell r="BD46">
            <v>550</v>
          </cell>
          <cell r="BE46">
            <v>523</v>
          </cell>
          <cell r="BF46">
            <v>258186313</v>
          </cell>
          <cell r="BG46">
            <v>80</v>
          </cell>
          <cell r="BH46">
            <v>10056856</v>
          </cell>
          <cell r="BI46">
            <v>240</v>
          </cell>
          <cell r="BJ46">
            <v>185997363</v>
          </cell>
          <cell r="BK46">
            <v>78</v>
          </cell>
          <cell r="BL46">
            <v>10016261</v>
          </cell>
          <cell r="BM46">
            <v>270</v>
          </cell>
          <cell r="BN46">
            <v>799920</v>
          </cell>
          <cell r="BO46">
            <v>78</v>
          </cell>
          <cell r="BP46">
            <v>1396547</v>
          </cell>
          <cell r="BQ46">
            <v>326</v>
          </cell>
          <cell r="BR46">
            <v>2196467</v>
          </cell>
          <cell r="BS46"/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/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/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</row>
        <row r="47">
          <cell r="A47" t="str">
            <v>15</v>
          </cell>
          <cell r="C47" t="str">
            <v>1535</v>
          </cell>
          <cell r="D47" t="str">
            <v>Vestnes</v>
          </cell>
          <cell r="E47">
            <v>3776</v>
          </cell>
          <cell r="F47">
            <v>3997852460</v>
          </cell>
          <cell r="G47">
            <v>6563</v>
          </cell>
          <cell r="H47">
            <v>2349263215</v>
          </cell>
          <cell r="I47">
            <v>3747</v>
          </cell>
          <cell r="J47">
            <v>4132872392</v>
          </cell>
          <cell r="K47">
            <v>0</v>
          </cell>
          <cell r="L47">
            <v>0</v>
          </cell>
          <cell r="M47">
            <v>1797</v>
          </cell>
          <cell r="N47">
            <v>512758020</v>
          </cell>
          <cell r="O47">
            <v>1</v>
          </cell>
          <cell r="P47">
            <v>1203201</v>
          </cell>
          <cell r="Q47">
            <v>634</v>
          </cell>
          <cell r="R47">
            <v>164012977</v>
          </cell>
          <cell r="S47">
            <v>4851</v>
          </cell>
          <cell r="T47">
            <v>2021169936</v>
          </cell>
          <cell r="U47">
            <v>44</v>
          </cell>
          <cell r="V47">
            <v>31115255</v>
          </cell>
          <cell r="W47">
            <v>276</v>
          </cell>
          <cell r="X47">
            <v>90362934</v>
          </cell>
          <cell r="Y47">
            <v>4954</v>
          </cell>
          <cell r="Z47">
            <v>2142648125</v>
          </cell>
          <cell r="AA47">
            <v>6520</v>
          </cell>
          <cell r="AB47">
            <v>2820602844</v>
          </cell>
          <cell r="AC47">
            <v>180</v>
          </cell>
          <cell r="AD47">
            <v>6888189</v>
          </cell>
          <cell r="AE47"/>
          <cell r="AF47">
            <v>635</v>
          </cell>
          <cell r="AG47">
            <v>2622702060</v>
          </cell>
          <cell r="AH47">
            <v>6135</v>
          </cell>
          <cell r="AI47">
            <v>2340560846</v>
          </cell>
          <cell r="AJ47">
            <v>173</v>
          </cell>
          <cell r="AK47">
            <v>6651253</v>
          </cell>
          <cell r="AL47"/>
          <cell r="AM47">
            <v>624</v>
          </cell>
          <cell r="AN47">
            <v>2726218866</v>
          </cell>
          <cell r="AO47">
            <v>0</v>
          </cell>
          <cell r="AP47">
            <v>0</v>
          </cell>
          <cell r="AQ47">
            <v>1</v>
          </cell>
          <cell r="AR47">
            <v>21851</v>
          </cell>
          <cell r="AS47">
            <v>0</v>
          </cell>
          <cell r="AT47">
            <v>0</v>
          </cell>
          <cell r="AU47"/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/>
          <cell r="BC47">
            <v>392</v>
          </cell>
          <cell r="BD47">
            <v>366</v>
          </cell>
          <cell r="BE47">
            <v>345</v>
          </cell>
          <cell r="BF47">
            <v>143679655</v>
          </cell>
          <cell r="BG47">
            <v>42</v>
          </cell>
          <cell r="BH47">
            <v>5812886</v>
          </cell>
          <cell r="BI47">
            <v>137</v>
          </cell>
          <cell r="BJ47">
            <v>98287471</v>
          </cell>
          <cell r="BK47">
            <v>42</v>
          </cell>
          <cell r="BL47">
            <v>5812886</v>
          </cell>
          <cell r="BM47">
            <v>156</v>
          </cell>
          <cell r="BN47">
            <v>427601</v>
          </cell>
          <cell r="BO47">
            <v>42</v>
          </cell>
          <cell r="BP47">
            <v>798798</v>
          </cell>
          <cell r="BQ47">
            <v>191</v>
          </cell>
          <cell r="BR47">
            <v>1226399</v>
          </cell>
          <cell r="BS47"/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/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/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</row>
        <row r="48">
          <cell r="A48" t="str">
            <v>15</v>
          </cell>
          <cell r="C48" t="str">
            <v>1539</v>
          </cell>
          <cell r="D48" t="str">
            <v>Rauma</v>
          </cell>
          <cell r="E48">
            <v>3673</v>
          </cell>
          <cell r="F48">
            <v>5101017107</v>
          </cell>
          <cell r="G48">
            <v>5757</v>
          </cell>
          <cell r="H48">
            <v>2238565312</v>
          </cell>
          <cell r="I48">
            <v>3655</v>
          </cell>
          <cell r="J48">
            <v>5352213877</v>
          </cell>
          <cell r="K48">
            <v>0</v>
          </cell>
          <cell r="L48">
            <v>0</v>
          </cell>
          <cell r="M48">
            <v>1857</v>
          </cell>
          <cell r="N48">
            <v>524953791</v>
          </cell>
          <cell r="O48">
            <v>0</v>
          </cell>
          <cell r="P48">
            <v>0</v>
          </cell>
          <cell r="Q48">
            <v>531</v>
          </cell>
          <cell r="R48">
            <v>139269725</v>
          </cell>
          <cell r="S48">
            <v>4203</v>
          </cell>
          <cell r="T48">
            <v>1808320874</v>
          </cell>
          <cell r="U48">
            <v>13</v>
          </cell>
          <cell r="V48">
            <v>10389325</v>
          </cell>
          <cell r="W48">
            <v>398</v>
          </cell>
          <cell r="X48">
            <v>137270232</v>
          </cell>
          <cell r="Y48">
            <v>4347</v>
          </cell>
          <cell r="Z48">
            <v>1955980431</v>
          </cell>
          <cell r="AA48">
            <v>5858</v>
          </cell>
          <cell r="AB48">
            <v>2621229075</v>
          </cell>
          <cell r="AC48">
            <v>186</v>
          </cell>
          <cell r="AD48">
            <v>6810771</v>
          </cell>
          <cell r="AE48"/>
          <cell r="AF48">
            <v>756</v>
          </cell>
          <cell r="AG48">
            <v>3781702243</v>
          </cell>
          <cell r="AH48">
            <v>5348</v>
          </cell>
          <cell r="AI48">
            <v>2229611756</v>
          </cell>
          <cell r="AJ48">
            <v>179</v>
          </cell>
          <cell r="AK48">
            <v>6486996</v>
          </cell>
          <cell r="AL48"/>
          <cell r="AM48">
            <v>731</v>
          </cell>
          <cell r="AN48">
            <v>3968349727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/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/>
          <cell r="BC48">
            <v>612</v>
          </cell>
          <cell r="BD48">
            <v>546</v>
          </cell>
          <cell r="BE48">
            <v>545</v>
          </cell>
          <cell r="BF48">
            <v>264369394</v>
          </cell>
          <cell r="BG48">
            <v>51</v>
          </cell>
          <cell r="BH48">
            <v>3532369</v>
          </cell>
          <cell r="BI48">
            <v>251</v>
          </cell>
          <cell r="BJ48">
            <v>181668208</v>
          </cell>
          <cell r="BK48">
            <v>50</v>
          </cell>
          <cell r="BL48">
            <v>3511041</v>
          </cell>
          <cell r="BM48">
            <v>282</v>
          </cell>
          <cell r="BN48">
            <v>766228</v>
          </cell>
          <cell r="BO48">
            <v>50</v>
          </cell>
          <cell r="BP48">
            <v>469166</v>
          </cell>
          <cell r="BQ48">
            <v>317</v>
          </cell>
          <cell r="BR48">
            <v>1235394</v>
          </cell>
          <cell r="BS48"/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/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/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</row>
        <row r="49">
          <cell r="A49" t="str">
            <v>15</v>
          </cell>
          <cell r="C49" t="str">
            <v>1547</v>
          </cell>
          <cell r="D49" t="str">
            <v>Aukra</v>
          </cell>
          <cell r="E49">
            <v>1680</v>
          </cell>
          <cell r="F49">
            <v>1581637354</v>
          </cell>
          <cell r="G49">
            <v>2962</v>
          </cell>
          <cell r="H49">
            <v>1142693154</v>
          </cell>
          <cell r="I49">
            <v>1676</v>
          </cell>
          <cell r="J49">
            <v>1689100148</v>
          </cell>
          <cell r="K49">
            <v>0</v>
          </cell>
          <cell r="L49">
            <v>0</v>
          </cell>
          <cell r="M49">
            <v>845</v>
          </cell>
          <cell r="N49">
            <v>245721549</v>
          </cell>
          <cell r="O49">
            <v>0</v>
          </cell>
          <cell r="P49">
            <v>0</v>
          </cell>
          <cell r="Q49">
            <v>240</v>
          </cell>
          <cell r="R49">
            <v>56342701</v>
          </cell>
          <cell r="S49">
            <v>2320</v>
          </cell>
          <cell r="T49">
            <v>1052224060</v>
          </cell>
          <cell r="U49">
            <v>53</v>
          </cell>
          <cell r="V49">
            <v>42454718</v>
          </cell>
          <cell r="W49">
            <v>96</v>
          </cell>
          <cell r="X49">
            <v>30308246</v>
          </cell>
          <cell r="Y49">
            <v>2364</v>
          </cell>
          <cell r="Z49">
            <v>1124987024</v>
          </cell>
          <cell r="AA49">
            <v>3025</v>
          </cell>
          <cell r="AB49">
            <v>1428248934</v>
          </cell>
          <cell r="AC49">
            <v>117</v>
          </cell>
          <cell r="AD49">
            <v>4736358</v>
          </cell>
          <cell r="AE49"/>
          <cell r="AF49">
            <v>303</v>
          </cell>
          <cell r="AG49">
            <v>963499102</v>
          </cell>
          <cell r="AH49">
            <v>2761</v>
          </cell>
          <cell r="AI49">
            <v>1138867531</v>
          </cell>
          <cell r="AJ49">
            <v>112</v>
          </cell>
          <cell r="AK49">
            <v>4588885</v>
          </cell>
          <cell r="AL49"/>
          <cell r="AM49">
            <v>299</v>
          </cell>
          <cell r="AN49">
            <v>1044358140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/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/>
          <cell r="BC49">
            <v>270</v>
          </cell>
          <cell r="BD49">
            <v>237</v>
          </cell>
          <cell r="BE49">
            <v>242</v>
          </cell>
          <cell r="BF49">
            <v>113002370</v>
          </cell>
          <cell r="BG49">
            <v>27</v>
          </cell>
          <cell r="BH49">
            <v>6887491</v>
          </cell>
          <cell r="BI49">
            <v>90</v>
          </cell>
          <cell r="BJ49">
            <v>83584278</v>
          </cell>
          <cell r="BK49">
            <v>27</v>
          </cell>
          <cell r="BL49">
            <v>6887491</v>
          </cell>
          <cell r="BM49">
            <v>99</v>
          </cell>
          <cell r="BN49">
            <v>294997</v>
          </cell>
          <cell r="BO49">
            <v>27</v>
          </cell>
          <cell r="BP49">
            <v>952171</v>
          </cell>
          <cell r="BQ49">
            <v>115</v>
          </cell>
          <cell r="BR49">
            <v>1247168</v>
          </cell>
          <cell r="BS49"/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/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/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</row>
        <row r="50">
          <cell r="A50" t="str">
            <v>15</v>
          </cell>
          <cell r="C50" t="str">
            <v>1554</v>
          </cell>
          <cell r="D50" t="str">
            <v>Averøy</v>
          </cell>
          <cell r="E50">
            <v>2842</v>
          </cell>
          <cell r="F50">
            <v>2914329896</v>
          </cell>
          <cell r="G50">
            <v>4764</v>
          </cell>
          <cell r="H50">
            <v>1911773619</v>
          </cell>
          <cell r="I50">
            <v>2811</v>
          </cell>
          <cell r="J50">
            <v>3124016950</v>
          </cell>
          <cell r="K50">
            <v>0</v>
          </cell>
          <cell r="L50">
            <v>0</v>
          </cell>
          <cell r="M50">
            <v>1512</v>
          </cell>
          <cell r="N50">
            <v>421717429</v>
          </cell>
          <cell r="O50">
            <v>0</v>
          </cell>
          <cell r="P50">
            <v>0</v>
          </cell>
          <cell r="Q50">
            <v>491</v>
          </cell>
          <cell r="R50">
            <v>122461721</v>
          </cell>
          <cell r="S50">
            <v>3424</v>
          </cell>
          <cell r="T50">
            <v>1621942850</v>
          </cell>
          <cell r="U50">
            <v>114</v>
          </cell>
          <cell r="V50">
            <v>77575909</v>
          </cell>
          <cell r="W50">
            <v>205</v>
          </cell>
          <cell r="X50">
            <v>66901696</v>
          </cell>
          <cell r="Y50">
            <v>3512</v>
          </cell>
          <cell r="Z50">
            <v>1766420455</v>
          </cell>
          <cell r="AA50">
            <v>4764</v>
          </cell>
          <cell r="AB50">
            <v>2309558566</v>
          </cell>
          <cell r="AC50">
            <v>146</v>
          </cell>
          <cell r="AD50">
            <v>5721477</v>
          </cell>
          <cell r="AE50"/>
          <cell r="AF50">
            <v>547</v>
          </cell>
          <cell r="AG50">
            <v>1810770753</v>
          </cell>
          <cell r="AH50">
            <v>4437</v>
          </cell>
          <cell r="AI50">
            <v>1905839597</v>
          </cell>
          <cell r="AJ50">
            <v>145</v>
          </cell>
          <cell r="AK50">
            <v>5669673</v>
          </cell>
          <cell r="AL50"/>
          <cell r="AM50">
            <v>522</v>
          </cell>
          <cell r="AN50">
            <v>1964817439</v>
          </cell>
          <cell r="AO50">
            <v>0</v>
          </cell>
          <cell r="AP50">
            <v>0</v>
          </cell>
          <cell r="AQ50">
            <v>2</v>
          </cell>
          <cell r="AR50">
            <v>132107</v>
          </cell>
          <cell r="AS50">
            <v>0</v>
          </cell>
          <cell r="AT50">
            <v>0</v>
          </cell>
          <cell r="AU50"/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/>
          <cell r="BC50">
            <v>467</v>
          </cell>
          <cell r="BD50">
            <v>421</v>
          </cell>
          <cell r="BE50">
            <v>404</v>
          </cell>
          <cell r="BF50">
            <v>237330981</v>
          </cell>
          <cell r="BG50">
            <v>61</v>
          </cell>
          <cell r="BH50">
            <v>12050055</v>
          </cell>
          <cell r="BI50">
            <v>159</v>
          </cell>
          <cell r="BJ50">
            <v>166262351</v>
          </cell>
          <cell r="BK50">
            <v>61</v>
          </cell>
          <cell r="BL50">
            <v>12050055</v>
          </cell>
          <cell r="BM50">
            <v>178</v>
          </cell>
          <cell r="BN50">
            <v>666207</v>
          </cell>
          <cell r="BO50">
            <v>61</v>
          </cell>
          <cell r="BP50">
            <v>1714416</v>
          </cell>
          <cell r="BQ50">
            <v>218</v>
          </cell>
          <cell r="BR50">
            <v>2380623</v>
          </cell>
          <cell r="BS50"/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/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/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</row>
        <row r="51">
          <cell r="A51" t="str">
            <v>15</v>
          </cell>
          <cell r="C51" t="str">
            <v>1557</v>
          </cell>
          <cell r="D51" t="str">
            <v>Gjemnes</v>
          </cell>
          <cell r="E51">
            <v>1397</v>
          </cell>
          <cell r="F51">
            <v>1431943399</v>
          </cell>
          <cell r="G51">
            <v>2108</v>
          </cell>
          <cell r="H51">
            <v>742744459</v>
          </cell>
          <cell r="I51">
            <v>1375</v>
          </cell>
          <cell r="J51">
            <v>1527781260</v>
          </cell>
          <cell r="K51">
            <v>0</v>
          </cell>
          <cell r="L51">
            <v>0</v>
          </cell>
          <cell r="M51">
            <v>696</v>
          </cell>
          <cell r="N51">
            <v>204591654</v>
          </cell>
          <cell r="O51">
            <v>0</v>
          </cell>
          <cell r="P51">
            <v>0</v>
          </cell>
          <cell r="Q51">
            <v>189</v>
          </cell>
          <cell r="R51">
            <v>46324878</v>
          </cell>
          <cell r="S51">
            <v>1510</v>
          </cell>
          <cell r="T51">
            <v>650984461</v>
          </cell>
          <cell r="U51">
            <v>17</v>
          </cell>
          <cell r="V51">
            <v>7374654</v>
          </cell>
          <cell r="W51">
            <v>159</v>
          </cell>
          <cell r="X51">
            <v>44602040</v>
          </cell>
          <cell r="Y51">
            <v>1585</v>
          </cell>
          <cell r="Z51">
            <v>702961155</v>
          </cell>
          <cell r="AA51">
            <v>2130</v>
          </cell>
          <cell r="AB51">
            <v>953877687</v>
          </cell>
          <cell r="AC51">
            <v>65</v>
          </cell>
          <cell r="AD51">
            <v>2743306</v>
          </cell>
          <cell r="AE51"/>
          <cell r="AF51">
            <v>280</v>
          </cell>
          <cell r="AG51">
            <v>885435040</v>
          </cell>
          <cell r="AH51">
            <v>1931</v>
          </cell>
          <cell r="AI51">
            <v>739740360</v>
          </cell>
          <cell r="AJ51">
            <v>62</v>
          </cell>
          <cell r="AK51">
            <v>2641652</v>
          </cell>
          <cell r="AL51"/>
          <cell r="AM51">
            <v>254</v>
          </cell>
          <cell r="AN51">
            <v>953171322</v>
          </cell>
          <cell r="AO51">
            <v>0</v>
          </cell>
          <cell r="AP51">
            <v>0</v>
          </cell>
          <cell r="AQ51">
            <v>2</v>
          </cell>
          <cell r="AR51">
            <v>274857</v>
          </cell>
          <cell r="AS51">
            <v>0</v>
          </cell>
          <cell r="AT51">
            <v>0</v>
          </cell>
          <cell r="AU51"/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/>
          <cell r="BC51">
            <v>205</v>
          </cell>
          <cell r="BD51">
            <v>189</v>
          </cell>
          <cell r="BE51">
            <v>181</v>
          </cell>
          <cell r="BF51">
            <v>103874790</v>
          </cell>
          <cell r="BG51">
            <v>20</v>
          </cell>
          <cell r="BH51">
            <v>3858066</v>
          </cell>
          <cell r="BI51">
            <v>76</v>
          </cell>
          <cell r="BJ51">
            <v>74319080</v>
          </cell>
          <cell r="BK51">
            <v>20</v>
          </cell>
          <cell r="BL51">
            <v>3858066</v>
          </cell>
          <cell r="BM51">
            <v>79</v>
          </cell>
          <cell r="BN51">
            <v>280006</v>
          </cell>
          <cell r="BO51">
            <v>20</v>
          </cell>
          <cell r="BP51">
            <v>517879</v>
          </cell>
          <cell r="BQ51">
            <v>97</v>
          </cell>
          <cell r="BR51">
            <v>797885</v>
          </cell>
          <cell r="BS51"/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/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/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</row>
        <row r="52">
          <cell r="A52" t="str">
            <v>15</v>
          </cell>
          <cell r="C52" t="str">
            <v>1560</v>
          </cell>
          <cell r="D52" t="str">
            <v>Tingvoll</v>
          </cell>
          <cell r="E52">
            <v>1638</v>
          </cell>
          <cell r="F52">
            <v>1356974618</v>
          </cell>
          <cell r="G52">
            <v>2480</v>
          </cell>
          <cell r="H52">
            <v>863205074</v>
          </cell>
          <cell r="I52">
            <v>1604</v>
          </cell>
          <cell r="J52">
            <v>1478296739</v>
          </cell>
          <cell r="K52">
            <v>0</v>
          </cell>
          <cell r="L52">
            <v>0</v>
          </cell>
          <cell r="M52">
            <v>878</v>
          </cell>
          <cell r="N52">
            <v>259249037</v>
          </cell>
          <cell r="O52">
            <v>0</v>
          </cell>
          <cell r="P52">
            <v>0</v>
          </cell>
          <cell r="Q52">
            <v>294</v>
          </cell>
          <cell r="R52">
            <v>75028226</v>
          </cell>
          <cell r="S52">
            <v>1680</v>
          </cell>
          <cell r="T52">
            <v>707063722</v>
          </cell>
          <cell r="U52">
            <v>7</v>
          </cell>
          <cell r="V52">
            <v>4558952</v>
          </cell>
          <cell r="W52">
            <v>174</v>
          </cell>
          <cell r="X52">
            <v>54497174</v>
          </cell>
          <cell r="Y52">
            <v>1744</v>
          </cell>
          <cell r="Z52">
            <v>766119848</v>
          </cell>
          <cell r="AA52">
            <v>2514</v>
          </cell>
          <cell r="AB52">
            <v>1099804343</v>
          </cell>
          <cell r="AC52">
            <v>80</v>
          </cell>
          <cell r="AD52">
            <v>3296800</v>
          </cell>
          <cell r="AE52"/>
          <cell r="AF52">
            <v>304</v>
          </cell>
          <cell r="AG52">
            <v>733623200</v>
          </cell>
          <cell r="AH52">
            <v>2290</v>
          </cell>
          <cell r="AI52">
            <v>859388347</v>
          </cell>
          <cell r="AJ52">
            <v>76</v>
          </cell>
          <cell r="AK52">
            <v>3106852</v>
          </cell>
          <cell r="AL52"/>
          <cell r="AM52">
            <v>272</v>
          </cell>
          <cell r="AN52">
            <v>837212671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/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/>
          <cell r="BC52">
            <v>248</v>
          </cell>
          <cell r="BD52">
            <v>214</v>
          </cell>
          <cell r="BE52">
            <v>227</v>
          </cell>
          <cell r="BF52">
            <v>133800552</v>
          </cell>
          <cell r="BG52">
            <v>21</v>
          </cell>
          <cell r="BH52">
            <v>4219160</v>
          </cell>
          <cell r="BI52">
            <v>108</v>
          </cell>
          <cell r="BJ52">
            <v>102098762</v>
          </cell>
          <cell r="BK52">
            <v>21</v>
          </cell>
          <cell r="BL52">
            <v>4219160</v>
          </cell>
          <cell r="BM52">
            <v>118</v>
          </cell>
          <cell r="BN52">
            <v>447070</v>
          </cell>
          <cell r="BO52">
            <v>21</v>
          </cell>
          <cell r="BP52">
            <v>583825</v>
          </cell>
          <cell r="BQ52">
            <v>131</v>
          </cell>
          <cell r="BR52">
            <v>1030895</v>
          </cell>
          <cell r="BS52"/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/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/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</row>
        <row r="53">
          <cell r="A53" t="str">
            <v>15</v>
          </cell>
          <cell r="C53" t="str">
            <v>1563</v>
          </cell>
          <cell r="D53" t="str">
            <v>Sunndal</v>
          </cell>
          <cell r="E53">
            <v>3620</v>
          </cell>
          <cell r="F53">
            <v>3467404614</v>
          </cell>
          <cell r="G53">
            <v>5786</v>
          </cell>
          <cell r="H53">
            <v>2255836800</v>
          </cell>
          <cell r="I53">
            <v>3610</v>
          </cell>
          <cell r="J53">
            <v>3793871568</v>
          </cell>
          <cell r="K53">
            <v>0</v>
          </cell>
          <cell r="L53">
            <v>0</v>
          </cell>
          <cell r="M53">
            <v>1911</v>
          </cell>
          <cell r="N53">
            <v>605578340</v>
          </cell>
          <cell r="O53">
            <v>0</v>
          </cell>
          <cell r="P53">
            <v>0</v>
          </cell>
          <cell r="Q53">
            <v>531</v>
          </cell>
          <cell r="R53">
            <v>139807917</v>
          </cell>
          <cell r="S53">
            <v>4137</v>
          </cell>
          <cell r="T53">
            <v>1946153033</v>
          </cell>
          <cell r="U53">
            <v>2</v>
          </cell>
          <cell r="V53">
            <v>1038158</v>
          </cell>
          <cell r="W53">
            <v>267</v>
          </cell>
          <cell r="X53">
            <v>75535331</v>
          </cell>
          <cell r="Y53">
            <v>4211</v>
          </cell>
          <cell r="Z53">
            <v>2022726522</v>
          </cell>
          <cell r="AA53">
            <v>5815</v>
          </cell>
          <cell r="AB53">
            <v>2768470608</v>
          </cell>
          <cell r="AC53">
            <v>175</v>
          </cell>
          <cell r="AD53">
            <v>6991588</v>
          </cell>
          <cell r="AE53"/>
          <cell r="AF53">
            <v>776</v>
          </cell>
          <cell r="AG53">
            <v>2068355704</v>
          </cell>
          <cell r="AH53">
            <v>5471</v>
          </cell>
          <cell r="AI53">
            <v>2249783882</v>
          </cell>
          <cell r="AJ53">
            <v>165</v>
          </cell>
          <cell r="AK53">
            <v>6590091</v>
          </cell>
          <cell r="AL53"/>
          <cell r="AM53">
            <v>758</v>
          </cell>
          <cell r="AN53">
            <v>2329635155</v>
          </cell>
          <cell r="AO53">
            <v>0</v>
          </cell>
          <cell r="AP53">
            <v>0</v>
          </cell>
          <cell r="AQ53">
            <v>1</v>
          </cell>
          <cell r="AR53">
            <v>13523</v>
          </cell>
          <cell r="AS53">
            <v>0</v>
          </cell>
          <cell r="AT53">
            <v>0</v>
          </cell>
          <cell r="AU53"/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/>
          <cell r="BC53">
            <v>785</v>
          </cell>
          <cell r="BD53">
            <v>712</v>
          </cell>
          <cell r="BE53">
            <v>720</v>
          </cell>
          <cell r="BF53">
            <v>337778049</v>
          </cell>
          <cell r="BG53">
            <v>49</v>
          </cell>
          <cell r="BH53">
            <v>3000982</v>
          </cell>
          <cell r="BI53">
            <v>315</v>
          </cell>
          <cell r="BJ53">
            <v>251641119</v>
          </cell>
          <cell r="BK53">
            <v>47</v>
          </cell>
          <cell r="BL53">
            <v>2934042</v>
          </cell>
          <cell r="BM53">
            <v>353</v>
          </cell>
          <cell r="BN53">
            <v>1009790</v>
          </cell>
          <cell r="BO53">
            <v>47</v>
          </cell>
          <cell r="BP53">
            <v>390476</v>
          </cell>
          <cell r="BQ53">
            <v>381</v>
          </cell>
          <cell r="BR53">
            <v>1400266</v>
          </cell>
          <cell r="BS53"/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/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/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</row>
        <row r="54">
          <cell r="A54" t="str">
            <v>15</v>
          </cell>
          <cell r="C54" t="str">
            <v>1566</v>
          </cell>
          <cell r="D54" t="str">
            <v>Surnadal</v>
          </cell>
          <cell r="E54">
            <v>3192</v>
          </cell>
          <cell r="F54">
            <v>3550490305</v>
          </cell>
          <cell r="G54">
            <v>4870</v>
          </cell>
          <cell r="H54">
            <v>1756407975</v>
          </cell>
          <cell r="I54">
            <v>3167</v>
          </cell>
          <cell r="J54">
            <v>3730038066</v>
          </cell>
          <cell r="K54">
            <v>0</v>
          </cell>
          <cell r="L54">
            <v>0</v>
          </cell>
          <cell r="M54">
            <v>1641</v>
          </cell>
          <cell r="N54">
            <v>450578637</v>
          </cell>
          <cell r="O54">
            <v>0</v>
          </cell>
          <cell r="P54">
            <v>0</v>
          </cell>
          <cell r="Q54">
            <v>530</v>
          </cell>
          <cell r="R54">
            <v>132957292</v>
          </cell>
          <cell r="S54">
            <v>3415</v>
          </cell>
          <cell r="T54">
            <v>1449276647</v>
          </cell>
          <cell r="U54">
            <v>5</v>
          </cell>
          <cell r="V54">
            <v>2732768</v>
          </cell>
          <cell r="W54">
            <v>308</v>
          </cell>
          <cell r="X54">
            <v>100292358</v>
          </cell>
          <cell r="Y54">
            <v>3543</v>
          </cell>
          <cell r="Z54">
            <v>1552301773</v>
          </cell>
          <cell r="AA54">
            <v>4942</v>
          </cell>
          <cell r="AB54">
            <v>2135715782</v>
          </cell>
          <cell r="AC54">
            <v>128</v>
          </cell>
          <cell r="AD54">
            <v>5055295</v>
          </cell>
          <cell r="AE54"/>
          <cell r="AF54">
            <v>632</v>
          </cell>
          <cell r="AG54">
            <v>2291018261</v>
          </cell>
          <cell r="AH54">
            <v>4564</v>
          </cell>
          <cell r="AI54">
            <v>1749986048</v>
          </cell>
          <cell r="AJ54">
            <v>122</v>
          </cell>
          <cell r="AK54">
            <v>4824112</v>
          </cell>
          <cell r="AL54"/>
          <cell r="AM54">
            <v>599</v>
          </cell>
          <cell r="AN54">
            <v>2426412843</v>
          </cell>
          <cell r="AO54">
            <v>0</v>
          </cell>
          <cell r="AP54">
            <v>0</v>
          </cell>
          <cell r="AQ54">
            <v>6</v>
          </cell>
          <cell r="AR54">
            <v>319564</v>
          </cell>
          <cell r="AS54">
            <v>0</v>
          </cell>
          <cell r="AT54">
            <v>0</v>
          </cell>
          <cell r="AU54"/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/>
          <cell r="BC54">
            <v>406</v>
          </cell>
          <cell r="BD54">
            <v>349</v>
          </cell>
          <cell r="BE54">
            <v>354</v>
          </cell>
          <cell r="BF54">
            <v>193497755</v>
          </cell>
          <cell r="BG54">
            <v>57</v>
          </cell>
          <cell r="BH54">
            <v>6713346</v>
          </cell>
          <cell r="BI54">
            <v>165</v>
          </cell>
          <cell r="BJ54">
            <v>142255806</v>
          </cell>
          <cell r="BK54">
            <v>56</v>
          </cell>
          <cell r="BL54">
            <v>6692730</v>
          </cell>
          <cell r="BM54">
            <v>188</v>
          </cell>
          <cell r="BN54">
            <v>546281</v>
          </cell>
          <cell r="BO54">
            <v>56</v>
          </cell>
          <cell r="BP54">
            <v>908487</v>
          </cell>
          <cell r="BQ54">
            <v>223</v>
          </cell>
          <cell r="BR54">
            <v>1454768</v>
          </cell>
          <cell r="BS54"/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/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/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</row>
        <row r="55">
          <cell r="A55" t="str">
            <v>15</v>
          </cell>
          <cell r="C55" t="str">
            <v>1573</v>
          </cell>
          <cell r="D55" t="str">
            <v>Smøla</v>
          </cell>
          <cell r="E55">
            <v>1194</v>
          </cell>
          <cell r="F55">
            <v>1081428282</v>
          </cell>
          <cell r="G55">
            <v>1827</v>
          </cell>
          <cell r="H55">
            <v>659530844</v>
          </cell>
          <cell r="I55">
            <v>1187</v>
          </cell>
          <cell r="J55">
            <v>1149544292</v>
          </cell>
          <cell r="K55">
            <v>0</v>
          </cell>
          <cell r="L55">
            <v>0</v>
          </cell>
          <cell r="M55">
            <v>638</v>
          </cell>
          <cell r="N55">
            <v>179043096</v>
          </cell>
          <cell r="O55">
            <v>0</v>
          </cell>
          <cell r="P55">
            <v>0</v>
          </cell>
          <cell r="Q55">
            <v>221</v>
          </cell>
          <cell r="R55">
            <v>57471873</v>
          </cell>
          <cell r="S55">
            <v>1279</v>
          </cell>
          <cell r="T55">
            <v>552481904</v>
          </cell>
          <cell r="U55">
            <v>69</v>
          </cell>
          <cell r="V55">
            <v>38642964</v>
          </cell>
          <cell r="W55">
            <v>95</v>
          </cell>
          <cell r="X55">
            <v>29024564</v>
          </cell>
          <cell r="Y55">
            <v>1346</v>
          </cell>
          <cell r="Z55">
            <v>620149432</v>
          </cell>
          <cell r="AA55">
            <v>1868</v>
          </cell>
          <cell r="AB55">
            <v>857635269</v>
          </cell>
          <cell r="AC55">
            <v>44</v>
          </cell>
          <cell r="AD55">
            <v>1600878</v>
          </cell>
          <cell r="AE55"/>
          <cell r="AF55">
            <v>225</v>
          </cell>
          <cell r="AG55">
            <v>661862712</v>
          </cell>
          <cell r="AH55">
            <v>1706</v>
          </cell>
          <cell r="AI55">
            <v>656760799</v>
          </cell>
          <cell r="AJ55">
            <v>43</v>
          </cell>
          <cell r="AK55">
            <v>1549074</v>
          </cell>
          <cell r="AL55"/>
          <cell r="AM55">
            <v>220</v>
          </cell>
          <cell r="AN55">
            <v>707763389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/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/>
          <cell r="BC55">
            <v>154</v>
          </cell>
          <cell r="BD55">
            <v>140</v>
          </cell>
          <cell r="BE55">
            <v>128</v>
          </cell>
          <cell r="BF55">
            <v>71979311</v>
          </cell>
          <cell r="BG55">
            <v>23</v>
          </cell>
          <cell r="BH55">
            <v>1337187</v>
          </cell>
          <cell r="BI55">
            <v>64</v>
          </cell>
          <cell r="BJ55">
            <v>46883254</v>
          </cell>
          <cell r="BK55">
            <v>22</v>
          </cell>
          <cell r="BL55">
            <v>1315301</v>
          </cell>
          <cell r="BM55">
            <v>71</v>
          </cell>
          <cell r="BN55">
            <v>206698</v>
          </cell>
          <cell r="BO55">
            <v>22</v>
          </cell>
          <cell r="BP55">
            <v>181056</v>
          </cell>
          <cell r="BQ55">
            <v>90</v>
          </cell>
          <cell r="BR55">
            <v>387754</v>
          </cell>
          <cell r="BS55"/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/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/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</row>
        <row r="56">
          <cell r="A56" t="str">
            <v>15</v>
          </cell>
          <cell r="C56" t="str">
            <v>1576</v>
          </cell>
          <cell r="D56" t="str">
            <v>Aure</v>
          </cell>
          <cell r="E56">
            <v>1954</v>
          </cell>
          <cell r="F56">
            <v>2223079706</v>
          </cell>
          <cell r="G56">
            <v>2930</v>
          </cell>
          <cell r="H56">
            <v>1071311097</v>
          </cell>
          <cell r="I56">
            <v>1930</v>
          </cell>
          <cell r="J56">
            <v>2408149787</v>
          </cell>
          <cell r="K56">
            <v>0</v>
          </cell>
          <cell r="L56">
            <v>0</v>
          </cell>
          <cell r="M56">
            <v>978</v>
          </cell>
          <cell r="N56">
            <v>276444316</v>
          </cell>
          <cell r="O56">
            <v>0</v>
          </cell>
          <cell r="P56">
            <v>0</v>
          </cell>
          <cell r="Q56">
            <v>323</v>
          </cell>
          <cell r="R56">
            <v>79524586</v>
          </cell>
          <cell r="S56">
            <v>2065</v>
          </cell>
          <cell r="T56">
            <v>911435845</v>
          </cell>
          <cell r="U56">
            <v>27</v>
          </cell>
          <cell r="V56">
            <v>12913974</v>
          </cell>
          <cell r="W56">
            <v>169</v>
          </cell>
          <cell r="X56">
            <v>44739289</v>
          </cell>
          <cell r="Y56">
            <v>2151</v>
          </cell>
          <cell r="Z56">
            <v>969089108</v>
          </cell>
          <cell r="AA56">
            <v>2951</v>
          </cell>
          <cell r="AB56">
            <v>1325616617</v>
          </cell>
          <cell r="AC56">
            <v>73</v>
          </cell>
          <cell r="AD56">
            <v>2829052</v>
          </cell>
          <cell r="AE56"/>
          <cell r="AF56">
            <v>447</v>
          </cell>
          <cell r="AG56">
            <v>1486458954</v>
          </cell>
          <cell r="AH56">
            <v>2732</v>
          </cell>
          <cell r="AI56">
            <v>1067606140</v>
          </cell>
          <cell r="AJ56">
            <v>71</v>
          </cell>
          <cell r="AK56">
            <v>2725444</v>
          </cell>
          <cell r="AL56"/>
          <cell r="AM56">
            <v>425</v>
          </cell>
          <cell r="AN56">
            <v>1634083765</v>
          </cell>
          <cell r="AO56">
            <v>0</v>
          </cell>
          <cell r="AP56">
            <v>0</v>
          </cell>
          <cell r="AQ56">
            <v>1</v>
          </cell>
          <cell r="AR56">
            <v>18656</v>
          </cell>
          <cell r="AS56">
            <v>0</v>
          </cell>
          <cell r="AT56">
            <v>0</v>
          </cell>
          <cell r="AU56"/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/>
          <cell r="BC56">
            <v>369</v>
          </cell>
          <cell r="BD56">
            <v>319</v>
          </cell>
          <cell r="BE56">
            <v>330</v>
          </cell>
          <cell r="BF56">
            <v>191929244</v>
          </cell>
          <cell r="BG56">
            <v>40</v>
          </cell>
          <cell r="BH56">
            <v>2338156</v>
          </cell>
          <cell r="BI56">
            <v>164</v>
          </cell>
          <cell r="BJ56">
            <v>147052139</v>
          </cell>
          <cell r="BK56">
            <v>40</v>
          </cell>
          <cell r="BL56">
            <v>2338156</v>
          </cell>
          <cell r="BM56">
            <v>179</v>
          </cell>
          <cell r="BN56">
            <v>614167</v>
          </cell>
          <cell r="BO56">
            <v>40</v>
          </cell>
          <cell r="BP56">
            <v>317552</v>
          </cell>
          <cell r="BQ56">
            <v>202</v>
          </cell>
          <cell r="BR56">
            <v>931719</v>
          </cell>
          <cell r="BS56"/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/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/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</row>
        <row r="57">
          <cell r="A57" t="str">
            <v>15</v>
          </cell>
          <cell r="C57" t="str">
            <v>1577</v>
          </cell>
          <cell r="D57" t="str">
            <v>Volda</v>
          </cell>
          <cell r="E57">
            <v>5373</v>
          </cell>
          <cell r="F57">
            <v>5365279378</v>
          </cell>
          <cell r="G57">
            <v>8624</v>
          </cell>
          <cell r="H57">
            <v>2996295111</v>
          </cell>
          <cell r="I57">
            <v>5379</v>
          </cell>
          <cell r="J57">
            <v>5785125282</v>
          </cell>
          <cell r="K57">
            <v>0</v>
          </cell>
          <cell r="L57">
            <v>0</v>
          </cell>
          <cell r="M57">
            <v>2405</v>
          </cell>
          <cell r="N57">
            <v>723174665</v>
          </cell>
          <cell r="O57">
            <v>0</v>
          </cell>
          <cell r="P57">
            <v>0</v>
          </cell>
          <cell r="Q57">
            <v>732</v>
          </cell>
          <cell r="R57">
            <v>180066713</v>
          </cell>
          <cell r="S57">
            <v>6520</v>
          </cell>
          <cell r="T57">
            <v>2683614451</v>
          </cell>
          <cell r="U57">
            <v>31</v>
          </cell>
          <cell r="V57">
            <v>26798412</v>
          </cell>
          <cell r="W57">
            <v>545</v>
          </cell>
          <cell r="X57">
            <v>146369727</v>
          </cell>
          <cell r="Y57">
            <v>6683</v>
          </cell>
          <cell r="Z57">
            <v>2856782590</v>
          </cell>
          <cell r="AA57">
            <v>8659</v>
          </cell>
          <cell r="AB57">
            <v>3761570727</v>
          </cell>
          <cell r="AC57">
            <v>246</v>
          </cell>
          <cell r="AD57">
            <v>9440737</v>
          </cell>
          <cell r="AE57"/>
          <cell r="AF57">
            <v>1192</v>
          </cell>
          <cell r="AG57">
            <v>3347059536</v>
          </cell>
          <cell r="AH57">
            <v>7648</v>
          </cell>
          <cell r="AI57">
            <v>2977410224</v>
          </cell>
          <cell r="AJ57">
            <v>230</v>
          </cell>
          <cell r="AK57">
            <v>8768687</v>
          </cell>
          <cell r="AL57"/>
          <cell r="AM57">
            <v>1183</v>
          </cell>
          <cell r="AN57">
            <v>3675785172</v>
          </cell>
          <cell r="AO57">
            <v>0</v>
          </cell>
          <cell r="AP57">
            <v>0</v>
          </cell>
          <cell r="AQ57">
            <v>4</v>
          </cell>
          <cell r="AR57">
            <v>551733</v>
          </cell>
          <cell r="AS57">
            <v>0</v>
          </cell>
          <cell r="AT57">
            <v>0</v>
          </cell>
          <cell r="AU57"/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/>
          <cell r="BC57">
            <v>1024</v>
          </cell>
          <cell r="BD57">
            <v>917</v>
          </cell>
          <cell r="BE57">
            <v>898</v>
          </cell>
          <cell r="BF57">
            <v>429307365</v>
          </cell>
          <cell r="BG57">
            <v>115</v>
          </cell>
          <cell r="BH57">
            <v>19070208</v>
          </cell>
          <cell r="BI57">
            <v>432</v>
          </cell>
          <cell r="BJ57">
            <v>313324474</v>
          </cell>
          <cell r="BK57">
            <v>112</v>
          </cell>
          <cell r="BL57">
            <v>18994911</v>
          </cell>
          <cell r="BM57">
            <v>482</v>
          </cell>
          <cell r="BN57">
            <v>1147525</v>
          </cell>
          <cell r="BO57">
            <v>112</v>
          </cell>
          <cell r="BP57">
            <v>2623648</v>
          </cell>
          <cell r="BQ57">
            <v>560</v>
          </cell>
          <cell r="BR57">
            <v>3771173</v>
          </cell>
          <cell r="BS57"/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/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/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</row>
        <row r="58">
          <cell r="A58" t="str">
            <v>15</v>
          </cell>
          <cell r="C58" t="str">
            <v>1578</v>
          </cell>
          <cell r="D58" t="str">
            <v>Fjord</v>
          </cell>
          <cell r="E58">
            <v>1504</v>
          </cell>
          <cell r="F58">
            <v>1484202929</v>
          </cell>
          <cell r="G58">
            <v>2285</v>
          </cell>
          <cell r="H58">
            <v>711638045</v>
          </cell>
          <cell r="I58">
            <v>1483</v>
          </cell>
          <cell r="J58">
            <v>1545404522</v>
          </cell>
          <cell r="K58">
            <v>0</v>
          </cell>
          <cell r="L58">
            <v>0</v>
          </cell>
          <cell r="M58">
            <v>709</v>
          </cell>
          <cell r="N58">
            <v>197503606</v>
          </cell>
          <cell r="O58">
            <v>0</v>
          </cell>
          <cell r="P58">
            <v>0</v>
          </cell>
          <cell r="Q58">
            <v>157</v>
          </cell>
          <cell r="R58">
            <v>37112437</v>
          </cell>
          <cell r="S58">
            <v>1752</v>
          </cell>
          <cell r="T58">
            <v>605881620</v>
          </cell>
          <cell r="U58">
            <v>5</v>
          </cell>
          <cell r="V58">
            <v>4007551</v>
          </cell>
          <cell r="W58">
            <v>215</v>
          </cell>
          <cell r="X58">
            <v>63769289</v>
          </cell>
          <cell r="Y58">
            <v>1825</v>
          </cell>
          <cell r="Z58">
            <v>673658460</v>
          </cell>
          <cell r="AA58">
            <v>2344</v>
          </cell>
          <cell r="AB58">
            <v>907960019</v>
          </cell>
          <cell r="AC58">
            <v>56</v>
          </cell>
          <cell r="AD58">
            <v>2298241</v>
          </cell>
          <cell r="AE58"/>
          <cell r="AF58">
            <v>335</v>
          </cell>
          <cell r="AG58">
            <v>892928755</v>
          </cell>
          <cell r="AH58">
            <v>2032</v>
          </cell>
          <cell r="AI58">
            <v>707274827</v>
          </cell>
          <cell r="AJ58">
            <v>55</v>
          </cell>
          <cell r="AK58">
            <v>2246437</v>
          </cell>
          <cell r="AL58"/>
          <cell r="AM58">
            <v>306</v>
          </cell>
          <cell r="AN58">
            <v>928845744</v>
          </cell>
          <cell r="AO58">
            <v>0</v>
          </cell>
          <cell r="AP58">
            <v>0</v>
          </cell>
          <cell r="AQ58">
            <v>1</v>
          </cell>
          <cell r="AR58">
            <v>3049</v>
          </cell>
          <cell r="AS58">
            <v>0</v>
          </cell>
          <cell r="AT58">
            <v>0</v>
          </cell>
          <cell r="AU58"/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/>
          <cell r="BC58">
            <v>155</v>
          </cell>
          <cell r="BD58">
            <v>144</v>
          </cell>
          <cell r="BE58">
            <v>133</v>
          </cell>
          <cell r="BF58">
            <v>71846388</v>
          </cell>
          <cell r="BG58">
            <v>20</v>
          </cell>
          <cell r="BH58">
            <v>2500001</v>
          </cell>
          <cell r="BI58">
            <v>52</v>
          </cell>
          <cell r="BJ58">
            <v>45644864</v>
          </cell>
          <cell r="BK58">
            <v>20</v>
          </cell>
          <cell r="BL58">
            <v>2500001</v>
          </cell>
          <cell r="BM58">
            <v>54</v>
          </cell>
          <cell r="BN58">
            <v>140148</v>
          </cell>
          <cell r="BO58">
            <v>20</v>
          </cell>
          <cell r="BP58">
            <v>339688</v>
          </cell>
          <cell r="BQ58">
            <v>69</v>
          </cell>
          <cell r="BR58">
            <v>479836</v>
          </cell>
          <cell r="BS58"/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/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/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</row>
        <row r="59">
          <cell r="A59" t="str">
            <v>15</v>
          </cell>
          <cell r="C59" t="str">
            <v>1579</v>
          </cell>
          <cell r="D59" t="str">
            <v>Hustadvika</v>
          </cell>
          <cell r="E59">
            <v>6129</v>
          </cell>
          <cell r="F59">
            <v>6129402993</v>
          </cell>
          <cell r="G59">
            <v>10591</v>
          </cell>
          <cell r="H59">
            <v>3963181261</v>
          </cell>
          <cell r="I59">
            <v>6133</v>
          </cell>
          <cell r="J59">
            <v>6515961999</v>
          </cell>
          <cell r="K59">
            <v>0</v>
          </cell>
          <cell r="L59">
            <v>0</v>
          </cell>
          <cell r="M59">
            <v>3031</v>
          </cell>
          <cell r="N59">
            <v>865217085</v>
          </cell>
          <cell r="O59">
            <v>0</v>
          </cell>
          <cell r="P59">
            <v>0</v>
          </cell>
          <cell r="Q59">
            <v>971</v>
          </cell>
          <cell r="R59">
            <v>244431043</v>
          </cell>
          <cell r="S59">
            <v>8000</v>
          </cell>
          <cell r="T59">
            <v>3647515653</v>
          </cell>
          <cell r="U59">
            <v>106</v>
          </cell>
          <cell r="V59">
            <v>68269416</v>
          </cell>
          <cell r="W59">
            <v>579</v>
          </cell>
          <cell r="X59">
            <v>212006044</v>
          </cell>
          <cell r="Y59">
            <v>8278</v>
          </cell>
          <cell r="Z59">
            <v>3927791113</v>
          </cell>
          <cell r="AA59">
            <v>10680</v>
          </cell>
          <cell r="AB59">
            <v>5036043923</v>
          </cell>
          <cell r="AC59">
            <v>455</v>
          </cell>
          <cell r="AD59">
            <v>17709761</v>
          </cell>
          <cell r="AE59"/>
          <cell r="AF59">
            <v>1229</v>
          </cell>
          <cell r="AG59">
            <v>3915910877</v>
          </cell>
          <cell r="AH59">
            <v>9845</v>
          </cell>
          <cell r="AI59">
            <v>3950193382</v>
          </cell>
          <cell r="AJ59">
            <v>438</v>
          </cell>
          <cell r="AK59">
            <v>17019692</v>
          </cell>
          <cell r="AL59"/>
          <cell r="AM59">
            <v>1220</v>
          </cell>
          <cell r="AN59">
            <v>4213530922</v>
          </cell>
          <cell r="AO59">
            <v>0</v>
          </cell>
          <cell r="AP59">
            <v>0</v>
          </cell>
          <cell r="AQ59">
            <v>2</v>
          </cell>
          <cell r="AR59">
            <v>35969</v>
          </cell>
          <cell r="AS59">
            <v>1</v>
          </cell>
          <cell r="AT59">
            <v>323749</v>
          </cell>
          <cell r="AU59"/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/>
          <cell r="BC59">
            <v>841</v>
          </cell>
          <cell r="BD59">
            <v>766</v>
          </cell>
          <cell r="BE59">
            <v>747</v>
          </cell>
          <cell r="BF59">
            <v>394786037</v>
          </cell>
          <cell r="BG59">
            <v>93</v>
          </cell>
          <cell r="BH59">
            <v>19770426</v>
          </cell>
          <cell r="BI59">
            <v>326</v>
          </cell>
          <cell r="BJ59">
            <v>280598106</v>
          </cell>
          <cell r="BK59">
            <v>93</v>
          </cell>
          <cell r="BL59">
            <v>19770426</v>
          </cell>
          <cell r="BM59">
            <v>360</v>
          </cell>
          <cell r="BN59">
            <v>1196667</v>
          </cell>
          <cell r="BO59">
            <v>93</v>
          </cell>
          <cell r="BP59">
            <v>2774298</v>
          </cell>
          <cell r="BQ59">
            <v>420</v>
          </cell>
          <cell r="BR59">
            <v>3970965</v>
          </cell>
          <cell r="BS59"/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/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/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</row>
        <row r="60">
          <cell r="A60" t="str">
            <v>15 Totalt</v>
          </cell>
          <cell r="C60" t="str">
            <v>15</v>
          </cell>
          <cell r="D60" t="str">
            <v>Møre og Romsdal</v>
          </cell>
          <cell r="E60">
            <v>129439</v>
          </cell>
          <cell r="F60">
            <v>149009910850</v>
          </cell>
          <cell r="G60">
            <v>218704</v>
          </cell>
          <cell r="H60">
            <v>87047576188</v>
          </cell>
          <cell r="I60">
            <v>129197</v>
          </cell>
          <cell r="J60">
            <v>158490814928</v>
          </cell>
          <cell r="K60">
            <v>3</v>
          </cell>
          <cell r="L60">
            <v>1501816</v>
          </cell>
          <cell r="M60">
            <v>61712</v>
          </cell>
          <cell r="N60">
            <v>18299671212</v>
          </cell>
          <cell r="O60">
            <v>1</v>
          </cell>
          <cell r="P60">
            <v>1203201</v>
          </cell>
          <cell r="Q60">
            <v>20128</v>
          </cell>
          <cell r="R60">
            <v>5075360962</v>
          </cell>
          <cell r="S60">
            <v>163798</v>
          </cell>
          <cell r="T60">
            <v>75054113633</v>
          </cell>
          <cell r="U60">
            <v>2424</v>
          </cell>
          <cell r="V60">
            <v>1884140287</v>
          </cell>
          <cell r="W60">
            <v>9171</v>
          </cell>
          <cell r="X60">
            <v>3005726395</v>
          </cell>
          <cell r="Y60">
            <v>167387</v>
          </cell>
          <cell r="Z60">
            <v>79943980315</v>
          </cell>
          <cell r="AA60">
            <v>219336</v>
          </cell>
          <cell r="AB60">
            <v>103282144916</v>
          </cell>
          <cell r="AC60">
            <v>7052</v>
          </cell>
          <cell r="AD60">
            <v>274273425</v>
          </cell>
          <cell r="AE60"/>
          <cell r="AF60">
            <v>27480</v>
          </cell>
          <cell r="AG60">
            <v>101903488816</v>
          </cell>
          <cell r="AH60">
            <v>202519</v>
          </cell>
          <cell r="AI60">
            <v>86738243878</v>
          </cell>
          <cell r="AJ60">
            <v>6790</v>
          </cell>
          <cell r="AK60">
            <v>264011590</v>
          </cell>
          <cell r="AL60"/>
          <cell r="AM60">
            <v>27163</v>
          </cell>
          <cell r="AN60">
            <v>109482142131</v>
          </cell>
          <cell r="AO60">
            <v>3</v>
          </cell>
          <cell r="AP60">
            <v>1501816</v>
          </cell>
          <cell r="AQ60">
            <v>70</v>
          </cell>
          <cell r="AR60">
            <v>7881511</v>
          </cell>
          <cell r="AS60">
            <v>1</v>
          </cell>
          <cell r="AT60">
            <v>323749</v>
          </cell>
          <cell r="AU60"/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/>
          <cell r="BC60">
            <v>23163</v>
          </cell>
          <cell r="BD60">
            <v>20812</v>
          </cell>
          <cell r="BE60">
            <v>20541</v>
          </cell>
          <cell r="BF60">
            <v>9818851147</v>
          </cell>
          <cell r="BG60">
            <v>2088</v>
          </cell>
          <cell r="BH60">
            <v>318300285</v>
          </cell>
          <cell r="BI60">
            <v>9679</v>
          </cell>
          <cell r="BJ60">
            <v>7212994370</v>
          </cell>
          <cell r="BK60">
            <v>2064</v>
          </cell>
          <cell r="BL60">
            <v>317900181</v>
          </cell>
          <cell r="BM60">
            <v>10908</v>
          </cell>
          <cell r="BN60">
            <v>31409183</v>
          </cell>
          <cell r="BO60">
            <v>2064</v>
          </cell>
          <cell r="BP60">
            <v>44370825</v>
          </cell>
          <cell r="BQ60">
            <v>12289</v>
          </cell>
          <cell r="BR60">
            <v>75780008</v>
          </cell>
          <cell r="BS60"/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/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/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</row>
        <row r="61">
          <cell r="A61" t="str">
            <v>18</v>
          </cell>
          <cell r="C61" t="str">
            <v>1804</v>
          </cell>
          <cell r="D61" t="str">
            <v>Bodø</v>
          </cell>
          <cell r="E61">
            <v>24582</v>
          </cell>
          <cell r="F61">
            <v>32200990388</v>
          </cell>
          <cell r="G61">
            <v>43092</v>
          </cell>
          <cell r="H61">
            <v>18340567359</v>
          </cell>
          <cell r="I61">
            <v>24591</v>
          </cell>
          <cell r="J61">
            <v>34126687300</v>
          </cell>
          <cell r="K61">
            <v>0</v>
          </cell>
          <cell r="L61">
            <v>0</v>
          </cell>
          <cell r="M61">
            <v>10691</v>
          </cell>
          <cell r="N61">
            <v>3422300934</v>
          </cell>
          <cell r="O61">
            <v>0</v>
          </cell>
          <cell r="P61">
            <v>0</v>
          </cell>
          <cell r="Q61">
            <v>4205</v>
          </cell>
          <cell r="R61">
            <v>1113979491</v>
          </cell>
          <cell r="S61">
            <v>33754</v>
          </cell>
          <cell r="T61">
            <v>16536991833</v>
          </cell>
          <cell r="U61">
            <v>167</v>
          </cell>
          <cell r="V61">
            <v>111409650</v>
          </cell>
          <cell r="W61">
            <v>1463</v>
          </cell>
          <cell r="X61">
            <v>388049453</v>
          </cell>
          <cell r="Y61">
            <v>34139</v>
          </cell>
          <cell r="Z61">
            <v>17036450936</v>
          </cell>
          <cell r="AA61">
            <v>43176</v>
          </cell>
          <cell r="AB61">
            <v>21565704298</v>
          </cell>
          <cell r="AC61">
            <v>1775</v>
          </cell>
          <cell r="AD61">
            <v>67932032</v>
          </cell>
          <cell r="AE61"/>
          <cell r="AF61">
            <v>6044</v>
          </cell>
          <cell r="AG61">
            <v>23690261624</v>
          </cell>
          <cell r="AH61">
            <v>40062</v>
          </cell>
          <cell r="AI61">
            <v>18284729868</v>
          </cell>
          <cell r="AJ61">
            <v>1721</v>
          </cell>
          <cell r="AK61">
            <v>65682727</v>
          </cell>
          <cell r="AL61"/>
          <cell r="AM61">
            <v>5992</v>
          </cell>
          <cell r="AN61">
            <v>25175109769</v>
          </cell>
          <cell r="AO61">
            <v>0</v>
          </cell>
          <cell r="AP61">
            <v>0</v>
          </cell>
          <cell r="AQ61">
            <v>14</v>
          </cell>
          <cell r="AR61">
            <v>2223224</v>
          </cell>
          <cell r="AS61">
            <v>0</v>
          </cell>
          <cell r="AT61">
            <v>0</v>
          </cell>
          <cell r="AU61"/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/>
          <cell r="BC61">
            <v>6016</v>
          </cell>
          <cell r="BD61">
            <v>5384</v>
          </cell>
          <cell r="BE61">
            <v>5473</v>
          </cell>
          <cell r="BF61">
            <v>1998141512</v>
          </cell>
          <cell r="BG61">
            <v>398</v>
          </cell>
          <cell r="BH61">
            <v>52558946</v>
          </cell>
          <cell r="BI61">
            <v>2594</v>
          </cell>
          <cell r="BJ61">
            <v>1466526131</v>
          </cell>
          <cell r="BK61">
            <v>394</v>
          </cell>
          <cell r="BL61">
            <v>52481663</v>
          </cell>
          <cell r="BM61">
            <v>2879</v>
          </cell>
          <cell r="BN61">
            <v>5961983</v>
          </cell>
          <cell r="BO61">
            <v>394</v>
          </cell>
          <cell r="BP61">
            <v>7336228</v>
          </cell>
          <cell r="BQ61">
            <v>3126</v>
          </cell>
          <cell r="BR61">
            <v>13298211</v>
          </cell>
          <cell r="BS61"/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/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/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</row>
        <row r="62">
          <cell r="A62" t="str">
            <v>18</v>
          </cell>
          <cell r="C62" t="str">
            <v>1806</v>
          </cell>
          <cell r="D62" t="str">
            <v>Narvik</v>
          </cell>
          <cell r="E62">
            <v>10232</v>
          </cell>
          <cell r="F62">
            <v>9218440256</v>
          </cell>
          <cell r="G62">
            <v>18055</v>
          </cell>
          <cell r="H62">
            <v>6805901852</v>
          </cell>
          <cell r="I62">
            <v>10103</v>
          </cell>
          <cell r="J62">
            <v>9662383860</v>
          </cell>
          <cell r="K62">
            <v>0</v>
          </cell>
          <cell r="L62">
            <v>0</v>
          </cell>
          <cell r="M62">
            <v>5375</v>
          </cell>
          <cell r="N62">
            <v>1724030354</v>
          </cell>
          <cell r="O62">
            <v>0</v>
          </cell>
          <cell r="P62">
            <v>0</v>
          </cell>
          <cell r="Q62">
            <v>2620</v>
          </cell>
          <cell r="R62">
            <v>749762355</v>
          </cell>
          <cell r="S62">
            <v>12951</v>
          </cell>
          <cell r="T62">
            <v>5873499536</v>
          </cell>
          <cell r="U62">
            <v>22</v>
          </cell>
          <cell r="V62">
            <v>9128939</v>
          </cell>
          <cell r="W62">
            <v>513</v>
          </cell>
          <cell r="X62">
            <v>154509229</v>
          </cell>
          <cell r="Y62">
            <v>13118</v>
          </cell>
          <cell r="Z62">
            <v>6037137704</v>
          </cell>
          <cell r="AA62">
            <v>18288</v>
          </cell>
          <cell r="AB62">
            <v>8516361606</v>
          </cell>
          <cell r="AC62">
            <v>692</v>
          </cell>
          <cell r="AD62">
            <v>27087877</v>
          </cell>
          <cell r="AE62"/>
          <cell r="AF62">
            <v>1871</v>
          </cell>
          <cell r="AG62">
            <v>5515066489</v>
          </cell>
          <cell r="AH62">
            <v>16974</v>
          </cell>
          <cell r="AI62">
            <v>6783990501</v>
          </cell>
          <cell r="AJ62">
            <v>671</v>
          </cell>
          <cell r="AK62">
            <v>26251734</v>
          </cell>
          <cell r="AL62"/>
          <cell r="AM62">
            <v>1703</v>
          </cell>
          <cell r="AN62">
            <v>5802135123</v>
          </cell>
          <cell r="AO62">
            <v>0</v>
          </cell>
          <cell r="AP62">
            <v>0</v>
          </cell>
          <cell r="AQ62">
            <v>3</v>
          </cell>
          <cell r="AR62">
            <v>115085</v>
          </cell>
          <cell r="AS62">
            <v>0</v>
          </cell>
          <cell r="AT62">
            <v>0</v>
          </cell>
          <cell r="AU62"/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/>
          <cell r="BC62">
            <v>1474</v>
          </cell>
          <cell r="BD62">
            <v>1359</v>
          </cell>
          <cell r="BE62">
            <v>1354</v>
          </cell>
          <cell r="BF62">
            <v>473096834</v>
          </cell>
          <cell r="BG62">
            <v>80</v>
          </cell>
          <cell r="BH62">
            <v>9310909</v>
          </cell>
          <cell r="BI62">
            <v>463</v>
          </cell>
          <cell r="BJ62">
            <v>306971667</v>
          </cell>
          <cell r="BK62">
            <v>79</v>
          </cell>
          <cell r="BL62">
            <v>9279245</v>
          </cell>
          <cell r="BM62">
            <v>518</v>
          </cell>
          <cell r="BN62">
            <v>1217363</v>
          </cell>
          <cell r="BO62">
            <v>79</v>
          </cell>
          <cell r="BP62">
            <v>1272456</v>
          </cell>
          <cell r="BQ62">
            <v>570</v>
          </cell>
          <cell r="BR62">
            <v>2489819</v>
          </cell>
          <cell r="BS62"/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/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/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</row>
        <row r="63">
          <cell r="A63" t="str">
            <v>18</v>
          </cell>
          <cell r="C63" t="str">
            <v>1811</v>
          </cell>
          <cell r="D63" t="str">
            <v>Bindal</v>
          </cell>
          <cell r="E63">
            <v>879</v>
          </cell>
          <cell r="F63">
            <v>976777787</v>
          </cell>
          <cell r="G63">
            <v>1185</v>
          </cell>
          <cell r="H63">
            <v>502395125</v>
          </cell>
          <cell r="I63">
            <v>848</v>
          </cell>
          <cell r="J63">
            <v>1023196557</v>
          </cell>
          <cell r="K63">
            <v>0</v>
          </cell>
          <cell r="L63">
            <v>0</v>
          </cell>
          <cell r="M63">
            <v>453</v>
          </cell>
          <cell r="N63">
            <v>121892256</v>
          </cell>
          <cell r="O63">
            <v>0</v>
          </cell>
          <cell r="P63">
            <v>0</v>
          </cell>
          <cell r="Q63">
            <v>162</v>
          </cell>
          <cell r="R63">
            <v>41766021</v>
          </cell>
          <cell r="S63">
            <v>763</v>
          </cell>
          <cell r="T63">
            <v>288580284</v>
          </cell>
          <cell r="U63">
            <v>7</v>
          </cell>
          <cell r="V63">
            <v>2550977</v>
          </cell>
          <cell r="W63">
            <v>75</v>
          </cell>
          <cell r="X63">
            <v>18748419</v>
          </cell>
          <cell r="Y63">
            <v>796</v>
          </cell>
          <cell r="Z63">
            <v>309879680</v>
          </cell>
          <cell r="AA63">
            <v>1192</v>
          </cell>
          <cell r="AB63">
            <v>473537957</v>
          </cell>
          <cell r="AC63">
            <v>33</v>
          </cell>
          <cell r="AD63">
            <v>1224567</v>
          </cell>
          <cell r="AE63"/>
          <cell r="AF63">
            <v>174</v>
          </cell>
          <cell r="AG63">
            <v>625932737</v>
          </cell>
          <cell r="AH63">
            <v>1111</v>
          </cell>
          <cell r="AI63">
            <v>500990823</v>
          </cell>
          <cell r="AJ63">
            <v>32</v>
          </cell>
          <cell r="AK63">
            <v>1172763</v>
          </cell>
          <cell r="AL63"/>
          <cell r="AM63">
            <v>141</v>
          </cell>
          <cell r="AN63">
            <v>667550871</v>
          </cell>
          <cell r="AO63">
            <v>0</v>
          </cell>
          <cell r="AP63">
            <v>0</v>
          </cell>
          <cell r="AQ63">
            <v>2</v>
          </cell>
          <cell r="AR63">
            <v>80279</v>
          </cell>
          <cell r="AS63">
            <v>0</v>
          </cell>
          <cell r="AT63">
            <v>0</v>
          </cell>
          <cell r="AU63"/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/>
          <cell r="BC63">
            <v>108</v>
          </cell>
          <cell r="BD63">
            <v>96</v>
          </cell>
          <cell r="BE63">
            <v>98</v>
          </cell>
          <cell r="BF63">
            <v>62310865</v>
          </cell>
          <cell r="BG63">
            <v>11</v>
          </cell>
          <cell r="BH63">
            <v>820630</v>
          </cell>
          <cell r="BI63">
            <v>42</v>
          </cell>
          <cell r="BJ63">
            <v>51520874</v>
          </cell>
          <cell r="BK63">
            <v>11</v>
          </cell>
          <cell r="BL63">
            <v>820630</v>
          </cell>
          <cell r="BM63">
            <v>47</v>
          </cell>
          <cell r="BN63">
            <v>233970</v>
          </cell>
          <cell r="BO63">
            <v>11</v>
          </cell>
          <cell r="BP63">
            <v>110181</v>
          </cell>
          <cell r="BQ63">
            <v>52</v>
          </cell>
          <cell r="BR63">
            <v>344151</v>
          </cell>
          <cell r="BS63"/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/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/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</row>
        <row r="64">
          <cell r="A64" t="str">
            <v>18</v>
          </cell>
          <cell r="C64" t="str">
            <v>1812</v>
          </cell>
          <cell r="D64" t="str">
            <v>Sømna</v>
          </cell>
          <cell r="E64">
            <v>1039</v>
          </cell>
          <cell r="F64">
            <v>905655300</v>
          </cell>
          <cell r="G64">
            <v>1673</v>
          </cell>
          <cell r="H64">
            <v>651005760</v>
          </cell>
          <cell r="I64">
            <v>1025</v>
          </cell>
          <cell r="J64">
            <v>984283172</v>
          </cell>
          <cell r="K64">
            <v>0</v>
          </cell>
          <cell r="L64">
            <v>0</v>
          </cell>
          <cell r="M64">
            <v>524</v>
          </cell>
          <cell r="N64">
            <v>147037019</v>
          </cell>
          <cell r="O64">
            <v>0</v>
          </cell>
          <cell r="P64">
            <v>0</v>
          </cell>
          <cell r="Q64">
            <v>218</v>
          </cell>
          <cell r="R64">
            <v>58326424</v>
          </cell>
          <cell r="S64">
            <v>1165</v>
          </cell>
          <cell r="T64">
            <v>451185859</v>
          </cell>
          <cell r="U64">
            <v>4</v>
          </cell>
          <cell r="V64">
            <v>1309679</v>
          </cell>
          <cell r="W64">
            <v>158</v>
          </cell>
          <cell r="X64">
            <v>62181421</v>
          </cell>
          <cell r="Y64">
            <v>1231</v>
          </cell>
          <cell r="Z64">
            <v>514676959</v>
          </cell>
          <cell r="AA64">
            <v>1698</v>
          </cell>
          <cell r="AB64">
            <v>720380099</v>
          </cell>
          <cell r="AC64">
            <v>59</v>
          </cell>
          <cell r="AD64">
            <v>2096797</v>
          </cell>
          <cell r="AE64"/>
          <cell r="AF64">
            <v>194</v>
          </cell>
          <cell r="AG64">
            <v>519233783</v>
          </cell>
          <cell r="AH64">
            <v>1540</v>
          </cell>
          <cell r="AI64">
            <v>648687383</v>
          </cell>
          <cell r="AJ64">
            <v>58</v>
          </cell>
          <cell r="AK64">
            <v>2083846</v>
          </cell>
          <cell r="AL64"/>
          <cell r="AM64">
            <v>174</v>
          </cell>
          <cell r="AN64">
            <v>576322333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/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/>
          <cell r="BC64">
            <v>193</v>
          </cell>
          <cell r="BD64">
            <v>166</v>
          </cell>
          <cell r="BE64">
            <v>183</v>
          </cell>
          <cell r="BF64">
            <v>80791488</v>
          </cell>
          <cell r="BG64">
            <v>19</v>
          </cell>
          <cell r="BH64">
            <v>2287341</v>
          </cell>
          <cell r="BI64">
            <v>57</v>
          </cell>
          <cell r="BJ64">
            <v>59928489</v>
          </cell>
          <cell r="BK64">
            <v>19</v>
          </cell>
          <cell r="BL64">
            <v>2287341</v>
          </cell>
          <cell r="BM64">
            <v>61</v>
          </cell>
          <cell r="BN64">
            <v>251130</v>
          </cell>
          <cell r="BO64">
            <v>19</v>
          </cell>
          <cell r="BP64">
            <v>316340</v>
          </cell>
          <cell r="BQ64">
            <v>72</v>
          </cell>
          <cell r="BR64">
            <v>567470</v>
          </cell>
          <cell r="BS64"/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/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/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</row>
        <row r="65">
          <cell r="A65" t="str">
            <v>18</v>
          </cell>
          <cell r="C65" t="str">
            <v>1813</v>
          </cell>
          <cell r="D65" t="str">
            <v>Brønnøy</v>
          </cell>
          <cell r="E65">
            <v>3741</v>
          </cell>
          <cell r="F65">
            <v>4356975232</v>
          </cell>
          <cell r="G65">
            <v>6326</v>
          </cell>
          <cell r="H65">
            <v>3238310057</v>
          </cell>
          <cell r="I65">
            <v>3732</v>
          </cell>
          <cell r="J65">
            <v>4565792879</v>
          </cell>
          <cell r="K65">
            <v>0</v>
          </cell>
          <cell r="L65">
            <v>0</v>
          </cell>
          <cell r="M65">
            <v>1772</v>
          </cell>
          <cell r="N65">
            <v>515705832</v>
          </cell>
          <cell r="O65">
            <v>0</v>
          </cell>
          <cell r="P65">
            <v>0</v>
          </cell>
          <cell r="Q65">
            <v>931</v>
          </cell>
          <cell r="R65">
            <v>243294088</v>
          </cell>
          <cell r="S65">
            <v>4589</v>
          </cell>
          <cell r="T65">
            <v>2070928569</v>
          </cell>
          <cell r="U65">
            <v>44</v>
          </cell>
          <cell r="V65">
            <v>21746622</v>
          </cell>
          <cell r="W65">
            <v>356</v>
          </cell>
          <cell r="X65">
            <v>97432834</v>
          </cell>
          <cell r="Y65">
            <v>4732</v>
          </cell>
          <cell r="Z65">
            <v>2190108025</v>
          </cell>
          <cell r="AA65">
            <v>6432</v>
          </cell>
          <cell r="AB65">
            <v>2953113286</v>
          </cell>
          <cell r="AC65">
            <v>329</v>
          </cell>
          <cell r="AD65">
            <v>11662322</v>
          </cell>
          <cell r="AE65"/>
          <cell r="AF65">
            <v>826</v>
          </cell>
          <cell r="AG65">
            <v>2987119266</v>
          </cell>
          <cell r="AH65">
            <v>5896</v>
          </cell>
          <cell r="AI65">
            <v>3230712572</v>
          </cell>
          <cell r="AJ65">
            <v>317</v>
          </cell>
          <cell r="AK65">
            <v>11238557</v>
          </cell>
          <cell r="AL65"/>
          <cell r="AM65">
            <v>802</v>
          </cell>
          <cell r="AN65">
            <v>3142115262</v>
          </cell>
          <cell r="AO65">
            <v>0</v>
          </cell>
          <cell r="AP65">
            <v>0</v>
          </cell>
          <cell r="AQ65">
            <v>2</v>
          </cell>
          <cell r="AR65">
            <v>466595</v>
          </cell>
          <cell r="AS65">
            <v>0</v>
          </cell>
          <cell r="AT65">
            <v>0</v>
          </cell>
          <cell r="AU65"/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/>
          <cell r="BC65">
            <v>601</v>
          </cell>
          <cell r="BD65">
            <v>547</v>
          </cell>
          <cell r="BE65">
            <v>545</v>
          </cell>
          <cell r="BF65">
            <v>213437031</v>
          </cell>
          <cell r="BG65">
            <v>62</v>
          </cell>
          <cell r="BH65">
            <v>8463441</v>
          </cell>
          <cell r="BI65">
            <v>229</v>
          </cell>
          <cell r="BJ65">
            <v>157192580</v>
          </cell>
          <cell r="BK65">
            <v>62</v>
          </cell>
          <cell r="BL65">
            <v>8463441</v>
          </cell>
          <cell r="BM65">
            <v>247</v>
          </cell>
          <cell r="BN65">
            <v>616969</v>
          </cell>
          <cell r="BO65">
            <v>62</v>
          </cell>
          <cell r="BP65">
            <v>1183602</v>
          </cell>
          <cell r="BQ65">
            <v>281</v>
          </cell>
          <cell r="BR65">
            <v>1800571</v>
          </cell>
          <cell r="BS65"/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/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/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</row>
        <row r="66">
          <cell r="A66" t="str">
            <v>18</v>
          </cell>
          <cell r="C66" t="str">
            <v>1815</v>
          </cell>
          <cell r="D66" t="str">
            <v>Vega</v>
          </cell>
          <cell r="E66">
            <v>709</v>
          </cell>
          <cell r="F66">
            <v>678509458</v>
          </cell>
          <cell r="G66">
            <v>1001</v>
          </cell>
          <cell r="H66">
            <v>472417591</v>
          </cell>
          <cell r="I66">
            <v>698</v>
          </cell>
          <cell r="J66">
            <v>705087215</v>
          </cell>
          <cell r="K66">
            <v>0</v>
          </cell>
          <cell r="L66">
            <v>0</v>
          </cell>
          <cell r="M66">
            <v>360</v>
          </cell>
          <cell r="N66">
            <v>97920822</v>
          </cell>
          <cell r="O66">
            <v>0</v>
          </cell>
          <cell r="P66">
            <v>0</v>
          </cell>
          <cell r="Q66">
            <v>143</v>
          </cell>
          <cell r="R66">
            <v>37672591</v>
          </cell>
          <cell r="S66">
            <v>672</v>
          </cell>
          <cell r="T66">
            <v>240818840</v>
          </cell>
          <cell r="U66">
            <v>23</v>
          </cell>
          <cell r="V66">
            <v>6088178</v>
          </cell>
          <cell r="W66">
            <v>151</v>
          </cell>
          <cell r="X66">
            <v>40694317</v>
          </cell>
          <cell r="Y66">
            <v>741</v>
          </cell>
          <cell r="Z66">
            <v>287601335</v>
          </cell>
          <cell r="AA66">
            <v>1038</v>
          </cell>
          <cell r="AB66">
            <v>422942722</v>
          </cell>
          <cell r="AC66">
            <v>30</v>
          </cell>
          <cell r="AD66">
            <v>1108344</v>
          </cell>
          <cell r="AE66"/>
          <cell r="AF66">
            <v>150</v>
          </cell>
          <cell r="AG66">
            <v>422344130</v>
          </cell>
          <cell r="AH66">
            <v>930</v>
          </cell>
          <cell r="AI66">
            <v>470986024</v>
          </cell>
          <cell r="AJ66">
            <v>27</v>
          </cell>
          <cell r="AK66">
            <v>1070792</v>
          </cell>
          <cell r="AL66"/>
          <cell r="AM66">
            <v>136</v>
          </cell>
          <cell r="AN66">
            <v>440196271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/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/>
          <cell r="BC66">
            <v>66</v>
          </cell>
          <cell r="BD66">
            <v>64</v>
          </cell>
          <cell r="BE66">
            <v>56</v>
          </cell>
          <cell r="BF66">
            <v>30471558</v>
          </cell>
          <cell r="BG66">
            <v>13</v>
          </cell>
          <cell r="BH66">
            <v>3372110</v>
          </cell>
          <cell r="BI66">
            <v>24</v>
          </cell>
          <cell r="BJ66">
            <v>21766519</v>
          </cell>
          <cell r="BK66">
            <v>13</v>
          </cell>
          <cell r="BL66">
            <v>3372110</v>
          </cell>
          <cell r="BM66">
            <v>25</v>
          </cell>
          <cell r="BN66">
            <v>64103</v>
          </cell>
          <cell r="BO66">
            <v>13</v>
          </cell>
          <cell r="BP66">
            <v>476862</v>
          </cell>
          <cell r="BQ66">
            <v>34</v>
          </cell>
          <cell r="BR66">
            <v>540965</v>
          </cell>
          <cell r="BS66"/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/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/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67">
          <cell r="A67" t="str">
            <v>18</v>
          </cell>
          <cell r="C67" t="str">
            <v>1816</v>
          </cell>
          <cell r="D67" t="str">
            <v>Vevelstad</v>
          </cell>
          <cell r="E67">
            <v>290</v>
          </cell>
          <cell r="F67">
            <v>273435081</v>
          </cell>
          <cell r="G67">
            <v>394</v>
          </cell>
          <cell r="H67">
            <v>179055648</v>
          </cell>
          <cell r="I67">
            <v>286</v>
          </cell>
          <cell r="J67">
            <v>308956296</v>
          </cell>
          <cell r="K67">
            <v>0</v>
          </cell>
          <cell r="L67">
            <v>0</v>
          </cell>
          <cell r="M67">
            <v>148</v>
          </cell>
          <cell r="N67">
            <v>39071211</v>
          </cell>
          <cell r="O67">
            <v>0</v>
          </cell>
          <cell r="P67">
            <v>0</v>
          </cell>
          <cell r="Q67">
            <v>55</v>
          </cell>
          <cell r="R67">
            <v>13995874</v>
          </cell>
          <cell r="S67">
            <v>256</v>
          </cell>
          <cell r="T67">
            <v>99475436</v>
          </cell>
          <cell r="U67">
            <v>6</v>
          </cell>
          <cell r="V67">
            <v>2411984</v>
          </cell>
          <cell r="W67">
            <v>49</v>
          </cell>
          <cell r="X67">
            <v>19159445</v>
          </cell>
          <cell r="Y67">
            <v>273</v>
          </cell>
          <cell r="Z67">
            <v>121046865</v>
          </cell>
          <cell r="AA67">
            <v>400</v>
          </cell>
          <cell r="AB67">
            <v>173845898</v>
          </cell>
          <cell r="AC67">
            <v>13</v>
          </cell>
          <cell r="AD67">
            <v>505648</v>
          </cell>
          <cell r="AE67"/>
          <cell r="AF67">
            <v>69</v>
          </cell>
          <cell r="AG67">
            <v>159952452</v>
          </cell>
          <cell r="AH67">
            <v>365</v>
          </cell>
          <cell r="AI67">
            <v>178216097</v>
          </cell>
          <cell r="AJ67">
            <v>12</v>
          </cell>
          <cell r="AK67">
            <v>496468</v>
          </cell>
          <cell r="AL67"/>
          <cell r="AM67">
            <v>63</v>
          </cell>
          <cell r="AN67">
            <v>183909465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/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/>
          <cell r="BC67">
            <v>59</v>
          </cell>
          <cell r="BD67">
            <v>50</v>
          </cell>
          <cell r="BE67">
            <v>55</v>
          </cell>
          <cell r="BF67">
            <v>35931644</v>
          </cell>
          <cell r="BG67">
            <v>5</v>
          </cell>
          <cell r="BH67">
            <v>511833</v>
          </cell>
          <cell r="BI67">
            <v>20</v>
          </cell>
          <cell r="BJ67">
            <v>24351601</v>
          </cell>
          <cell r="BK67">
            <v>5</v>
          </cell>
          <cell r="BL67">
            <v>511833</v>
          </cell>
          <cell r="BM67">
            <v>24</v>
          </cell>
          <cell r="BN67">
            <v>91119</v>
          </cell>
          <cell r="BO67">
            <v>5</v>
          </cell>
          <cell r="BP67">
            <v>67517</v>
          </cell>
          <cell r="BQ67">
            <v>29</v>
          </cell>
          <cell r="BR67">
            <v>158636</v>
          </cell>
          <cell r="BS67"/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/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/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</row>
        <row r="68">
          <cell r="A68" t="str">
            <v>18</v>
          </cell>
          <cell r="C68" t="str">
            <v>1818</v>
          </cell>
          <cell r="D68" t="str">
            <v>Herøy (Nordl.)</v>
          </cell>
          <cell r="E68">
            <v>992</v>
          </cell>
          <cell r="F68">
            <v>1245136407</v>
          </cell>
          <cell r="G68">
            <v>1470</v>
          </cell>
          <cell r="H68">
            <v>579389719</v>
          </cell>
          <cell r="I68">
            <v>980</v>
          </cell>
          <cell r="J68">
            <v>1304936508</v>
          </cell>
          <cell r="K68">
            <v>0</v>
          </cell>
          <cell r="L68">
            <v>0</v>
          </cell>
          <cell r="M68">
            <v>479</v>
          </cell>
          <cell r="N68">
            <v>131809653</v>
          </cell>
          <cell r="O68">
            <v>0</v>
          </cell>
          <cell r="P68">
            <v>0</v>
          </cell>
          <cell r="Q68">
            <v>182</v>
          </cell>
          <cell r="R68">
            <v>50632454</v>
          </cell>
          <cell r="S68">
            <v>1035</v>
          </cell>
          <cell r="T68">
            <v>460300616</v>
          </cell>
          <cell r="U68">
            <v>25</v>
          </cell>
          <cell r="V68">
            <v>12267656</v>
          </cell>
          <cell r="W68">
            <v>77</v>
          </cell>
          <cell r="X68">
            <v>14372604</v>
          </cell>
          <cell r="Y68">
            <v>1080</v>
          </cell>
          <cell r="Z68">
            <v>486940876</v>
          </cell>
          <cell r="AA68">
            <v>1503</v>
          </cell>
          <cell r="AB68">
            <v>669382983</v>
          </cell>
          <cell r="AC68">
            <v>47</v>
          </cell>
          <cell r="AD68">
            <v>2067282</v>
          </cell>
          <cell r="AE68"/>
          <cell r="AF68">
            <v>174</v>
          </cell>
          <cell r="AG68">
            <v>861098749</v>
          </cell>
          <cell r="AH68">
            <v>1373</v>
          </cell>
          <cell r="AI68">
            <v>577192348</v>
          </cell>
          <cell r="AJ68">
            <v>47</v>
          </cell>
          <cell r="AK68">
            <v>2067282</v>
          </cell>
          <cell r="AL68"/>
          <cell r="AM68">
            <v>162</v>
          </cell>
          <cell r="AN68">
            <v>909633232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/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/>
          <cell r="BC68">
            <v>98</v>
          </cell>
          <cell r="BD68">
            <v>90</v>
          </cell>
          <cell r="BE68">
            <v>93</v>
          </cell>
          <cell r="BF68">
            <v>62817196</v>
          </cell>
          <cell r="BG68">
            <v>11</v>
          </cell>
          <cell r="BH68">
            <v>403331</v>
          </cell>
          <cell r="BI68">
            <v>39</v>
          </cell>
          <cell r="BJ68">
            <v>51331351</v>
          </cell>
          <cell r="BK68">
            <v>11</v>
          </cell>
          <cell r="BL68">
            <v>403331</v>
          </cell>
          <cell r="BM68">
            <v>41</v>
          </cell>
          <cell r="BN68">
            <v>232520</v>
          </cell>
          <cell r="BO68">
            <v>11</v>
          </cell>
          <cell r="BP68">
            <v>49854</v>
          </cell>
          <cell r="BQ68">
            <v>46</v>
          </cell>
          <cell r="BR68">
            <v>282374</v>
          </cell>
          <cell r="BS68"/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/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/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</row>
        <row r="69">
          <cell r="A69" t="str">
            <v>18</v>
          </cell>
          <cell r="C69" t="str">
            <v>1820</v>
          </cell>
          <cell r="D69" t="str">
            <v>Alstahaug</v>
          </cell>
          <cell r="E69">
            <v>3701</v>
          </cell>
          <cell r="F69">
            <v>3596132383</v>
          </cell>
          <cell r="G69">
            <v>6192</v>
          </cell>
          <cell r="H69">
            <v>2276370281</v>
          </cell>
          <cell r="I69">
            <v>3696</v>
          </cell>
          <cell r="J69">
            <v>3877103954</v>
          </cell>
          <cell r="K69">
            <v>0</v>
          </cell>
          <cell r="L69">
            <v>0</v>
          </cell>
          <cell r="M69">
            <v>1848</v>
          </cell>
          <cell r="N69">
            <v>551107034</v>
          </cell>
          <cell r="O69">
            <v>0</v>
          </cell>
          <cell r="P69">
            <v>0</v>
          </cell>
          <cell r="Q69">
            <v>769</v>
          </cell>
          <cell r="R69">
            <v>210645317</v>
          </cell>
          <cell r="S69">
            <v>4450</v>
          </cell>
          <cell r="T69">
            <v>2004493459</v>
          </cell>
          <cell r="U69">
            <v>28</v>
          </cell>
          <cell r="V69">
            <v>15404161</v>
          </cell>
          <cell r="W69">
            <v>223</v>
          </cell>
          <cell r="X69">
            <v>65122463</v>
          </cell>
          <cell r="Y69">
            <v>4526</v>
          </cell>
          <cell r="Z69">
            <v>2085020083</v>
          </cell>
          <cell r="AA69">
            <v>6235</v>
          </cell>
          <cell r="AB69">
            <v>2849089672</v>
          </cell>
          <cell r="AC69">
            <v>238</v>
          </cell>
          <cell r="AD69">
            <v>9013561</v>
          </cell>
          <cell r="AE69"/>
          <cell r="AF69">
            <v>767</v>
          </cell>
          <cell r="AG69">
            <v>2168879649</v>
          </cell>
          <cell r="AH69">
            <v>5723</v>
          </cell>
          <cell r="AI69">
            <v>2267379267</v>
          </cell>
          <cell r="AJ69">
            <v>231</v>
          </cell>
          <cell r="AK69">
            <v>8690732</v>
          </cell>
          <cell r="AL69"/>
          <cell r="AM69">
            <v>751</v>
          </cell>
          <cell r="AN69">
            <v>2370789834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/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/>
          <cell r="BC69">
            <v>961</v>
          </cell>
          <cell r="BD69">
            <v>862</v>
          </cell>
          <cell r="BE69">
            <v>891</v>
          </cell>
          <cell r="BF69">
            <v>286537780</v>
          </cell>
          <cell r="BG69">
            <v>47</v>
          </cell>
          <cell r="BH69">
            <v>8807412</v>
          </cell>
          <cell r="BI69">
            <v>334</v>
          </cell>
          <cell r="BJ69">
            <v>190487370</v>
          </cell>
          <cell r="BK69">
            <v>47</v>
          </cell>
          <cell r="BL69">
            <v>8807412</v>
          </cell>
          <cell r="BM69">
            <v>370</v>
          </cell>
          <cell r="BN69">
            <v>704536</v>
          </cell>
          <cell r="BO69">
            <v>47</v>
          </cell>
          <cell r="BP69">
            <v>1237750</v>
          </cell>
          <cell r="BQ69">
            <v>399</v>
          </cell>
          <cell r="BR69">
            <v>1942286</v>
          </cell>
          <cell r="BS69"/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/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/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</row>
        <row r="70">
          <cell r="A70" t="str">
            <v>18</v>
          </cell>
          <cell r="C70" t="str">
            <v>1822</v>
          </cell>
          <cell r="D70" t="str">
            <v>Leirfjord</v>
          </cell>
          <cell r="E70">
            <v>1100</v>
          </cell>
          <cell r="F70">
            <v>884703278</v>
          </cell>
          <cell r="G70">
            <v>1782</v>
          </cell>
          <cell r="H70">
            <v>597389918</v>
          </cell>
          <cell r="I70">
            <v>1086</v>
          </cell>
          <cell r="J70">
            <v>965473337</v>
          </cell>
          <cell r="K70">
            <v>0</v>
          </cell>
          <cell r="L70">
            <v>0</v>
          </cell>
          <cell r="M70">
            <v>562</v>
          </cell>
          <cell r="N70">
            <v>153712329</v>
          </cell>
          <cell r="O70">
            <v>0</v>
          </cell>
          <cell r="P70">
            <v>0</v>
          </cell>
          <cell r="Q70">
            <v>258</v>
          </cell>
          <cell r="R70">
            <v>70282880</v>
          </cell>
          <cell r="S70">
            <v>1214</v>
          </cell>
          <cell r="T70">
            <v>529515995</v>
          </cell>
          <cell r="U70">
            <v>14</v>
          </cell>
          <cell r="V70">
            <v>10006477</v>
          </cell>
          <cell r="W70">
            <v>114</v>
          </cell>
          <cell r="X70">
            <v>26542028</v>
          </cell>
          <cell r="Y70">
            <v>1254</v>
          </cell>
          <cell r="Z70">
            <v>566064500</v>
          </cell>
          <cell r="AA70">
            <v>1797</v>
          </cell>
          <cell r="AB70">
            <v>790059709</v>
          </cell>
          <cell r="AC70">
            <v>65</v>
          </cell>
          <cell r="AD70">
            <v>2344084</v>
          </cell>
          <cell r="AE70"/>
          <cell r="AF70">
            <v>179</v>
          </cell>
          <cell r="AG70">
            <v>450757253</v>
          </cell>
          <cell r="AH70">
            <v>1668</v>
          </cell>
          <cell r="AI70">
            <v>595301564</v>
          </cell>
          <cell r="AJ70">
            <v>61</v>
          </cell>
          <cell r="AK70">
            <v>2177220</v>
          </cell>
          <cell r="AL70"/>
          <cell r="AM70">
            <v>157</v>
          </cell>
          <cell r="AN70">
            <v>502641575</v>
          </cell>
          <cell r="AO70">
            <v>0</v>
          </cell>
          <cell r="AP70">
            <v>0</v>
          </cell>
          <cell r="AQ70">
            <v>1</v>
          </cell>
          <cell r="AR70">
            <v>51174</v>
          </cell>
          <cell r="AS70">
            <v>0</v>
          </cell>
          <cell r="AT70">
            <v>0</v>
          </cell>
          <cell r="AU70"/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/>
          <cell r="BC70">
            <v>191</v>
          </cell>
          <cell r="BD70">
            <v>169</v>
          </cell>
          <cell r="BE70">
            <v>172</v>
          </cell>
          <cell r="BF70">
            <v>87063613</v>
          </cell>
          <cell r="BG70">
            <v>21</v>
          </cell>
          <cell r="BH70">
            <v>1590450</v>
          </cell>
          <cell r="BI70">
            <v>68</v>
          </cell>
          <cell r="BJ70">
            <v>56746525</v>
          </cell>
          <cell r="BK70">
            <v>21</v>
          </cell>
          <cell r="BL70">
            <v>1590450</v>
          </cell>
          <cell r="BM70">
            <v>73</v>
          </cell>
          <cell r="BN70">
            <v>214963</v>
          </cell>
          <cell r="BO70">
            <v>21</v>
          </cell>
          <cell r="BP70">
            <v>216520</v>
          </cell>
          <cell r="BQ70">
            <v>91</v>
          </cell>
          <cell r="BR70">
            <v>431483</v>
          </cell>
          <cell r="BS70"/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/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/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</row>
        <row r="71">
          <cell r="A71" t="str">
            <v>18</v>
          </cell>
          <cell r="C71" t="str">
            <v>1824</v>
          </cell>
          <cell r="D71" t="str">
            <v>Vefsn</v>
          </cell>
          <cell r="E71">
            <v>6449</v>
          </cell>
          <cell r="F71">
            <v>6859421390</v>
          </cell>
          <cell r="G71">
            <v>11222</v>
          </cell>
          <cell r="H71">
            <v>4128005904</v>
          </cell>
          <cell r="I71">
            <v>6464</v>
          </cell>
          <cell r="J71">
            <v>7409222152</v>
          </cell>
          <cell r="K71">
            <v>0</v>
          </cell>
          <cell r="L71">
            <v>0</v>
          </cell>
          <cell r="M71">
            <v>3261</v>
          </cell>
          <cell r="N71">
            <v>971637222</v>
          </cell>
          <cell r="O71">
            <v>0</v>
          </cell>
          <cell r="P71">
            <v>0</v>
          </cell>
          <cell r="Q71">
            <v>1566</v>
          </cell>
          <cell r="R71">
            <v>421164223</v>
          </cell>
          <cell r="S71">
            <v>8033</v>
          </cell>
          <cell r="T71">
            <v>3587838512</v>
          </cell>
          <cell r="U71">
            <v>8</v>
          </cell>
          <cell r="V71">
            <v>2429335</v>
          </cell>
          <cell r="W71">
            <v>343</v>
          </cell>
          <cell r="X71">
            <v>109511295</v>
          </cell>
          <cell r="Y71">
            <v>8135</v>
          </cell>
          <cell r="Z71">
            <v>3699779142</v>
          </cell>
          <cell r="AA71">
            <v>11188</v>
          </cell>
          <cell r="AB71">
            <v>5093330855</v>
          </cell>
          <cell r="AC71">
            <v>476</v>
          </cell>
          <cell r="AD71">
            <v>17167433</v>
          </cell>
          <cell r="AE71"/>
          <cell r="AF71">
            <v>1374</v>
          </cell>
          <cell r="AG71">
            <v>4481686477</v>
          </cell>
          <cell r="AH71">
            <v>10562</v>
          </cell>
          <cell r="AI71">
            <v>4114943075</v>
          </cell>
          <cell r="AJ71">
            <v>458</v>
          </cell>
          <cell r="AK71">
            <v>16459896</v>
          </cell>
          <cell r="AL71"/>
          <cell r="AM71">
            <v>1370</v>
          </cell>
          <cell r="AN71">
            <v>4893790433</v>
          </cell>
          <cell r="AO71">
            <v>0</v>
          </cell>
          <cell r="AP71">
            <v>0</v>
          </cell>
          <cell r="AQ71">
            <v>4</v>
          </cell>
          <cell r="AR71">
            <v>303070</v>
          </cell>
          <cell r="AS71">
            <v>0</v>
          </cell>
          <cell r="AT71">
            <v>0</v>
          </cell>
          <cell r="AU71"/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/>
          <cell r="BC71">
            <v>1712</v>
          </cell>
          <cell r="BD71">
            <v>1546</v>
          </cell>
          <cell r="BE71">
            <v>1583</v>
          </cell>
          <cell r="BF71">
            <v>559716693</v>
          </cell>
          <cell r="BG71">
            <v>91</v>
          </cell>
          <cell r="BH71">
            <v>9797875</v>
          </cell>
          <cell r="BI71">
            <v>620</v>
          </cell>
          <cell r="BJ71">
            <v>384094958</v>
          </cell>
          <cell r="BK71">
            <v>91</v>
          </cell>
          <cell r="BL71">
            <v>9797875</v>
          </cell>
          <cell r="BM71">
            <v>693</v>
          </cell>
          <cell r="BN71">
            <v>1603439</v>
          </cell>
          <cell r="BO71">
            <v>91</v>
          </cell>
          <cell r="BP71">
            <v>1341395</v>
          </cell>
          <cell r="BQ71">
            <v>744</v>
          </cell>
          <cell r="BR71">
            <v>2944834</v>
          </cell>
          <cell r="BS71"/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/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/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</row>
        <row r="72">
          <cell r="A72" t="str">
            <v>18</v>
          </cell>
          <cell r="C72" t="str">
            <v>1825</v>
          </cell>
          <cell r="D72" t="str">
            <v>Grane</v>
          </cell>
          <cell r="E72">
            <v>835</v>
          </cell>
          <cell r="F72">
            <v>730698111</v>
          </cell>
          <cell r="G72">
            <v>1227</v>
          </cell>
          <cell r="H72">
            <v>388809055</v>
          </cell>
          <cell r="I72">
            <v>829</v>
          </cell>
          <cell r="J72">
            <v>765265744</v>
          </cell>
          <cell r="K72">
            <v>0</v>
          </cell>
          <cell r="L72">
            <v>0</v>
          </cell>
          <cell r="M72">
            <v>409</v>
          </cell>
          <cell r="N72">
            <v>121262451</v>
          </cell>
          <cell r="O72">
            <v>0</v>
          </cell>
          <cell r="P72">
            <v>0</v>
          </cell>
          <cell r="Q72">
            <v>162</v>
          </cell>
          <cell r="R72">
            <v>42813405</v>
          </cell>
          <cell r="S72">
            <v>863</v>
          </cell>
          <cell r="T72">
            <v>326756415</v>
          </cell>
          <cell r="U72">
            <v>1</v>
          </cell>
          <cell r="V72">
            <v>9113</v>
          </cell>
          <cell r="W72">
            <v>94</v>
          </cell>
          <cell r="X72">
            <v>27754289</v>
          </cell>
          <cell r="Y72">
            <v>884</v>
          </cell>
          <cell r="Z72">
            <v>354519817</v>
          </cell>
          <cell r="AA72">
            <v>1252</v>
          </cell>
          <cell r="AB72">
            <v>518603083</v>
          </cell>
          <cell r="AC72">
            <v>38</v>
          </cell>
          <cell r="AD72">
            <v>1417939</v>
          </cell>
          <cell r="AE72"/>
          <cell r="AF72">
            <v>137</v>
          </cell>
          <cell r="AG72">
            <v>431362836</v>
          </cell>
          <cell r="AH72">
            <v>1162</v>
          </cell>
          <cell r="AI72">
            <v>387687175</v>
          </cell>
          <cell r="AJ72">
            <v>37</v>
          </cell>
          <cell r="AK72">
            <v>1366135</v>
          </cell>
          <cell r="AL72"/>
          <cell r="AM72">
            <v>127</v>
          </cell>
          <cell r="AN72">
            <v>448206776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/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/>
          <cell r="BC72">
            <v>122</v>
          </cell>
          <cell r="BD72">
            <v>119</v>
          </cell>
          <cell r="BE72">
            <v>118</v>
          </cell>
          <cell r="BF72">
            <v>37268075</v>
          </cell>
          <cell r="BG72">
            <v>6</v>
          </cell>
          <cell r="BH72">
            <v>437988</v>
          </cell>
          <cell r="BI72">
            <v>38</v>
          </cell>
          <cell r="BJ72">
            <v>19678104</v>
          </cell>
          <cell r="BK72">
            <v>6</v>
          </cell>
          <cell r="BL72">
            <v>437988</v>
          </cell>
          <cell r="BM72">
            <v>40</v>
          </cell>
          <cell r="BN72">
            <v>68300</v>
          </cell>
          <cell r="BO72">
            <v>6</v>
          </cell>
          <cell r="BP72">
            <v>61348</v>
          </cell>
          <cell r="BQ72">
            <v>44</v>
          </cell>
          <cell r="BR72">
            <v>129648</v>
          </cell>
          <cell r="BS72"/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/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/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</row>
        <row r="73">
          <cell r="A73" t="str">
            <v>18</v>
          </cell>
          <cell r="C73" t="str">
            <v>1826</v>
          </cell>
          <cell r="D73" t="str">
            <v>Hattfjelldal</v>
          </cell>
          <cell r="E73">
            <v>864</v>
          </cell>
          <cell r="F73">
            <v>674257146</v>
          </cell>
          <cell r="G73">
            <v>1084</v>
          </cell>
          <cell r="H73">
            <v>314146758</v>
          </cell>
          <cell r="I73">
            <v>847</v>
          </cell>
          <cell r="J73">
            <v>709119180</v>
          </cell>
          <cell r="K73">
            <v>0</v>
          </cell>
          <cell r="L73">
            <v>0</v>
          </cell>
          <cell r="M73">
            <v>397</v>
          </cell>
          <cell r="N73">
            <v>102160253</v>
          </cell>
          <cell r="O73">
            <v>0</v>
          </cell>
          <cell r="P73">
            <v>0</v>
          </cell>
          <cell r="Q73">
            <v>134</v>
          </cell>
          <cell r="R73">
            <v>33101006</v>
          </cell>
          <cell r="S73">
            <v>751</v>
          </cell>
          <cell r="T73">
            <v>266444240</v>
          </cell>
          <cell r="U73">
            <v>1</v>
          </cell>
          <cell r="V73">
            <v>200346</v>
          </cell>
          <cell r="W73">
            <v>113</v>
          </cell>
          <cell r="X73">
            <v>30467983</v>
          </cell>
          <cell r="Y73">
            <v>786</v>
          </cell>
          <cell r="Z73">
            <v>297112569</v>
          </cell>
          <cell r="AA73">
            <v>1111</v>
          </cell>
          <cell r="AB73">
            <v>428835186</v>
          </cell>
          <cell r="AC73">
            <v>27</v>
          </cell>
          <cell r="AD73">
            <v>1067743</v>
          </cell>
          <cell r="AE73"/>
          <cell r="AF73">
            <v>135</v>
          </cell>
          <cell r="AG73">
            <v>328842731</v>
          </cell>
          <cell r="AH73">
            <v>1013</v>
          </cell>
          <cell r="AI73">
            <v>312706478</v>
          </cell>
          <cell r="AJ73">
            <v>26</v>
          </cell>
          <cell r="AK73">
            <v>1035683</v>
          </cell>
          <cell r="AL73"/>
          <cell r="AM73">
            <v>117</v>
          </cell>
          <cell r="AN73">
            <v>353996250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/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/>
          <cell r="BC73">
            <v>83</v>
          </cell>
          <cell r="BD73">
            <v>74</v>
          </cell>
          <cell r="BE73">
            <v>75</v>
          </cell>
          <cell r="BF73">
            <v>37146515</v>
          </cell>
          <cell r="BG73">
            <v>11</v>
          </cell>
          <cell r="BH73">
            <v>1505575</v>
          </cell>
          <cell r="BI73">
            <v>26</v>
          </cell>
          <cell r="BJ73">
            <v>28158945</v>
          </cell>
          <cell r="BK73">
            <v>11</v>
          </cell>
          <cell r="BL73">
            <v>1505575</v>
          </cell>
          <cell r="BM73">
            <v>28</v>
          </cell>
          <cell r="BN73">
            <v>117268</v>
          </cell>
          <cell r="BO73">
            <v>11</v>
          </cell>
          <cell r="BP73">
            <v>209081</v>
          </cell>
          <cell r="BQ73">
            <v>35</v>
          </cell>
          <cell r="BR73">
            <v>326349</v>
          </cell>
          <cell r="BS73"/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/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/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</row>
        <row r="74">
          <cell r="A74" t="str">
            <v>18</v>
          </cell>
          <cell r="C74" t="str">
            <v>1827</v>
          </cell>
          <cell r="D74" t="str">
            <v>Dønna</v>
          </cell>
          <cell r="E74">
            <v>760</v>
          </cell>
          <cell r="F74">
            <v>1282413054</v>
          </cell>
          <cell r="G74">
            <v>1144</v>
          </cell>
          <cell r="H74">
            <v>467680814</v>
          </cell>
          <cell r="I74">
            <v>744</v>
          </cell>
          <cell r="J74">
            <v>1332333150</v>
          </cell>
          <cell r="K74">
            <v>0</v>
          </cell>
          <cell r="L74">
            <v>0</v>
          </cell>
          <cell r="M74">
            <v>402</v>
          </cell>
          <cell r="N74">
            <v>113961663</v>
          </cell>
          <cell r="O74">
            <v>0</v>
          </cell>
          <cell r="P74">
            <v>0</v>
          </cell>
          <cell r="Q74">
            <v>162</v>
          </cell>
          <cell r="R74">
            <v>46482826</v>
          </cell>
          <cell r="S74">
            <v>757</v>
          </cell>
          <cell r="T74">
            <v>296134072</v>
          </cell>
          <cell r="U74">
            <v>18</v>
          </cell>
          <cell r="V74">
            <v>8040903</v>
          </cell>
          <cell r="W74">
            <v>97</v>
          </cell>
          <cell r="X74">
            <v>33825093</v>
          </cell>
          <cell r="Y74">
            <v>798</v>
          </cell>
          <cell r="Z74">
            <v>338000068</v>
          </cell>
          <cell r="AA74">
            <v>1169</v>
          </cell>
          <cell r="AB74">
            <v>498369176</v>
          </cell>
          <cell r="AC74">
            <v>34</v>
          </cell>
          <cell r="AD74">
            <v>1448677</v>
          </cell>
          <cell r="AE74"/>
          <cell r="AF74">
            <v>158</v>
          </cell>
          <cell r="AG74">
            <v>1011653582</v>
          </cell>
          <cell r="AH74">
            <v>1053</v>
          </cell>
          <cell r="AI74">
            <v>466045980</v>
          </cell>
          <cell r="AJ74">
            <v>29</v>
          </cell>
          <cell r="AK74">
            <v>1270848</v>
          </cell>
          <cell r="AL74"/>
          <cell r="AM74">
            <v>141</v>
          </cell>
          <cell r="AN74">
            <v>1050168550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/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/>
          <cell r="BC74">
            <v>104</v>
          </cell>
          <cell r="BD74">
            <v>95</v>
          </cell>
          <cell r="BE74">
            <v>92</v>
          </cell>
          <cell r="BF74">
            <v>51324198</v>
          </cell>
          <cell r="BG74">
            <v>10</v>
          </cell>
          <cell r="BH74">
            <v>1436525</v>
          </cell>
          <cell r="BI74">
            <v>37</v>
          </cell>
          <cell r="BJ74">
            <v>38587328</v>
          </cell>
          <cell r="BK74">
            <v>10</v>
          </cell>
          <cell r="BL74">
            <v>1436525</v>
          </cell>
          <cell r="BM74">
            <v>40</v>
          </cell>
          <cell r="BN74">
            <v>134933</v>
          </cell>
          <cell r="BO74">
            <v>10</v>
          </cell>
          <cell r="BP74">
            <v>193878</v>
          </cell>
          <cell r="BQ74">
            <v>48</v>
          </cell>
          <cell r="BR74">
            <v>328811</v>
          </cell>
          <cell r="BS74"/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/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/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</row>
        <row r="75">
          <cell r="A75" t="str">
            <v>18</v>
          </cell>
          <cell r="C75" t="str">
            <v>1828</v>
          </cell>
          <cell r="D75" t="str">
            <v>Nesna</v>
          </cell>
          <cell r="E75">
            <v>869</v>
          </cell>
          <cell r="F75">
            <v>835916170</v>
          </cell>
          <cell r="G75">
            <v>1414</v>
          </cell>
          <cell r="H75">
            <v>507761774</v>
          </cell>
          <cell r="I75">
            <v>865</v>
          </cell>
          <cell r="J75">
            <v>925071435</v>
          </cell>
          <cell r="K75">
            <v>0</v>
          </cell>
          <cell r="L75">
            <v>0</v>
          </cell>
          <cell r="M75">
            <v>400</v>
          </cell>
          <cell r="N75">
            <v>116457433</v>
          </cell>
          <cell r="O75">
            <v>0</v>
          </cell>
          <cell r="P75">
            <v>0</v>
          </cell>
          <cell r="Q75">
            <v>207</v>
          </cell>
          <cell r="R75">
            <v>58526780</v>
          </cell>
          <cell r="S75">
            <v>988</v>
          </cell>
          <cell r="T75">
            <v>419773625</v>
          </cell>
          <cell r="U75">
            <v>1</v>
          </cell>
          <cell r="V75">
            <v>50000</v>
          </cell>
          <cell r="W75">
            <v>97</v>
          </cell>
          <cell r="X75">
            <v>26167095</v>
          </cell>
          <cell r="Y75">
            <v>1019</v>
          </cell>
          <cell r="Z75">
            <v>445990720</v>
          </cell>
          <cell r="AA75">
            <v>1429</v>
          </cell>
          <cell r="AB75">
            <v>620974933</v>
          </cell>
          <cell r="AC75">
            <v>44</v>
          </cell>
          <cell r="AD75">
            <v>1417758</v>
          </cell>
          <cell r="AE75"/>
          <cell r="AF75">
            <v>171</v>
          </cell>
          <cell r="AG75">
            <v>511577678</v>
          </cell>
          <cell r="AH75">
            <v>1301</v>
          </cell>
          <cell r="AI75">
            <v>505919106</v>
          </cell>
          <cell r="AJ75">
            <v>42</v>
          </cell>
          <cell r="AK75">
            <v>1340052</v>
          </cell>
          <cell r="AL75"/>
          <cell r="AM75">
            <v>168</v>
          </cell>
          <cell r="AN75">
            <v>584484573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/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/>
          <cell r="BC75">
            <v>147</v>
          </cell>
          <cell r="BD75">
            <v>135</v>
          </cell>
          <cell r="BE75">
            <v>142</v>
          </cell>
          <cell r="BF75">
            <v>89386347</v>
          </cell>
          <cell r="BG75">
            <v>8</v>
          </cell>
          <cell r="BH75">
            <v>860155</v>
          </cell>
          <cell r="BI75">
            <v>61</v>
          </cell>
          <cell r="BJ75">
            <v>69985757</v>
          </cell>
          <cell r="BK75">
            <v>8</v>
          </cell>
          <cell r="BL75">
            <v>860155</v>
          </cell>
          <cell r="BM75">
            <v>62</v>
          </cell>
          <cell r="BN75">
            <v>267968</v>
          </cell>
          <cell r="BO75">
            <v>8</v>
          </cell>
          <cell r="BP75">
            <v>119359</v>
          </cell>
          <cell r="BQ75">
            <v>63</v>
          </cell>
          <cell r="BR75">
            <v>387327</v>
          </cell>
          <cell r="BS75"/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/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/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</row>
        <row r="76">
          <cell r="A76" t="str">
            <v>18</v>
          </cell>
          <cell r="C76" t="str">
            <v>1832</v>
          </cell>
          <cell r="D76" t="str">
            <v>Hemnes</v>
          </cell>
          <cell r="E76">
            <v>2234</v>
          </cell>
          <cell r="F76">
            <v>1848466907</v>
          </cell>
          <cell r="G76">
            <v>3656</v>
          </cell>
          <cell r="H76">
            <v>1202623751</v>
          </cell>
          <cell r="I76">
            <v>2231</v>
          </cell>
          <cell r="J76">
            <v>1926529125</v>
          </cell>
          <cell r="K76">
            <v>0</v>
          </cell>
          <cell r="L76">
            <v>0</v>
          </cell>
          <cell r="M76">
            <v>1155</v>
          </cell>
          <cell r="N76">
            <v>339276090</v>
          </cell>
          <cell r="O76">
            <v>0</v>
          </cell>
          <cell r="P76">
            <v>0</v>
          </cell>
          <cell r="Q76">
            <v>550</v>
          </cell>
          <cell r="R76">
            <v>142495794</v>
          </cell>
          <cell r="S76">
            <v>2496</v>
          </cell>
          <cell r="T76">
            <v>1046403379</v>
          </cell>
          <cell r="U76">
            <v>5</v>
          </cell>
          <cell r="V76">
            <v>3472433</v>
          </cell>
          <cell r="W76">
            <v>170</v>
          </cell>
          <cell r="X76">
            <v>55609391</v>
          </cell>
          <cell r="Y76">
            <v>2562</v>
          </cell>
          <cell r="Z76">
            <v>1105485203</v>
          </cell>
          <cell r="AA76">
            <v>3713</v>
          </cell>
          <cell r="AB76">
            <v>1589410353</v>
          </cell>
          <cell r="AC76">
            <v>148</v>
          </cell>
          <cell r="AD76">
            <v>5913158</v>
          </cell>
          <cell r="AE76"/>
          <cell r="AF76">
            <v>350</v>
          </cell>
          <cell r="AG76">
            <v>914539953</v>
          </cell>
          <cell r="AH76">
            <v>3444</v>
          </cell>
          <cell r="AI76">
            <v>1198600605</v>
          </cell>
          <cell r="AJ76">
            <v>144</v>
          </cell>
          <cell r="AK76">
            <v>5705942</v>
          </cell>
          <cell r="AL76"/>
          <cell r="AM76">
            <v>340</v>
          </cell>
          <cell r="AN76">
            <v>955138201</v>
          </cell>
          <cell r="AO76">
            <v>0</v>
          </cell>
          <cell r="AP76">
            <v>0</v>
          </cell>
          <cell r="AQ76">
            <v>1</v>
          </cell>
          <cell r="AR76">
            <v>341339</v>
          </cell>
          <cell r="AS76">
            <v>0</v>
          </cell>
          <cell r="AT76">
            <v>0</v>
          </cell>
          <cell r="AU76"/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/>
          <cell r="BC76">
            <v>302</v>
          </cell>
          <cell r="BD76">
            <v>275</v>
          </cell>
          <cell r="BE76">
            <v>285</v>
          </cell>
          <cell r="BF76">
            <v>80818241</v>
          </cell>
          <cell r="BG76">
            <v>10</v>
          </cell>
          <cell r="BH76">
            <v>983568</v>
          </cell>
          <cell r="BI76">
            <v>79</v>
          </cell>
          <cell r="BJ76">
            <v>43305544</v>
          </cell>
          <cell r="BK76">
            <v>10</v>
          </cell>
          <cell r="BL76">
            <v>983568</v>
          </cell>
          <cell r="BM76">
            <v>87</v>
          </cell>
          <cell r="BN76">
            <v>143674</v>
          </cell>
          <cell r="BO76">
            <v>10</v>
          </cell>
          <cell r="BP76">
            <v>130628</v>
          </cell>
          <cell r="BQ76">
            <v>93</v>
          </cell>
          <cell r="BR76">
            <v>274302</v>
          </cell>
          <cell r="BS76"/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/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/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</row>
        <row r="77">
          <cell r="A77" t="str">
            <v>18</v>
          </cell>
          <cell r="C77" t="str">
            <v>1833</v>
          </cell>
          <cell r="D77" t="str">
            <v>Rana</v>
          </cell>
          <cell r="E77">
            <v>11851</v>
          </cell>
          <cell r="F77">
            <v>11444866988</v>
          </cell>
          <cell r="G77">
            <v>21838</v>
          </cell>
          <cell r="H77">
            <v>8039128028</v>
          </cell>
          <cell r="I77">
            <v>11876</v>
          </cell>
          <cell r="J77">
            <v>12171528009</v>
          </cell>
          <cell r="K77">
            <v>1</v>
          </cell>
          <cell r="L77">
            <v>650871</v>
          </cell>
          <cell r="M77">
            <v>5999</v>
          </cell>
          <cell r="N77">
            <v>1771165960</v>
          </cell>
          <cell r="O77">
            <v>0</v>
          </cell>
          <cell r="P77">
            <v>0</v>
          </cell>
          <cell r="Q77">
            <v>2913</v>
          </cell>
          <cell r="R77">
            <v>753008737</v>
          </cell>
          <cell r="S77">
            <v>15942</v>
          </cell>
          <cell r="T77">
            <v>7451558077</v>
          </cell>
          <cell r="U77">
            <v>14</v>
          </cell>
          <cell r="V77">
            <v>9223046</v>
          </cell>
          <cell r="W77">
            <v>559</v>
          </cell>
          <cell r="X77">
            <v>175083573</v>
          </cell>
          <cell r="Y77">
            <v>16126</v>
          </cell>
          <cell r="Z77">
            <v>7635864696</v>
          </cell>
          <cell r="AA77">
            <v>21950</v>
          </cell>
          <cell r="AB77">
            <v>10164013519</v>
          </cell>
          <cell r="AC77">
            <v>853</v>
          </cell>
          <cell r="AD77">
            <v>31910998</v>
          </cell>
          <cell r="AE77"/>
          <cell r="AF77">
            <v>2136</v>
          </cell>
          <cell r="AG77">
            <v>6950703763</v>
          </cell>
          <cell r="AH77">
            <v>20519</v>
          </cell>
          <cell r="AI77">
            <v>8013882403</v>
          </cell>
          <cell r="AJ77">
            <v>827</v>
          </cell>
          <cell r="AK77">
            <v>30989676</v>
          </cell>
          <cell r="AL77"/>
          <cell r="AM77">
            <v>2124</v>
          </cell>
          <cell r="AN77">
            <v>7457278488</v>
          </cell>
          <cell r="AO77">
            <v>1</v>
          </cell>
          <cell r="AP77">
            <v>650871</v>
          </cell>
          <cell r="AQ77">
            <v>5</v>
          </cell>
          <cell r="AR77">
            <v>1270597</v>
          </cell>
          <cell r="AS77">
            <v>0</v>
          </cell>
          <cell r="AT77">
            <v>0</v>
          </cell>
          <cell r="AU77"/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/>
          <cell r="BC77">
            <v>2536</v>
          </cell>
          <cell r="BD77">
            <v>2309</v>
          </cell>
          <cell r="BE77">
            <v>2347</v>
          </cell>
          <cell r="BF77">
            <v>739581654</v>
          </cell>
          <cell r="BG77">
            <v>113</v>
          </cell>
          <cell r="BH77">
            <v>8762812</v>
          </cell>
          <cell r="BI77">
            <v>853</v>
          </cell>
          <cell r="BJ77">
            <v>460662604</v>
          </cell>
          <cell r="BK77">
            <v>113</v>
          </cell>
          <cell r="BL77">
            <v>8762812</v>
          </cell>
          <cell r="BM77">
            <v>958</v>
          </cell>
          <cell r="BN77">
            <v>1825864</v>
          </cell>
          <cell r="BO77">
            <v>113</v>
          </cell>
          <cell r="BP77">
            <v>1206858</v>
          </cell>
          <cell r="BQ77">
            <v>1031</v>
          </cell>
          <cell r="BR77">
            <v>3032722</v>
          </cell>
          <cell r="BS77"/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/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/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</row>
        <row r="78">
          <cell r="A78" t="str">
            <v>18</v>
          </cell>
          <cell r="C78" t="str">
            <v>1834</v>
          </cell>
          <cell r="D78" t="str">
            <v>Lurøy</v>
          </cell>
          <cell r="E78">
            <v>1089</v>
          </cell>
          <cell r="F78">
            <v>2373744965</v>
          </cell>
          <cell r="G78">
            <v>1610</v>
          </cell>
          <cell r="H78">
            <v>887158684</v>
          </cell>
          <cell r="I78">
            <v>1063</v>
          </cell>
          <cell r="J78">
            <v>2439358619</v>
          </cell>
          <cell r="K78">
            <v>0</v>
          </cell>
          <cell r="L78">
            <v>0</v>
          </cell>
          <cell r="M78">
            <v>520</v>
          </cell>
          <cell r="N78">
            <v>144671981</v>
          </cell>
          <cell r="O78">
            <v>0</v>
          </cell>
          <cell r="P78">
            <v>0</v>
          </cell>
          <cell r="Q78">
            <v>197</v>
          </cell>
          <cell r="R78">
            <v>51650610</v>
          </cell>
          <cell r="S78">
            <v>1140</v>
          </cell>
          <cell r="T78">
            <v>505428843</v>
          </cell>
          <cell r="U78">
            <v>43</v>
          </cell>
          <cell r="V78">
            <v>25605344</v>
          </cell>
          <cell r="W78">
            <v>89</v>
          </cell>
          <cell r="X78">
            <v>23566129</v>
          </cell>
          <cell r="Y78">
            <v>1178</v>
          </cell>
          <cell r="Z78">
            <v>554600316</v>
          </cell>
          <cell r="AA78">
            <v>1642</v>
          </cell>
          <cell r="AB78">
            <v>750193274</v>
          </cell>
          <cell r="AC78">
            <v>45</v>
          </cell>
          <cell r="AD78">
            <v>1731344</v>
          </cell>
          <cell r="AE78"/>
          <cell r="AF78">
            <v>255</v>
          </cell>
          <cell r="AG78">
            <v>1986581131</v>
          </cell>
          <cell r="AH78">
            <v>1516</v>
          </cell>
          <cell r="AI78">
            <v>885459233</v>
          </cell>
          <cell r="AJ78">
            <v>45</v>
          </cell>
          <cell r="AK78">
            <v>1731344</v>
          </cell>
          <cell r="AL78"/>
          <cell r="AM78">
            <v>228</v>
          </cell>
          <cell r="AN78">
            <v>2030498536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/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/>
          <cell r="BC78">
            <v>128</v>
          </cell>
          <cell r="BD78">
            <v>117</v>
          </cell>
          <cell r="BE78">
            <v>115</v>
          </cell>
          <cell r="BF78">
            <v>75680346</v>
          </cell>
          <cell r="BG78">
            <v>13</v>
          </cell>
          <cell r="BH78">
            <v>3688034</v>
          </cell>
          <cell r="BI78">
            <v>52</v>
          </cell>
          <cell r="BJ78">
            <v>53217137</v>
          </cell>
          <cell r="BK78">
            <v>13</v>
          </cell>
          <cell r="BL78">
            <v>3688034</v>
          </cell>
          <cell r="BM78">
            <v>55</v>
          </cell>
          <cell r="BN78">
            <v>262547</v>
          </cell>
          <cell r="BO78">
            <v>13</v>
          </cell>
          <cell r="BP78">
            <v>504585</v>
          </cell>
          <cell r="BQ78">
            <v>65</v>
          </cell>
          <cell r="BR78">
            <v>767132</v>
          </cell>
          <cell r="BS78"/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/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/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</row>
        <row r="79">
          <cell r="A79" t="str">
            <v>18</v>
          </cell>
          <cell r="C79" t="str">
            <v>1835</v>
          </cell>
          <cell r="D79" t="str">
            <v>Træna</v>
          </cell>
          <cell r="E79">
            <v>276</v>
          </cell>
          <cell r="F79">
            <v>273402426</v>
          </cell>
          <cell r="G79">
            <v>375</v>
          </cell>
          <cell r="H79">
            <v>140273746</v>
          </cell>
          <cell r="I79">
            <v>275</v>
          </cell>
          <cell r="J79">
            <v>294826750</v>
          </cell>
          <cell r="K79">
            <v>0</v>
          </cell>
          <cell r="L79">
            <v>0</v>
          </cell>
          <cell r="M79">
            <v>99</v>
          </cell>
          <cell r="N79">
            <v>24761024</v>
          </cell>
          <cell r="O79">
            <v>0</v>
          </cell>
          <cell r="P79">
            <v>0</v>
          </cell>
          <cell r="Q79">
            <v>39</v>
          </cell>
          <cell r="R79">
            <v>11366912</v>
          </cell>
          <cell r="S79">
            <v>288</v>
          </cell>
          <cell r="T79">
            <v>109226078</v>
          </cell>
          <cell r="U79">
            <v>49</v>
          </cell>
          <cell r="V79">
            <v>18515845</v>
          </cell>
          <cell r="W79">
            <v>17</v>
          </cell>
          <cell r="X79">
            <v>2550734</v>
          </cell>
          <cell r="Y79">
            <v>308</v>
          </cell>
          <cell r="Z79">
            <v>130292657</v>
          </cell>
          <cell r="AA79">
            <v>390</v>
          </cell>
          <cell r="AB79">
            <v>166420593</v>
          </cell>
          <cell r="AC79">
            <v>14</v>
          </cell>
          <cell r="AD79">
            <v>585970</v>
          </cell>
          <cell r="AE79"/>
          <cell r="AF79">
            <v>58</v>
          </cell>
          <cell r="AG79">
            <v>193153743</v>
          </cell>
          <cell r="AH79">
            <v>352</v>
          </cell>
          <cell r="AI79">
            <v>139889782</v>
          </cell>
          <cell r="AJ79">
            <v>14</v>
          </cell>
          <cell r="AK79">
            <v>585970</v>
          </cell>
          <cell r="AL79"/>
          <cell r="AM79">
            <v>57</v>
          </cell>
          <cell r="AN79">
            <v>207090325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/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/>
          <cell r="BC79">
            <v>40</v>
          </cell>
          <cell r="BD79">
            <v>38</v>
          </cell>
          <cell r="BE79">
            <v>38</v>
          </cell>
          <cell r="BF79">
            <v>21577732</v>
          </cell>
          <cell r="BG79">
            <v>3</v>
          </cell>
          <cell r="BH79">
            <v>385800</v>
          </cell>
          <cell r="BI79">
            <v>14</v>
          </cell>
          <cell r="BJ79">
            <v>14572346</v>
          </cell>
          <cell r="BK79">
            <v>3</v>
          </cell>
          <cell r="BL79">
            <v>385800</v>
          </cell>
          <cell r="BM79">
            <v>14</v>
          </cell>
          <cell r="BN79">
            <v>52148</v>
          </cell>
          <cell r="BO79">
            <v>3</v>
          </cell>
          <cell r="BP79">
            <v>52955</v>
          </cell>
          <cell r="BQ79">
            <v>16</v>
          </cell>
          <cell r="BR79">
            <v>105103</v>
          </cell>
          <cell r="BS79"/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/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/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</row>
        <row r="80">
          <cell r="A80" t="str">
            <v>18</v>
          </cell>
          <cell r="C80" t="str">
            <v>1836</v>
          </cell>
          <cell r="D80" t="str">
            <v>Rødøy</v>
          </cell>
          <cell r="E80">
            <v>686</v>
          </cell>
          <cell r="F80">
            <v>510148457</v>
          </cell>
          <cell r="G80">
            <v>1010</v>
          </cell>
          <cell r="H80">
            <v>339584725</v>
          </cell>
          <cell r="I80">
            <v>671</v>
          </cell>
          <cell r="J80">
            <v>548624994</v>
          </cell>
          <cell r="K80">
            <v>0</v>
          </cell>
          <cell r="L80">
            <v>0</v>
          </cell>
          <cell r="M80">
            <v>323</v>
          </cell>
          <cell r="N80">
            <v>89340256</v>
          </cell>
          <cell r="O80">
            <v>0</v>
          </cell>
          <cell r="P80">
            <v>0</v>
          </cell>
          <cell r="Q80">
            <v>109</v>
          </cell>
          <cell r="R80">
            <v>30740725</v>
          </cell>
          <cell r="S80">
            <v>738</v>
          </cell>
          <cell r="T80">
            <v>286701062</v>
          </cell>
          <cell r="U80">
            <v>44</v>
          </cell>
          <cell r="V80">
            <v>21576253</v>
          </cell>
          <cell r="W80">
            <v>82</v>
          </cell>
          <cell r="X80">
            <v>24655313</v>
          </cell>
          <cell r="Y80">
            <v>781</v>
          </cell>
          <cell r="Z80">
            <v>332932628</v>
          </cell>
          <cell r="AA80">
            <v>1038</v>
          </cell>
          <cell r="AB80">
            <v>454290265</v>
          </cell>
          <cell r="AC80">
            <v>23</v>
          </cell>
          <cell r="AD80">
            <v>960128</v>
          </cell>
          <cell r="AE80"/>
          <cell r="AF80">
            <v>115</v>
          </cell>
          <cell r="AG80">
            <v>252338121</v>
          </cell>
          <cell r="AH80">
            <v>937</v>
          </cell>
          <cell r="AI80">
            <v>338250755</v>
          </cell>
          <cell r="AJ80">
            <v>23</v>
          </cell>
          <cell r="AK80">
            <v>960128</v>
          </cell>
          <cell r="AL80"/>
          <cell r="AM80">
            <v>95</v>
          </cell>
          <cell r="AN80">
            <v>273598105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/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/>
          <cell r="BC80">
            <v>80</v>
          </cell>
          <cell r="BD80">
            <v>73</v>
          </cell>
          <cell r="BE80">
            <v>74</v>
          </cell>
          <cell r="BF80">
            <v>43792156</v>
          </cell>
          <cell r="BG80">
            <v>6</v>
          </cell>
          <cell r="BH80">
            <v>372885</v>
          </cell>
          <cell r="BI80">
            <v>25</v>
          </cell>
          <cell r="BJ80">
            <v>28350582</v>
          </cell>
          <cell r="BK80">
            <v>6</v>
          </cell>
          <cell r="BL80">
            <v>372885</v>
          </cell>
          <cell r="BM80">
            <v>28</v>
          </cell>
          <cell r="BN80">
            <v>82595</v>
          </cell>
          <cell r="BO80">
            <v>6</v>
          </cell>
          <cell r="BP80">
            <v>47248</v>
          </cell>
          <cell r="BQ80">
            <v>33</v>
          </cell>
          <cell r="BR80">
            <v>129843</v>
          </cell>
          <cell r="BS80"/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/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/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</row>
        <row r="81">
          <cell r="A81" t="str">
            <v>18</v>
          </cell>
          <cell r="C81" t="str">
            <v>1837</v>
          </cell>
          <cell r="D81" t="str">
            <v>Meløy</v>
          </cell>
          <cell r="E81">
            <v>3216</v>
          </cell>
          <cell r="F81">
            <v>2967797706</v>
          </cell>
          <cell r="G81">
            <v>5130</v>
          </cell>
          <cell r="H81">
            <v>1911270667</v>
          </cell>
          <cell r="I81">
            <v>3189</v>
          </cell>
          <cell r="J81">
            <v>3153470187</v>
          </cell>
          <cell r="K81">
            <v>0</v>
          </cell>
          <cell r="L81">
            <v>0</v>
          </cell>
          <cell r="M81">
            <v>1578</v>
          </cell>
          <cell r="N81">
            <v>479332647</v>
          </cell>
          <cell r="O81">
            <v>0</v>
          </cell>
          <cell r="P81">
            <v>0</v>
          </cell>
          <cell r="Q81">
            <v>677</v>
          </cell>
          <cell r="R81">
            <v>184966570</v>
          </cell>
          <cell r="S81">
            <v>3689</v>
          </cell>
          <cell r="T81">
            <v>1659013131</v>
          </cell>
          <cell r="U81">
            <v>104</v>
          </cell>
          <cell r="V81">
            <v>65153301</v>
          </cell>
          <cell r="W81">
            <v>189</v>
          </cell>
          <cell r="X81">
            <v>55258934</v>
          </cell>
          <cell r="Y81">
            <v>3791</v>
          </cell>
          <cell r="Z81">
            <v>1779425366</v>
          </cell>
          <cell r="AA81">
            <v>5206</v>
          </cell>
          <cell r="AB81">
            <v>2446089274</v>
          </cell>
          <cell r="AC81">
            <v>190</v>
          </cell>
          <cell r="AD81">
            <v>7259977</v>
          </cell>
          <cell r="AE81"/>
          <cell r="AF81">
            <v>670</v>
          </cell>
          <cell r="AG81">
            <v>1779787152</v>
          </cell>
          <cell r="AH81">
            <v>4823</v>
          </cell>
          <cell r="AI81">
            <v>1905082128</v>
          </cell>
          <cell r="AJ81">
            <v>180</v>
          </cell>
          <cell r="AK81">
            <v>6859798</v>
          </cell>
          <cell r="AL81"/>
          <cell r="AM81">
            <v>633</v>
          </cell>
          <cell r="AN81">
            <v>1913832684</v>
          </cell>
          <cell r="AO81">
            <v>0</v>
          </cell>
          <cell r="AP81">
            <v>0</v>
          </cell>
          <cell r="AQ81">
            <v>3</v>
          </cell>
          <cell r="AR81">
            <v>1437228</v>
          </cell>
          <cell r="AS81">
            <v>0</v>
          </cell>
          <cell r="AT81">
            <v>0</v>
          </cell>
          <cell r="AU81"/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/>
          <cell r="BC81">
            <v>462</v>
          </cell>
          <cell r="BD81">
            <v>440</v>
          </cell>
          <cell r="BE81">
            <v>419</v>
          </cell>
          <cell r="BF81">
            <v>200199204</v>
          </cell>
          <cell r="BG81">
            <v>45</v>
          </cell>
          <cell r="BH81">
            <v>4967473</v>
          </cell>
          <cell r="BI81">
            <v>183</v>
          </cell>
          <cell r="BJ81">
            <v>144263250</v>
          </cell>
          <cell r="BK81">
            <v>45</v>
          </cell>
          <cell r="BL81">
            <v>4967473</v>
          </cell>
          <cell r="BM81">
            <v>199</v>
          </cell>
          <cell r="BN81">
            <v>530162</v>
          </cell>
          <cell r="BO81">
            <v>45</v>
          </cell>
          <cell r="BP81">
            <v>682737</v>
          </cell>
          <cell r="BQ81">
            <v>224</v>
          </cell>
          <cell r="BR81">
            <v>1212899</v>
          </cell>
          <cell r="BS81"/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/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/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</row>
        <row r="82">
          <cell r="A82" t="str">
            <v>18</v>
          </cell>
          <cell r="C82" t="str">
            <v>1838</v>
          </cell>
          <cell r="D82" t="str">
            <v>Gildeskål</v>
          </cell>
          <cell r="E82">
            <v>1102</v>
          </cell>
          <cell r="F82">
            <v>925447560</v>
          </cell>
          <cell r="G82">
            <v>1655</v>
          </cell>
          <cell r="H82">
            <v>566505980</v>
          </cell>
          <cell r="I82">
            <v>1079</v>
          </cell>
          <cell r="J82">
            <v>1010585596</v>
          </cell>
          <cell r="K82">
            <v>0</v>
          </cell>
          <cell r="L82">
            <v>0</v>
          </cell>
          <cell r="M82">
            <v>615</v>
          </cell>
          <cell r="N82">
            <v>181426224</v>
          </cell>
          <cell r="O82">
            <v>0</v>
          </cell>
          <cell r="P82">
            <v>0</v>
          </cell>
          <cell r="Q82">
            <v>227</v>
          </cell>
          <cell r="R82">
            <v>58404170</v>
          </cell>
          <cell r="S82">
            <v>1120</v>
          </cell>
          <cell r="T82">
            <v>472735161</v>
          </cell>
          <cell r="U82">
            <v>27</v>
          </cell>
          <cell r="V82">
            <v>12980103</v>
          </cell>
          <cell r="W82">
            <v>75</v>
          </cell>
          <cell r="X82">
            <v>25018268</v>
          </cell>
          <cell r="Y82">
            <v>1153</v>
          </cell>
          <cell r="Z82">
            <v>510733532</v>
          </cell>
          <cell r="AA82">
            <v>1686</v>
          </cell>
          <cell r="AB82">
            <v>750679594</v>
          </cell>
          <cell r="AC82">
            <v>51</v>
          </cell>
          <cell r="AD82">
            <v>2068131</v>
          </cell>
          <cell r="AE82"/>
          <cell r="AF82">
            <v>224</v>
          </cell>
          <cell r="AG82">
            <v>503533245</v>
          </cell>
          <cell r="AH82">
            <v>1583</v>
          </cell>
          <cell r="AI82">
            <v>565339494</v>
          </cell>
          <cell r="AJ82">
            <v>49</v>
          </cell>
          <cell r="AK82">
            <v>2010755</v>
          </cell>
          <cell r="AL82"/>
          <cell r="AM82">
            <v>200</v>
          </cell>
          <cell r="AN82">
            <v>563067749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/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/>
          <cell r="BC82">
            <v>183</v>
          </cell>
          <cell r="BD82">
            <v>162</v>
          </cell>
          <cell r="BE82">
            <v>162</v>
          </cell>
          <cell r="BF82">
            <v>92589816</v>
          </cell>
          <cell r="BG82">
            <v>20</v>
          </cell>
          <cell r="BH82">
            <v>6595436</v>
          </cell>
          <cell r="BI82">
            <v>71</v>
          </cell>
          <cell r="BJ82">
            <v>61174558</v>
          </cell>
          <cell r="BK82">
            <v>20</v>
          </cell>
          <cell r="BL82">
            <v>6595436</v>
          </cell>
          <cell r="BM82">
            <v>79</v>
          </cell>
          <cell r="BN82">
            <v>181983</v>
          </cell>
          <cell r="BO82">
            <v>20</v>
          </cell>
          <cell r="BP82">
            <v>952050</v>
          </cell>
          <cell r="BQ82">
            <v>94</v>
          </cell>
          <cell r="BR82">
            <v>1134033</v>
          </cell>
          <cell r="BS82"/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/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/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</row>
        <row r="83">
          <cell r="A83" t="str">
            <v>18</v>
          </cell>
          <cell r="C83" t="str">
            <v>1839</v>
          </cell>
          <cell r="D83" t="str">
            <v>Beiarn</v>
          </cell>
          <cell r="E83">
            <v>659</v>
          </cell>
          <cell r="F83">
            <v>535656544</v>
          </cell>
          <cell r="G83">
            <v>872</v>
          </cell>
          <cell r="H83">
            <v>251889395</v>
          </cell>
          <cell r="I83">
            <v>656</v>
          </cell>
          <cell r="J83">
            <v>594346133</v>
          </cell>
          <cell r="K83">
            <v>0</v>
          </cell>
          <cell r="L83">
            <v>0</v>
          </cell>
          <cell r="M83">
            <v>343</v>
          </cell>
          <cell r="N83">
            <v>92474653</v>
          </cell>
          <cell r="O83">
            <v>0</v>
          </cell>
          <cell r="P83">
            <v>0</v>
          </cell>
          <cell r="Q83">
            <v>129</v>
          </cell>
          <cell r="R83">
            <v>32518571</v>
          </cell>
          <cell r="S83">
            <v>560</v>
          </cell>
          <cell r="T83">
            <v>198037576</v>
          </cell>
          <cell r="U83">
            <v>0</v>
          </cell>
          <cell r="V83">
            <v>0</v>
          </cell>
          <cell r="W83">
            <v>74</v>
          </cell>
          <cell r="X83">
            <v>19326415</v>
          </cell>
          <cell r="Y83">
            <v>590</v>
          </cell>
          <cell r="Z83">
            <v>217363991</v>
          </cell>
          <cell r="AA83">
            <v>893</v>
          </cell>
          <cell r="AB83">
            <v>342234422</v>
          </cell>
          <cell r="AC83">
            <v>21</v>
          </cell>
          <cell r="AD83">
            <v>774920</v>
          </cell>
          <cell r="AE83"/>
          <cell r="AF83">
            <v>118</v>
          </cell>
          <cell r="AG83">
            <v>261920390</v>
          </cell>
          <cell r="AH83">
            <v>828</v>
          </cell>
          <cell r="AI83">
            <v>250935719</v>
          </cell>
          <cell r="AJ83">
            <v>21</v>
          </cell>
          <cell r="AK83">
            <v>774920</v>
          </cell>
          <cell r="AL83"/>
          <cell r="AM83">
            <v>112</v>
          </cell>
          <cell r="AN83">
            <v>302549713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/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/>
          <cell r="BC83">
            <v>86</v>
          </cell>
          <cell r="BD83">
            <v>78</v>
          </cell>
          <cell r="BE83">
            <v>79</v>
          </cell>
          <cell r="BF83">
            <v>60167268</v>
          </cell>
          <cell r="BG83">
            <v>6</v>
          </cell>
          <cell r="BH83">
            <v>984465</v>
          </cell>
          <cell r="BI83">
            <v>38</v>
          </cell>
          <cell r="BJ83">
            <v>42344390</v>
          </cell>
          <cell r="BK83">
            <v>6</v>
          </cell>
          <cell r="BL83">
            <v>984465</v>
          </cell>
          <cell r="BM83">
            <v>40</v>
          </cell>
          <cell r="BN83">
            <v>122183</v>
          </cell>
          <cell r="BO83">
            <v>6</v>
          </cell>
          <cell r="BP83">
            <v>136543</v>
          </cell>
          <cell r="BQ83">
            <v>44</v>
          </cell>
          <cell r="BR83">
            <v>258726</v>
          </cell>
          <cell r="BS83"/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/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/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</row>
        <row r="84">
          <cell r="A84" t="str">
            <v>18</v>
          </cell>
          <cell r="C84" t="str">
            <v>1840</v>
          </cell>
          <cell r="D84" t="str">
            <v>Saltdal</v>
          </cell>
          <cell r="E84">
            <v>2455</v>
          </cell>
          <cell r="F84">
            <v>2403755309</v>
          </cell>
          <cell r="G84">
            <v>3823</v>
          </cell>
          <cell r="H84">
            <v>1329479297</v>
          </cell>
          <cell r="I84">
            <v>2449</v>
          </cell>
          <cell r="J84">
            <v>2567620562</v>
          </cell>
          <cell r="K84">
            <v>0</v>
          </cell>
          <cell r="L84">
            <v>0</v>
          </cell>
          <cell r="M84">
            <v>1298</v>
          </cell>
          <cell r="N84">
            <v>393971602</v>
          </cell>
          <cell r="O84">
            <v>0</v>
          </cell>
          <cell r="P84">
            <v>0</v>
          </cell>
          <cell r="Q84">
            <v>523</v>
          </cell>
          <cell r="R84">
            <v>140732432</v>
          </cell>
          <cell r="S84">
            <v>2683</v>
          </cell>
          <cell r="T84">
            <v>1158720094</v>
          </cell>
          <cell r="U84">
            <v>8</v>
          </cell>
          <cell r="V84">
            <v>5866098</v>
          </cell>
          <cell r="W84">
            <v>138</v>
          </cell>
          <cell r="X84">
            <v>26850744</v>
          </cell>
          <cell r="Y84">
            <v>2723</v>
          </cell>
          <cell r="Z84">
            <v>1191436936</v>
          </cell>
          <cell r="AA84">
            <v>3892</v>
          </cell>
          <cell r="AB84">
            <v>1726266179</v>
          </cell>
          <cell r="AC84">
            <v>114</v>
          </cell>
          <cell r="AD84">
            <v>3961158</v>
          </cell>
          <cell r="AE84"/>
          <cell r="AF84">
            <v>488</v>
          </cell>
          <cell r="AG84">
            <v>1426623294</v>
          </cell>
          <cell r="AH84">
            <v>3609</v>
          </cell>
          <cell r="AI84">
            <v>1325089477</v>
          </cell>
          <cell r="AJ84">
            <v>109</v>
          </cell>
          <cell r="AK84">
            <v>3798777</v>
          </cell>
          <cell r="AL84"/>
          <cell r="AM84">
            <v>476</v>
          </cell>
          <cell r="AN84">
            <v>1551890539</v>
          </cell>
          <cell r="AO84">
            <v>0</v>
          </cell>
          <cell r="AP84">
            <v>0</v>
          </cell>
          <cell r="AQ84">
            <v>2</v>
          </cell>
          <cell r="AR84">
            <v>132021</v>
          </cell>
          <cell r="AS84">
            <v>0</v>
          </cell>
          <cell r="AT84">
            <v>0</v>
          </cell>
          <cell r="AU84"/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/>
          <cell r="BC84">
            <v>384</v>
          </cell>
          <cell r="BD84">
            <v>344</v>
          </cell>
          <cell r="BE84">
            <v>351</v>
          </cell>
          <cell r="BF84">
            <v>167263235</v>
          </cell>
          <cell r="BG84">
            <v>25</v>
          </cell>
          <cell r="BH84">
            <v>4189532</v>
          </cell>
          <cell r="BI84">
            <v>146</v>
          </cell>
          <cell r="BJ84">
            <v>125478783</v>
          </cell>
          <cell r="BK84">
            <v>25</v>
          </cell>
          <cell r="BL84">
            <v>4189532</v>
          </cell>
          <cell r="BM84">
            <v>162</v>
          </cell>
          <cell r="BN84">
            <v>518600</v>
          </cell>
          <cell r="BO84">
            <v>25</v>
          </cell>
          <cell r="BP84">
            <v>583033</v>
          </cell>
          <cell r="BQ84">
            <v>176</v>
          </cell>
          <cell r="BR84">
            <v>1101633</v>
          </cell>
          <cell r="BS84"/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/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/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</row>
        <row r="85">
          <cell r="A85" t="str">
            <v>18</v>
          </cell>
          <cell r="C85" t="str">
            <v>1841</v>
          </cell>
          <cell r="D85" t="str">
            <v>Fauske-Fuossko</v>
          </cell>
          <cell r="E85">
            <v>4879</v>
          </cell>
          <cell r="F85">
            <v>4586156211</v>
          </cell>
          <cell r="G85">
            <v>8086</v>
          </cell>
          <cell r="H85">
            <v>2953460925</v>
          </cell>
          <cell r="I85">
            <v>4873</v>
          </cell>
          <cell r="J85">
            <v>4862101100</v>
          </cell>
          <cell r="K85">
            <v>0</v>
          </cell>
          <cell r="L85">
            <v>0</v>
          </cell>
          <cell r="M85">
            <v>2505</v>
          </cell>
          <cell r="N85">
            <v>766493196</v>
          </cell>
          <cell r="O85">
            <v>0</v>
          </cell>
          <cell r="P85">
            <v>0</v>
          </cell>
          <cell r="Q85">
            <v>1112</v>
          </cell>
          <cell r="R85">
            <v>298182943</v>
          </cell>
          <cell r="S85">
            <v>5726</v>
          </cell>
          <cell r="T85">
            <v>2585301022</v>
          </cell>
          <cell r="U85">
            <v>19</v>
          </cell>
          <cell r="V85">
            <v>7992568</v>
          </cell>
          <cell r="W85">
            <v>221</v>
          </cell>
          <cell r="X85">
            <v>53845775</v>
          </cell>
          <cell r="Y85">
            <v>5799</v>
          </cell>
          <cell r="Z85">
            <v>2647139365</v>
          </cell>
          <cell r="AA85">
            <v>8160</v>
          </cell>
          <cell r="AB85">
            <v>3716397140</v>
          </cell>
          <cell r="AC85">
            <v>299</v>
          </cell>
          <cell r="AD85">
            <v>11349707</v>
          </cell>
          <cell r="AE85"/>
          <cell r="AF85">
            <v>929</v>
          </cell>
          <cell r="AG85">
            <v>2739411335</v>
          </cell>
          <cell r="AH85">
            <v>7651</v>
          </cell>
          <cell r="AI85">
            <v>2945339156</v>
          </cell>
          <cell r="AJ85">
            <v>295</v>
          </cell>
          <cell r="AK85">
            <v>11168058</v>
          </cell>
          <cell r="AL85"/>
          <cell r="AM85">
            <v>919</v>
          </cell>
          <cell r="AN85">
            <v>2947172209</v>
          </cell>
          <cell r="AO85">
            <v>0</v>
          </cell>
          <cell r="AP85">
            <v>0</v>
          </cell>
          <cell r="AQ85">
            <v>4</v>
          </cell>
          <cell r="AR85">
            <v>287401</v>
          </cell>
          <cell r="AS85">
            <v>0</v>
          </cell>
          <cell r="AT85">
            <v>0</v>
          </cell>
          <cell r="AU85"/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/>
          <cell r="BC85">
            <v>1099</v>
          </cell>
          <cell r="BD85">
            <v>999</v>
          </cell>
          <cell r="BE85">
            <v>999</v>
          </cell>
          <cell r="BF85">
            <v>286999203</v>
          </cell>
          <cell r="BG85">
            <v>52</v>
          </cell>
          <cell r="BH85">
            <v>6839485</v>
          </cell>
          <cell r="BI85">
            <v>373</v>
          </cell>
          <cell r="BJ85">
            <v>186632807</v>
          </cell>
          <cell r="BK85">
            <v>52</v>
          </cell>
          <cell r="BL85">
            <v>6839485</v>
          </cell>
          <cell r="BM85">
            <v>422</v>
          </cell>
          <cell r="BN85">
            <v>756856</v>
          </cell>
          <cell r="BO85">
            <v>52</v>
          </cell>
          <cell r="BP85">
            <v>947434</v>
          </cell>
          <cell r="BQ85">
            <v>457</v>
          </cell>
          <cell r="BR85">
            <v>1704290</v>
          </cell>
          <cell r="BS85"/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/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/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</row>
        <row r="86">
          <cell r="A86" t="str">
            <v>18</v>
          </cell>
          <cell r="C86" t="str">
            <v>1845</v>
          </cell>
          <cell r="D86" t="str">
            <v>Sørfold</v>
          </cell>
          <cell r="E86">
            <v>1092</v>
          </cell>
          <cell r="F86">
            <v>914206474</v>
          </cell>
          <cell r="G86">
            <v>1591</v>
          </cell>
          <cell r="H86">
            <v>521701568</v>
          </cell>
          <cell r="I86">
            <v>1083</v>
          </cell>
          <cell r="J86">
            <v>987101651</v>
          </cell>
          <cell r="K86">
            <v>0</v>
          </cell>
          <cell r="L86">
            <v>0</v>
          </cell>
          <cell r="M86">
            <v>585</v>
          </cell>
          <cell r="N86">
            <v>171077031</v>
          </cell>
          <cell r="O86">
            <v>0</v>
          </cell>
          <cell r="P86">
            <v>0</v>
          </cell>
          <cell r="Q86">
            <v>167</v>
          </cell>
          <cell r="R86">
            <v>46815841</v>
          </cell>
          <cell r="S86">
            <v>1051</v>
          </cell>
          <cell r="T86">
            <v>463434043</v>
          </cell>
          <cell r="U86">
            <v>14</v>
          </cell>
          <cell r="V86">
            <v>4353225</v>
          </cell>
          <cell r="W86">
            <v>46</v>
          </cell>
          <cell r="X86">
            <v>8741306</v>
          </cell>
          <cell r="Y86">
            <v>1072</v>
          </cell>
          <cell r="Z86">
            <v>476528574</v>
          </cell>
          <cell r="AA86">
            <v>1611</v>
          </cell>
          <cell r="AB86">
            <v>693757880</v>
          </cell>
          <cell r="AC86">
            <v>59</v>
          </cell>
          <cell r="AD86">
            <v>2281170</v>
          </cell>
          <cell r="AE86"/>
          <cell r="AF86">
            <v>213</v>
          </cell>
          <cell r="AG86">
            <v>467817616</v>
          </cell>
          <cell r="AH86">
            <v>1496</v>
          </cell>
          <cell r="AI86">
            <v>520088315</v>
          </cell>
          <cell r="AJ86">
            <v>56</v>
          </cell>
          <cell r="AK86">
            <v>2136899</v>
          </cell>
          <cell r="AL86"/>
          <cell r="AM86">
            <v>199</v>
          </cell>
          <cell r="AN86">
            <v>523804733</v>
          </cell>
          <cell r="AO86">
            <v>0</v>
          </cell>
          <cell r="AP86">
            <v>0</v>
          </cell>
          <cell r="AQ86">
            <v>1</v>
          </cell>
          <cell r="AR86">
            <v>24464</v>
          </cell>
          <cell r="AS86">
            <v>0</v>
          </cell>
          <cell r="AT86">
            <v>0</v>
          </cell>
          <cell r="AU86"/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/>
          <cell r="BC86">
            <v>191</v>
          </cell>
          <cell r="BD86">
            <v>175</v>
          </cell>
          <cell r="BE86">
            <v>176</v>
          </cell>
          <cell r="BF86">
            <v>75556214</v>
          </cell>
          <cell r="BG86">
            <v>13</v>
          </cell>
          <cell r="BH86">
            <v>2855062</v>
          </cell>
          <cell r="BI86">
            <v>60</v>
          </cell>
          <cell r="BJ86">
            <v>54415973</v>
          </cell>
          <cell r="BK86">
            <v>13</v>
          </cell>
          <cell r="BL86">
            <v>2855062</v>
          </cell>
          <cell r="BM86">
            <v>65</v>
          </cell>
          <cell r="BN86">
            <v>174711</v>
          </cell>
          <cell r="BO86">
            <v>13</v>
          </cell>
          <cell r="BP86">
            <v>404583</v>
          </cell>
          <cell r="BQ86">
            <v>71</v>
          </cell>
          <cell r="BR86">
            <v>579294</v>
          </cell>
          <cell r="BS86"/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/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/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</row>
        <row r="87">
          <cell r="A87" t="str">
            <v>18</v>
          </cell>
          <cell r="C87" t="str">
            <v>1848</v>
          </cell>
          <cell r="D87" t="str">
            <v>Steigen</v>
          </cell>
          <cell r="E87">
            <v>1517</v>
          </cell>
          <cell r="F87">
            <v>1487284411</v>
          </cell>
          <cell r="G87">
            <v>2250</v>
          </cell>
          <cell r="H87">
            <v>831107815</v>
          </cell>
          <cell r="I87">
            <v>1489</v>
          </cell>
          <cell r="J87">
            <v>1596530437</v>
          </cell>
          <cell r="K87">
            <v>0</v>
          </cell>
          <cell r="L87">
            <v>0</v>
          </cell>
          <cell r="M87">
            <v>760</v>
          </cell>
          <cell r="N87">
            <v>217197743</v>
          </cell>
          <cell r="O87">
            <v>0</v>
          </cell>
          <cell r="P87">
            <v>0</v>
          </cell>
          <cell r="Q87">
            <v>291</v>
          </cell>
          <cell r="R87">
            <v>77694854</v>
          </cell>
          <cell r="S87">
            <v>1552</v>
          </cell>
          <cell r="T87">
            <v>658677508</v>
          </cell>
          <cell r="U87">
            <v>27</v>
          </cell>
          <cell r="V87">
            <v>8932286</v>
          </cell>
          <cell r="W87">
            <v>147</v>
          </cell>
          <cell r="X87">
            <v>45404163</v>
          </cell>
          <cell r="Y87">
            <v>1611</v>
          </cell>
          <cell r="Z87">
            <v>713013957</v>
          </cell>
          <cell r="AA87">
            <v>2272</v>
          </cell>
          <cell r="AB87">
            <v>1007717055</v>
          </cell>
          <cell r="AC87">
            <v>69</v>
          </cell>
          <cell r="AD87">
            <v>2939152</v>
          </cell>
          <cell r="AE87"/>
          <cell r="AF87">
            <v>287</v>
          </cell>
          <cell r="AG87">
            <v>918181496</v>
          </cell>
          <cell r="AH87">
            <v>2108</v>
          </cell>
          <cell r="AI87">
            <v>828139906</v>
          </cell>
          <cell r="AJ87">
            <v>66</v>
          </cell>
          <cell r="AK87">
            <v>2809227</v>
          </cell>
          <cell r="AL87"/>
          <cell r="AM87">
            <v>248</v>
          </cell>
          <cell r="AN87">
            <v>987955406</v>
          </cell>
          <cell r="AO87">
            <v>0</v>
          </cell>
          <cell r="AP87">
            <v>0</v>
          </cell>
          <cell r="AQ87">
            <v>1</v>
          </cell>
          <cell r="AR87">
            <v>56623</v>
          </cell>
          <cell r="AS87">
            <v>0</v>
          </cell>
          <cell r="AT87">
            <v>0</v>
          </cell>
          <cell r="AU87"/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/>
          <cell r="BC87">
            <v>195</v>
          </cell>
          <cell r="BD87">
            <v>185</v>
          </cell>
          <cell r="BE87">
            <v>172</v>
          </cell>
          <cell r="BF87">
            <v>115020344</v>
          </cell>
          <cell r="BG87">
            <v>32</v>
          </cell>
          <cell r="BH87">
            <v>3629162</v>
          </cell>
          <cell r="BI87">
            <v>61</v>
          </cell>
          <cell r="BJ87">
            <v>78043719</v>
          </cell>
          <cell r="BK87">
            <v>32</v>
          </cell>
          <cell r="BL87">
            <v>3629162</v>
          </cell>
          <cell r="BM87">
            <v>66</v>
          </cell>
          <cell r="BN87">
            <v>307969</v>
          </cell>
          <cell r="BO87">
            <v>32</v>
          </cell>
          <cell r="BP87">
            <v>492165</v>
          </cell>
          <cell r="BQ87">
            <v>86</v>
          </cell>
          <cell r="BR87">
            <v>800134</v>
          </cell>
          <cell r="BS87"/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/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/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</row>
        <row r="88">
          <cell r="A88" t="str">
            <v>18</v>
          </cell>
          <cell r="C88" t="str">
            <v>1851</v>
          </cell>
          <cell r="D88" t="str">
            <v>Lødingen</v>
          </cell>
          <cell r="E88">
            <v>1143</v>
          </cell>
          <cell r="F88">
            <v>1019879153</v>
          </cell>
          <cell r="G88">
            <v>1737</v>
          </cell>
          <cell r="H88">
            <v>622658739</v>
          </cell>
          <cell r="I88">
            <v>1128</v>
          </cell>
          <cell r="J88">
            <v>1124902320</v>
          </cell>
          <cell r="K88">
            <v>0</v>
          </cell>
          <cell r="L88">
            <v>0</v>
          </cell>
          <cell r="M88">
            <v>695</v>
          </cell>
          <cell r="N88">
            <v>215312291</v>
          </cell>
          <cell r="O88">
            <v>0</v>
          </cell>
          <cell r="P88">
            <v>0</v>
          </cell>
          <cell r="Q88">
            <v>243</v>
          </cell>
          <cell r="R88">
            <v>69931856</v>
          </cell>
          <cell r="S88">
            <v>1132</v>
          </cell>
          <cell r="T88">
            <v>444229479</v>
          </cell>
          <cell r="U88">
            <v>23</v>
          </cell>
          <cell r="V88">
            <v>10519870</v>
          </cell>
          <cell r="W88">
            <v>63</v>
          </cell>
          <cell r="X88">
            <v>19343976</v>
          </cell>
          <cell r="Y88">
            <v>1157</v>
          </cell>
          <cell r="Z88">
            <v>474093325</v>
          </cell>
          <cell r="AA88">
            <v>1753</v>
          </cell>
          <cell r="AB88">
            <v>759229742</v>
          </cell>
          <cell r="AC88">
            <v>67</v>
          </cell>
          <cell r="AD88">
            <v>2969484</v>
          </cell>
          <cell r="AE88"/>
          <cell r="AF88">
            <v>200</v>
          </cell>
          <cell r="AG88">
            <v>599785040</v>
          </cell>
          <cell r="AH88">
            <v>1639</v>
          </cell>
          <cell r="AI88">
            <v>620907765</v>
          </cell>
          <cell r="AJ88">
            <v>67</v>
          </cell>
          <cell r="AK88">
            <v>2969484</v>
          </cell>
          <cell r="AL88"/>
          <cell r="AM88">
            <v>184</v>
          </cell>
          <cell r="AN88">
            <v>671427793</v>
          </cell>
          <cell r="AO88">
            <v>0</v>
          </cell>
          <cell r="AP88">
            <v>0</v>
          </cell>
          <cell r="AQ88">
            <v>2</v>
          </cell>
          <cell r="AR88">
            <v>49722</v>
          </cell>
          <cell r="AS88">
            <v>1</v>
          </cell>
          <cell r="AT88">
            <v>13179</v>
          </cell>
          <cell r="AU88"/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/>
          <cell r="BC88">
            <v>186</v>
          </cell>
          <cell r="BD88">
            <v>168</v>
          </cell>
          <cell r="BE88">
            <v>176</v>
          </cell>
          <cell r="BF88">
            <v>109821122</v>
          </cell>
          <cell r="BG88">
            <v>14</v>
          </cell>
          <cell r="BH88">
            <v>1606701</v>
          </cell>
          <cell r="BI88">
            <v>65</v>
          </cell>
          <cell r="BJ88">
            <v>74990918</v>
          </cell>
          <cell r="BK88">
            <v>14</v>
          </cell>
          <cell r="BL88">
            <v>1606701</v>
          </cell>
          <cell r="BM88">
            <v>71</v>
          </cell>
          <cell r="BN88">
            <v>281443</v>
          </cell>
          <cell r="BO88">
            <v>14</v>
          </cell>
          <cell r="BP88">
            <v>222263</v>
          </cell>
          <cell r="BQ88">
            <v>78</v>
          </cell>
          <cell r="BR88">
            <v>503706</v>
          </cell>
          <cell r="BS88"/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/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/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</row>
        <row r="89">
          <cell r="A89" t="str">
            <v>18</v>
          </cell>
          <cell r="C89" t="str">
            <v>1853</v>
          </cell>
          <cell r="D89" t="str">
            <v>Evenes</v>
          </cell>
          <cell r="E89">
            <v>736</v>
          </cell>
          <cell r="F89">
            <v>545158811</v>
          </cell>
          <cell r="G89">
            <v>1129</v>
          </cell>
          <cell r="H89">
            <v>360005157</v>
          </cell>
          <cell r="I89">
            <v>712</v>
          </cell>
          <cell r="J89">
            <v>574915261</v>
          </cell>
          <cell r="K89">
            <v>0</v>
          </cell>
          <cell r="L89">
            <v>0</v>
          </cell>
          <cell r="M89">
            <v>440</v>
          </cell>
          <cell r="N89">
            <v>134141957</v>
          </cell>
          <cell r="O89">
            <v>0</v>
          </cell>
          <cell r="P89">
            <v>0</v>
          </cell>
          <cell r="Q89">
            <v>168</v>
          </cell>
          <cell r="R89">
            <v>46905517</v>
          </cell>
          <cell r="S89">
            <v>733</v>
          </cell>
          <cell r="T89">
            <v>279950885</v>
          </cell>
          <cell r="U89">
            <v>1</v>
          </cell>
          <cell r="V89">
            <v>493035</v>
          </cell>
          <cell r="W89">
            <v>48</v>
          </cell>
          <cell r="X89">
            <v>10007765</v>
          </cell>
          <cell r="Y89">
            <v>749</v>
          </cell>
          <cell r="Z89">
            <v>290451685</v>
          </cell>
          <cell r="AA89">
            <v>1152</v>
          </cell>
          <cell r="AB89">
            <v>471498159</v>
          </cell>
          <cell r="AC89">
            <v>33</v>
          </cell>
          <cell r="AD89">
            <v>1223358</v>
          </cell>
          <cell r="AE89"/>
          <cell r="AF89">
            <v>133</v>
          </cell>
          <cell r="AG89">
            <v>273807635</v>
          </cell>
          <cell r="AH89">
            <v>1055</v>
          </cell>
          <cell r="AI89">
            <v>357994337</v>
          </cell>
          <cell r="AJ89">
            <v>32</v>
          </cell>
          <cell r="AK89">
            <v>1171554</v>
          </cell>
          <cell r="AL89"/>
          <cell r="AM89">
            <v>102</v>
          </cell>
          <cell r="AN89">
            <v>286976993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/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/>
          <cell r="BC89">
            <v>101</v>
          </cell>
          <cell r="BD89">
            <v>93</v>
          </cell>
          <cell r="BE89">
            <v>93</v>
          </cell>
          <cell r="BF89">
            <v>33457142</v>
          </cell>
          <cell r="BG89">
            <v>7</v>
          </cell>
          <cell r="BH89">
            <v>1301916</v>
          </cell>
          <cell r="BI89">
            <v>32</v>
          </cell>
          <cell r="BJ89">
            <v>16421229</v>
          </cell>
          <cell r="BK89">
            <v>6</v>
          </cell>
          <cell r="BL89">
            <v>1268664</v>
          </cell>
          <cell r="BM89">
            <v>33</v>
          </cell>
          <cell r="BN89">
            <v>42701</v>
          </cell>
          <cell r="BO89">
            <v>6</v>
          </cell>
          <cell r="BP89">
            <v>176208</v>
          </cell>
          <cell r="BQ89">
            <v>38</v>
          </cell>
          <cell r="BR89">
            <v>218909</v>
          </cell>
          <cell r="BS89"/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/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/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</row>
        <row r="90">
          <cell r="A90" t="str">
            <v>18</v>
          </cell>
          <cell r="C90" t="str">
            <v>1856</v>
          </cell>
          <cell r="D90" t="str">
            <v>Røst</v>
          </cell>
          <cell r="E90">
            <v>303</v>
          </cell>
          <cell r="F90">
            <v>382963895</v>
          </cell>
          <cell r="G90">
            <v>440</v>
          </cell>
          <cell r="H90">
            <v>166824488</v>
          </cell>
          <cell r="I90">
            <v>301</v>
          </cell>
          <cell r="J90">
            <v>422769798</v>
          </cell>
          <cell r="K90">
            <v>0</v>
          </cell>
          <cell r="L90">
            <v>0</v>
          </cell>
          <cell r="M90">
            <v>129</v>
          </cell>
          <cell r="N90">
            <v>36229021</v>
          </cell>
          <cell r="O90">
            <v>0</v>
          </cell>
          <cell r="P90">
            <v>0</v>
          </cell>
          <cell r="Q90">
            <v>47</v>
          </cell>
          <cell r="R90">
            <v>12677347</v>
          </cell>
          <cell r="S90">
            <v>315</v>
          </cell>
          <cell r="T90">
            <v>112106697</v>
          </cell>
          <cell r="U90">
            <v>53</v>
          </cell>
          <cell r="V90">
            <v>29587342</v>
          </cell>
          <cell r="W90">
            <v>23</v>
          </cell>
          <cell r="X90">
            <v>6331175</v>
          </cell>
          <cell r="Y90">
            <v>348</v>
          </cell>
          <cell r="Z90">
            <v>148025214</v>
          </cell>
          <cell r="AA90">
            <v>455</v>
          </cell>
          <cell r="AB90">
            <v>196931582</v>
          </cell>
          <cell r="AC90">
            <v>16</v>
          </cell>
          <cell r="AD90">
            <v>638916</v>
          </cell>
          <cell r="AE90"/>
          <cell r="AF90">
            <v>52</v>
          </cell>
          <cell r="AG90">
            <v>273865355</v>
          </cell>
          <cell r="AH90">
            <v>412</v>
          </cell>
          <cell r="AI90">
            <v>166146030</v>
          </cell>
          <cell r="AJ90">
            <v>15</v>
          </cell>
          <cell r="AK90">
            <v>587112</v>
          </cell>
          <cell r="AL90"/>
          <cell r="AM90">
            <v>49</v>
          </cell>
          <cell r="AN90">
            <v>305911861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/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/>
          <cell r="BC90">
            <v>55</v>
          </cell>
          <cell r="BD90">
            <v>47</v>
          </cell>
          <cell r="BE90">
            <v>49</v>
          </cell>
          <cell r="BF90">
            <v>39830367</v>
          </cell>
          <cell r="BG90">
            <v>8</v>
          </cell>
          <cell r="BH90">
            <v>5845338</v>
          </cell>
          <cell r="BI90">
            <v>26</v>
          </cell>
          <cell r="BJ90">
            <v>32963209</v>
          </cell>
          <cell r="BK90">
            <v>8</v>
          </cell>
          <cell r="BL90">
            <v>5845338</v>
          </cell>
          <cell r="BM90">
            <v>27</v>
          </cell>
          <cell r="BN90">
            <v>179508</v>
          </cell>
          <cell r="BO90">
            <v>8</v>
          </cell>
          <cell r="BP90">
            <v>851666</v>
          </cell>
          <cell r="BQ90">
            <v>34</v>
          </cell>
          <cell r="BR90">
            <v>1031174</v>
          </cell>
          <cell r="BS90"/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/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/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</row>
        <row r="91">
          <cell r="A91" t="str">
            <v>18</v>
          </cell>
          <cell r="C91" t="str">
            <v>1857</v>
          </cell>
          <cell r="D91" t="str">
            <v>Værøy</v>
          </cell>
          <cell r="E91">
            <v>455</v>
          </cell>
          <cell r="F91">
            <v>581688641</v>
          </cell>
          <cell r="G91">
            <v>599</v>
          </cell>
          <cell r="H91">
            <v>222438983</v>
          </cell>
          <cell r="I91">
            <v>449</v>
          </cell>
          <cell r="J91">
            <v>675616100</v>
          </cell>
          <cell r="K91">
            <v>0</v>
          </cell>
          <cell r="L91">
            <v>0</v>
          </cell>
          <cell r="M91">
            <v>175</v>
          </cell>
          <cell r="N91">
            <v>47291906</v>
          </cell>
          <cell r="O91">
            <v>0</v>
          </cell>
          <cell r="P91">
            <v>0</v>
          </cell>
          <cell r="Q91">
            <v>48</v>
          </cell>
          <cell r="R91">
            <v>13774069</v>
          </cell>
          <cell r="S91">
            <v>452</v>
          </cell>
          <cell r="T91">
            <v>171593115</v>
          </cell>
          <cell r="U91">
            <v>64</v>
          </cell>
          <cell r="V91">
            <v>42763552</v>
          </cell>
          <cell r="W91">
            <v>16</v>
          </cell>
          <cell r="X91">
            <v>2887990</v>
          </cell>
          <cell r="Y91">
            <v>470</v>
          </cell>
          <cell r="Z91">
            <v>217244657</v>
          </cell>
          <cell r="AA91">
            <v>617</v>
          </cell>
          <cell r="AB91">
            <v>278465421</v>
          </cell>
          <cell r="AC91">
            <v>18</v>
          </cell>
          <cell r="AD91">
            <v>797038</v>
          </cell>
          <cell r="AE91"/>
          <cell r="AF91">
            <v>107</v>
          </cell>
          <cell r="AG91">
            <v>458226635</v>
          </cell>
          <cell r="AH91">
            <v>561</v>
          </cell>
          <cell r="AI91">
            <v>221838071</v>
          </cell>
          <cell r="AJ91">
            <v>18</v>
          </cell>
          <cell r="AK91">
            <v>797038</v>
          </cell>
          <cell r="AL91"/>
          <cell r="AM91">
            <v>98</v>
          </cell>
          <cell r="AN91">
            <v>538963878</v>
          </cell>
          <cell r="AO91">
            <v>0</v>
          </cell>
          <cell r="AP91">
            <v>0</v>
          </cell>
          <cell r="AQ91">
            <v>1</v>
          </cell>
          <cell r="AR91">
            <v>39780</v>
          </cell>
          <cell r="AS91">
            <v>0</v>
          </cell>
          <cell r="AT91">
            <v>0</v>
          </cell>
          <cell r="AU91"/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/>
          <cell r="BC91">
            <v>84</v>
          </cell>
          <cell r="BD91">
            <v>79</v>
          </cell>
          <cell r="BE91">
            <v>81</v>
          </cell>
          <cell r="BF91">
            <v>94058254</v>
          </cell>
          <cell r="BG91">
            <v>11</v>
          </cell>
          <cell r="BH91">
            <v>1236039</v>
          </cell>
          <cell r="BI91">
            <v>51</v>
          </cell>
          <cell r="BJ91">
            <v>83202781</v>
          </cell>
          <cell r="BK91">
            <v>11</v>
          </cell>
          <cell r="BL91">
            <v>1236039</v>
          </cell>
          <cell r="BM91">
            <v>52</v>
          </cell>
          <cell r="BN91">
            <v>364590</v>
          </cell>
          <cell r="BO91">
            <v>11</v>
          </cell>
          <cell r="BP91">
            <v>174316</v>
          </cell>
          <cell r="BQ91">
            <v>57</v>
          </cell>
          <cell r="BR91">
            <v>538906</v>
          </cell>
          <cell r="BS91"/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/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/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</row>
        <row r="92">
          <cell r="A92" t="str">
            <v>18</v>
          </cell>
          <cell r="C92" t="str">
            <v>1859</v>
          </cell>
          <cell r="D92" t="str">
            <v>Flakstad</v>
          </cell>
          <cell r="E92">
            <v>748</v>
          </cell>
          <cell r="F92">
            <v>775932535</v>
          </cell>
          <cell r="G92">
            <v>1135</v>
          </cell>
          <cell r="H92">
            <v>387115228</v>
          </cell>
          <cell r="I92">
            <v>739</v>
          </cell>
          <cell r="J92">
            <v>834146000</v>
          </cell>
          <cell r="K92">
            <v>0</v>
          </cell>
          <cell r="L92">
            <v>0</v>
          </cell>
          <cell r="M92">
            <v>387</v>
          </cell>
          <cell r="N92">
            <v>102295386</v>
          </cell>
          <cell r="O92">
            <v>0</v>
          </cell>
          <cell r="P92">
            <v>0</v>
          </cell>
          <cell r="Q92">
            <v>134</v>
          </cell>
          <cell r="R92">
            <v>35263313</v>
          </cell>
          <cell r="S92">
            <v>777</v>
          </cell>
          <cell r="T92">
            <v>281027214</v>
          </cell>
          <cell r="U92">
            <v>135</v>
          </cell>
          <cell r="V92">
            <v>77590471</v>
          </cell>
          <cell r="W92">
            <v>55</v>
          </cell>
          <cell r="X92">
            <v>11972607</v>
          </cell>
          <cell r="Y92">
            <v>837</v>
          </cell>
          <cell r="Z92">
            <v>370590292</v>
          </cell>
          <cell r="AA92">
            <v>1159</v>
          </cell>
          <cell r="AB92">
            <v>508998410</v>
          </cell>
          <cell r="AC92">
            <v>20</v>
          </cell>
          <cell r="AD92">
            <v>799294</v>
          </cell>
          <cell r="AE92"/>
          <cell r="AF92">
            <v>174</v>
          </cell>
          <cell r="AG92">
            <v>512736718</v>
          </cell>
          <cell r="AH92">
            <v>1062</v>
          </cell>
          <cell r="AI92">
            <v>385502794</v>
          </cell>
          <cell r="AJ92">
            <v>20</v>
          </cell>
          <cell r="AK92">
            <v>799294</v>
          </cell>
          <cell r="AL92"/>
          <cell r="AM92">
            <v>164</v>
          </cell>
          <cell r="AN92">
            <v>559472462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/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/>
          <cell r="BC92">
            <v>113</v>
          </cell>
          <cell r="BD92">
            <v>103</v>
          </cell>
          <cell r="BE92">
            <v>96</v>
          </cell>
          <cell r="BF92">
            <v>60318791</v>
          </cell>
          <cell r="BG92">
            <v>20</v>
          </cell>
          <cell r="BH92">
            <v>2536433</v>
          </cell>
          <cell r="BI92">
            <v>39</v>
          </cell>
          <cell r="BJ92">
            <v>49327204</v>
          </cell>
          <cell r="BK92">
            <v>20</v>
          </cell>
          <cell r="BL92">
            <v>2536433</v>
          </cell>
          <cell r="BM92">
            <v>39</v>
          </cell>
          <cell r="BN92">
            <v>212778</v>
          </cell>
          <cell r="BO92">
            <v>20</v>
          </cell>
          <cell r="BP92">
            <v>350603</v>
          </cell>
          <cell r="BQ92">
            <v>55</v>
          </cell>
          <cell r="BR92">
            <v>563381</v>
          </cell>
          <cell r="BS92"/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/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/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</row>
        <row r="93">
          <cell r="A93" t="str">
            <v>18</v>
          </cell>
          <cell r="C93" t="str">
            <v>1860</v>
          </cell>
          <cell r="D93" t="str">
            <v>Vestvågøy</v>
          </cell>
          <cell r="E93">
            <v>5667</v>
          </cell>
          <cell r="F93">
            <v>6339020125</v>
          </cell>
          <cell r="G93">
            <v>9317</v>
          </cell>
          <cell r="H93">
            <v>3502159660</v>
          </cell>
          <cell r="I93">
            <v>5654</v>
          </cell>
          <cell r="J93">
            <v>6691822626</v>
          </cell>
          <cell r="K93">
            <v>0</v>
          </cell>
          <cell r="L93">
            <v>0</v>
          </cell>
          <cell r="M93">
            <v>2551</v>
          </cell>
          <cell r="N93">
            <v>734460744</v>
          </cell>
          <cell r="O93">
            <v>0</v>
          </cell>
          <cell r="P93">
            <v>0</v>
          </cell>
          <cell r="Q93">
            <v>1054</v>
          </cell>
          <cell r="R93">
            <v>281852017</v>
          </cell>
          <cell r="S93">
            <v>7008</v>
          </cell>
          <cell r="T93">
            <v>2859340565</v>
          </cell>
          <cell r="U93">
            <v>290</v>
          </cell>
          <cell r="V93">
            <v>219681451</v>
          </cell>
          <cell r="W93">
            <v>455</v>
          </cell>
          <cell r="X93">
            <v>157676438</v>
          </cell>
          <cell r="Y93">
            <v>7249</v>
          </cell>
          <cell r="Z93">
            <v>3236698454</v>
          </cell>
          <cell r="AA93">
            <v>9506</v>
          </cell>
          <cell r="AB93">
            <v>4253894252</v>
          </cell>
          <cell r="AC93">
            <v>343</v>
          </cell>
          <cell r="AD93">
            <v>13202400</v>
          </cell>
          <cell r="AE93"/>
          <cell r="AF93">
            <v>1179</v>
          </cell>
          <cell r="AG93">
            <v>4307584931</v>
          </cell>
          <cell r="AH93">
            <v>8679</v>
          </cell>
          <cell r="AI93">
            <v>3488843995</v>
          </cell>
          <cell r="AJ93">
            <v>321</v>
          </cell>
          <cell r="AK93">
            <v>12328347</v>
          </cell>
          <cell r="AL93"/>
          <cell r="AM93">
            <v>1156</v>
          </cell>
          <cell r="AN93">
            <v>4590378884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/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/>
          <cell r="BC93">
            <v>731</v>
          </cell>
          <cell r="BD93">
            <v>665</v>
          </cell>
          <cell r="BE93">
            <v>634</v>
          </cell>
          <cell r="BF93">
            <v>365447661</v>
          </cell>
          <cell r="BG93">
            <v>114</v>
          </cell>
          <cell r="BH93">
            <v>10779128</v>
          </cell>
          <cell r="BI93">
            <v>301</v>
          </cell>
          <cell r="BJ93">
            <v>283371113</v>
          </cell>
          <cell r="BK93">
            <v>113</v>
          </cell>
          <cell r="BL93">
            <v>10773985</v>
          </cell>
          <cell r="BM93">
            <v>329</v>
          </cell>
          <cell r="BN93">
            <v>1156056</v>
          </cell>
          <cell r="BO93">
            <v>113</v>
          </cell>
          <cell r="BP93">
            <v>1470980</v>
          </cell>
          <cell r="BQ93">
            <v>403</v>
          </cell>
          <cell r="BR93">
            <v>2627036</v>
          </cell>
          <cell r="BS93"/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/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/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</row>
        <row r="94">
          <cell r="A94" t="str">
            <v>18</v>
          </cell>
          <cell r="C94" t="str">
            <v>1865</v>
          </cell>
          <cell r="D94" t="str">
            <v>Vågan</v>
          </cell>
          <cell r="E94">
            <v>4761</v>
          </cell>
          <cell r="F94">
            <v>6251796333</v>
          </cell>
          <cell r="G94">
            <v>8146</v>
          </cell>
          <cell r="H94">
            <v>3350931601</v>
          </cell>
          <cell r="I94">
            <v>4734</v>
          </cell>
          <cell r="J94">
            <v>6557020445</v>
          </cell>
          <cell r="K94">
            <v>0</v>
          </cell>
          <cell r="L94">
            <v>0</v>
          </cell>
          <cell r="M94">
            <v>2327</v>
          </cell>
          <cell r="N94">
            <v>661681590</v>
          </cell>
          <cell r="O94">
            <v>0</v>
          </cell>
          <cell r="P94">
            <v>0</v>
          </cell>
          <cell r="Q94">
            <v>902</v>
          </cell>
          <cell r="R94">
            <v>246484229</v>
          </cell>
          <cell r="S94">
            <v>6282</v>
          </cell>
          <cell r="T94">
            <v>2523287322</v>
          </cell>
          <cell r="U94">
            <v>198</v>
          </cell>
          <cell r="V94">
            <v>131075132</v>
          </cell>
          <cell r="W94">
            <v>336</v>
          </cell>
          <cell r="X94">
            <v>75917629</v>
          </cell>
          <cell r="Y94">
            <v>6426</v>
          </cell>
          <cell r="Z94">
            <v>2730280083</v>
          </cell>
          <cell r="AA94">
            <v>8331</v>
          </cell>
          <cell r="AB94">
            <v>3641040610</v>
          </cell>
          <cell r="AC94">
            <v>291</v>
          </cell>
          <cell r="AD94">
            <v>11143370</v>
          </cell>
          <cell r="AE94"/>
          <cell r="AF94">
            <v>994</v>
          </cell>
          <cell r="AG94">
            <v>4649912565</v>
          </cell>
          <cell r="AH94">
            <v>7579</v>
          </cell>
          <cell r="AI94">
            <v>3338358663</v>
          </cell>
          <cell r="AJ94">
            <v>284</v>
          </cell>
          <cell r="AK94">
            <v>10867081</v>
          </cell>
          <cell r="AL94"/>
          <cell r="AM94">
            <v>959</v>
          </cell>
          <cell r="AN94">
            <v>4872991202</v>
          </cell>
          <cell r="AO94">
            <v>0</v>
          </cell>
          <cell r="AP94">
            <v>0</v>
          </cell>
          <cell r="AQ94">
            <v>1</v>
          </cell>
          <cell r="AR94">
            <v>206275</v>
          </cell>
          <cell r="AS94">
            <v>0</v>
          </cell>
          <cell r="AT94">
            <v>0</v>
          </cell>
          <cell r="AU94"/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/>
          <cell r="BC94">
            <v>751</v>
          </cell>
          <cell r="BD94">
            <v>675</v>
          </cell>
          <cell r="BE94">
            <v>674</v>
          </cell>
          <cell r="BF94">
            <v>314323677</v>
          </cell>
          <cell r="BG94">
            <v>75</v>
          </cell>
          <cell r="BH94">
            <v>6547493</v>
          </cell>
          <cell r="BI94">
            <v>298</v>
          </cell>
          <cell r="BJ94">
            <v>231546842</v>
          </cell>
          <cell r="BK94">
            <v>75</v>
          </cell>
          <cell r="BL94">
            <v>6547493</v>
          </cell>
          <cell r="BM94">
            <v>331</v>
          </cell>
          <cell r="BN94">
            <v>933240</v>
          </cell>
          <cell r="BO94">
            <v>75</v>
          </cell>
          <cell r="BP94">
            <v>891812</v>
          </cell>
          <cell r="BQ94">
            <v>376</v>
          </cell>
          <cell r="BR94">
            <v>1825052</v>
          </cell>
          <cell r="BS94"/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/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/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</row>
        <row r="95">
          <cell r="A95" t="str">
            <v>18</v>
          </cell>
          <cell r="C95" t="str">
            <v>1866</v>
          </cell>
          <cell r="D95" t="str">
            <v>Hadsel</v>
          </cell>
          <cell r="E95">
            <v>3841</v>
          </cell>
          <cell r="F95">
            <v>6066469968</v>
          </cell>
          <cell r="G95">
            <v>6718</v>
          </cell>
          <cell r="H95">
            <v>2949342347</v>
          </cell>
          <cell r="I95">
            <v>3814</v>
          </cell>
          <cell r="J95">
            <v>6334316472</v>
          </cell>
          <cell r="K95">
            <v>0</v>
          </cell>
          <cell r="L95">
            <v>0</v>
          </cell>
          <cell r="M95">
            <v>2070</v>
          </cell>
          <cell r="N95">
            <v>627800698</v>
          </cell>
          <cell r="O95">
            <v>0</v>
          </cell>
          <cell r="P95">
            <v>0</v>
          </cell>
          <cell r="Q95">
            <v>748</v>
          </cell>
          <cell r="R95">
            <v>204114023</v>
          </cell>
          <cell r="S95">
            <v>4811</v>
          </cell>
          <cell r="T95">
            <v>2125595360</v>
          </cell>
          <cell r="U95">
            <v>66</v>
          </cell>
          <cell r="V95">
            <v>54384826</v>
          </cell>
          <cell r="W95">
            <v>203</v>
          </cell>
          <cell r="X95">
            <v>61540224</v>
          </cell>
          <cell r="Y95">
            <v>4896</v>
          </cell>
          <cell r="Z95">
            <v>2241520410</v>
          </cell>
          <cell r="AA95">
            <v>6790</v>
          </cell>
          <cell r="AB95">
            <v>3073528698</v>
          </cell>
          <cell r="AC95">
            <v>242</v>
          </cell>
          <cell r="AD95">
            <v>9019432</v>
          </cell>
          <cell r="AE95"/>
          <cell r="AF95">
            <v>689</v>
          </cell>
          <cell r="AG95">
            <v>4634760565</v>
          </cell>
          <cell r="AH95">
            <v>6292</v>
          </cell>
          <cell r="AI95">
            <v>2940938554</v>
          </cell>
          <cell r="AJ95">
            <v>236</v>
          </cell>
          <cell r="AK95">
            <v>8838605</v>
          </cell>
          <cell r="AL95"/>
          <cell r="AM95">
            <v>655</v>
          </cell>
          <cell r="AN95">
            <v>4825986322</v>
          </cell>
          <cell r="AO95">
            <v>0</v>
          </cell>
          <cell r="AP95">
            <v>0</v>
          </cell>
          <cell r="AQ95">
            <v>3</v>
          </cell>
          <cell r="AR95">
            <v>52949</v>
          </cell>
          <cell r="AS95">
            <v>0</v>
          </cell>
          <cell r="AT95">
            <v>0</v>
          </cell>
          <cell r="AU95"/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/>
          <cell r="BC95">
            <v>633</v>
          </cell>
          <cell r="BD95">
            <v>582</v>
          </cell>
          <cell r="BE95">
            <v>577</v>
          </cell>
          <cell r="BF95">
            <v>283193355</v>
          </cell>
          <cell r="BG95">
            <v>62</v>
          </cell>
          <cell r="BH95">
            <v>3845759</v>
          </cell>
          <cell r="BI95">
            <v>221</v>
          </cell>
          <cell r="BJ95">
            <v>205876335</v>
          </cell>
          <cell r="BK95">
            <v>61</v>
          </cell>
          <cell r="BL95">
            <v>3839034</v>
          </cell>
          <cell r="BM95">
            <v>232</v>
          </cell>
          <cell r="BN95">
            <v>803839</v>
          </cell>
          <cell r="BO95">
            <v>61</v>
          </cell>
          <cell r="BP95">
            <v>511714</v>
          </cell>
          <cell r="BQ95">
            <v>274</v>
          </cell>
          <cell r="BR95">
            <v>1315553</v>
          </cell>
          <cell r="BS95"/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/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/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</row>
        <row r="96">
          <cell r="A96" t="str">
            <v>18</v>
          </cell>
          <cell r="C96" t="str">
            <v>1867</v>
          </cell>
          <cell r="D96" t="str">
            <v>Bø</v>
          </cell>
          <cell r="E96">
            <v>1518</v>
          </cell>
          <cell r="F96">
            <v>5327136950</v>
          </cell>
          <cell r="G96">
            <v>2234</v>
          </cell>
          <cell r="H96">
            <v>1308119019</v>
          </cell>
          <cell r="I96">
            <v>1482</v>
          </cell>
          <cell r="J96">
            <v>6015695576</v>
          </cell>
          <cell r="K96">
            <v>0</v>
          </cell>
          <cell r="L96">
            <v>0</v>
          </cell>
          <cell r="M96">
            <v>837</v>
          </cell>
          <cell r="N96">
            <v>230495469</v>
          </cell>
          <cell r="O96">
            <v>0</v>
          </cell>
          <cell r="P96">
            <v>0</v>
          </cell>
          <cell r="Q96">
            <v>312</v>
          </cell>
          <cell r="R96">
            <v>83966053</v>
          </cell>
          <cell r="S96">
            <v>1435</v>
          </cell>
          <cell r="T96">
            <v>534133483</v>
          </cell>
          <cell r="U96">
            <v>94</v>
          </cell>
          <cell r="V96">
            <v>49045862</v>
          </cell>
          <cell r="W96">
            <v>92</v>
          </cell>
          <cell r="X96">
            <v>27093497</v>
          </cell>
          <cell r="Y96">
            <v>1495</v>
          </cell>
          <cell r="Z96">
            <v>610272842</v>
          </cell>
          <cell r="AA96">
            <v>2276</v>
          </cell>
          <cell r="AB96">
            <v>924734364</v>
          </cell>
          <cell r="AC96">
            <v>60</v>
          </cell>
          <cell r="AD96">
            <v>2382544</v>
          </cell>
          <cell r="AE96"/>
          <cell r="AF96">
            <v>285</v>
          </cell>
          <cell r="AG96">
            <v>4793609217</v>
          </cell>
          <cell r="AH96">
            <v>2083</v>
          </cell>
          <cell r="AI96">
            <v>1305070261</v>
          </cell>
          <cell r="AJ96">
            <v>55</v>
          </cell>
          <cell r="AK96">
            <v>2157298</v>
          </cell>
          <cell r="AL96"/>
          <cell r="AM96">
            <v>247</v>
          </cell>
          <cell r="AN96">
            <v>5463896197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/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/>
          <cell r="BC96">
            <v>198</v>
          </cell>
          <cell r="BD96">
            <v>158</v>
          </cell>
          <cell r="BE96">
            <v>177</v>
          </cell>
          <cell r="BF96">
            <v>702015857</v>
          </cell>
          <cell r="BG96">
            <v>35</v>
          </cell>
          <cell r="BH96">
            <v>5467895</v>
          </cell>
          <cell r="BI96">
            <v>99</v>
          </cell>
          <cell r="BJ96">
            <v>681219676</v>
          </cell>
          <cell r="BK96">
            <v>35</v>
          </cell>
          <cell r="BL96">
            <v>5467895</v>
          </cell>
          <cell r="BM96">
            <v>103</v>
          </cell>
          <cell r="BN96">
            <v>4501819</v>
          </cell>
          <cell r="BO96">
            <v>35</v>
          </cell>
          <cell r="BP96">
            <v>775030</v>
          </cell>
          <cell r="BQ96">
            <v>120</v>
          </cell>
          <cell r="BR96">
            <v>5276849</v>
          </cell>
          <cell r="BS96"/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/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/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</row>
        <row r="97">
          <cell r="A97" t="str">
            <v>18</v>
          </cell>
          <cell r="C97" t="str">
            <v>1868</v>
          </cell>
          <cell r="D97" t="str">
            <v>Øksnes</v>
          </cell>
          <cell r="E97">
            <v>2367</v>
          </cell>
          <cell r="F97">
            <v>2479308530</v>
          </cell>
          <cell r="G97">
            <v>3897</v>
          </cell>
          <cell r="H97">
            <v>1417579660</v>
          </cell>
          <cell r="I97">
            <v>2347</v>
          </cell>
          <cell r="J97">
            <v>2617396876</v>
          </cell>
          <cell r="K97">
            <v>1</v>
          </cell>
          <cell r="L97">
            <v>279991</v>
          </cell>
          <cell r="M97">
            <v>1083</v>
          </cell>
          <cell r="N97">
            <v>301804134</v>
          </cell>
          <cell r="O97">
            <v>0</v>
          </cell>
          <cell r="P97">
            <v>0</v>
          </cell>
          <cell r="Q97">
            <v>579</v>
          </cell>
          <cell r="R97">
            <v>158899034</v>
          </cell>
          <cell r="S97">
            <v>2938</v>
          </cell>
          <cell r="T97">
            <v>1115937798</v>
          </cell>
          <cell r="U97">
            <v>231</v>
          </cell>
          <cell r="V97">
            <v>170219960</v>
          </cell>
          <cell r="W97">
            <v>102</v>
          </cell>
          <cell r="X97">
            <v>18359648</v>
          </cell>
          <cell r="Y97">
            <v>3017</v>
          </cell>
          <cell r="Z97">
            <v>1304517406</v>
          </cell>
          <cell r="AA97">
            <v>3997</v>
          </cell>
          <cell r="AB97">
            <v>1760479623</v>
          </cell>
          <cell r="AC97">
            <v>136</v>
          </cell>
          <cell r="AD97">
            <v>4783038</v>
          </cell>
          <cell r="AE97"/>
          <cell r="AF97">
            <v>476</v>
          </cell>
          <cell r="AG97">
            <v>1733176747</v>
          </cell>
          <cell r="AH97">
            <v>3660</v>
          </cell>
          <cell r="AI97">
            <v>1412315160</v>
          </cell>
          <cell r="AJ97">
            <v>128</v>
          </cell>
          <cell r="AK97">
            <v>4509180</v>
          </cell>
          <cell r="AL97"/>
          <cell r="AM97">
            <v>449</v>
          </cell>
          <cell r="AN97">
            <v>1842869581</v>
          </cell>
          <cell r="AO97">
            <v>1</v>
          </cell>
          <cell r="AP97">
            <v>279991</v>
          </cell>
          <cell r="AQ97">
            <v>1</v>
          </cell>
          <cell r="AR97">
            <v>33336</v>
          </cell>
          <cell r="AS97">
            <v>0</v>
          </cell>
          <cell r="AT97">
            <v>0</v>
          </cell>
          <cell r="AU97"/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/>
          <cell r="BC97">
            <v>269</v>
          </cell>
          <cell r="BD97">
            <v>240</v>
          </cell>
          <cell r="BE97">
            <v>246</v>
          </cell>
          <cell r="BF97">
            <v>145005440</v>
          </cell>
          <cell r="BG97">
            <v>34</v>
          </cell>
          <cell r="BH97">
            <v>2042302</v>
          </cell>
          <cell r="BI97">
            <v>111</v>
          </cell>
          <cell r="BJ97">
            <v>112656758</v>
          </cell>
          <cell r="BK97">
            <v>33</v>
          </cell>
          <cell r="BL97">
            <v>1998467</v>
          </cell>
          <cell r="BM97">
            <v>114</v>
          </cell>
          <cell r="BN97">
            <v>444436</v>
          </cell>
          <cell r="BO97">
            <v>33</v>
          </cell>
          <cell r="BP97">
            <v>260607</v>
          </cell>
          <cell r="BQ97">
            <v>133</v>
          </cell>
          <cell r="BR97">
            <v>705043</v>
          </cell>
          <cell r="BS97"/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/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/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</row>
        <row r="98">
          <cell r="A98" t="str">
            <v>18</v>
          </cell>
          <cell r="C98" t="str">
            <v>1870</v>
          </cell>
          <cell r="D98" t="str">
            <v>Sortland</v>
          </cell>
          <cell r="E98">
            <v>4964</v>
          </cell>
          <cell r="F98">
            <v>5721691592</v>
          </cell>
          <cell r="G98">
            <v>8669</v>
          </cell>
          <cell r="H98">
            <v>3523598368</v>
          </cell>
          <cell r="I98">
            <v>4966</v>
          </cell>
          <cell r="J98">
            <v>6117602985</v>
          </cell>
          <cell r="K98">
            <v>0</v>
          </cell>
          <cell r="L98">
            <v>0</v>
          </cell>
          <cell r="M98">
            <v>2305</v>
          </cell>
          <cell r="N98">
            <v>672324408</v>
          </cell>
          <cell r="O98">
            <v>0</v>
          </cell>
          <cell r="P98">
            <v>0</v>
          </cell>
          <cell r="Q98">
            <v>1054</v>
          </cell>
          <cell r="R98">
            <v>283899896</v>
          </cell>
          <cell r="S98">
            <v>6558</v>
          </cell>
          <cell r="T98">
            <v>2826304777</v>
          </cell>
          <cell r="U98">
            <v>123</v>
          </cell>
          <cell r="V98">
            <v>92852662</v>
          </cell>
          <cell r="W98">
            <v>308</v>
          </cell>
          <cell r="X98">
            <v>88252822</v>
          </cell>
          <cell r="Y98">
            <v>6669</v>
          </cell>
          <cell r="Z98">
            <v>3007410261</v>
          </cell>
          <cell r="AA98">
            <v>8787</v>
          </cell>
          <cell r="AB98">
            <v>3961563139</v>
          </cell>
          <cell r="AC98">
            <v>421</v>
          </cell>
          <cell r="AD98">
            <v>16483889</v>
          </cell>
          <cell r="AE98"/>
          <cell r="AF98">
            <v>930</v>
          </cell>
          <cell r="AG98">
            <v>4039919634</v>
          </cell>
          <cell r="AH98">
            <v>8095</v>
          </cell>
          <cell r="AI98">
            <v>3511694144</v>
          </cell>
          <cell r="AJ98">
            <v>407</v>
          </cell>
          <cell r="AK98">
            <v>16019168</v>
          </cell>
          <cell r="AL98"/>
          <cell r="AM98">
            <v>917</v>
          </cell>
          <cell r="AN98">
            <v>4317313867</v>
          </cell>
          <cell r="AO98">
            <v>0</v>
          </cell>
          <cell r="AP98">
            <v>0</v>
          </cell>
          <cell r="AQ98">
            <v>2</v>
          </cell>
          <cell r="AR98">
            <v>329187</v>
          </cell>
          <cell r="AS98">
            <v>0</v>
          </cell>
          <cell r="AT98">
            <v>0</v>
          </cell>
          <cell r="AU98"/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/>
          <cell r="BC98">
            <v>1098</v>
          </cell>
          <cell r="BD98">
            <v>985</v>
          </cell>
          <cell r="BE98">
            <v>990</v>
          </cell>
          <cell r="BF98">
            <v>399737963</v>
          </cell>
          <cell r="BG98">
            <v>103</v>
          </cell>
          <cell r="BH98">
            <v>9732316</v>
          </cell>
          <cell r="BI98">
            <v>376</v>
          </cell>
          <cell r="BJ98">
            <v>268236656</v>
          </cell>
          <cell r="BK98">
            <v>103</v>
          </cell>
          <cell r="BL98">
            <v>9732316</v>
          </cell>
          <cell r="BM98">
            <v>408</v>
          </cell>
          <cell r="BN98">
            <v>1021353</v>
          </cell>
          <cell r="BO98">
            <v>103</v>
          </cell>
          <cell r="BP98">
            <v>1319332</v>
          </cell>
          <cell r="BQ98">
            <v>486</v>
          </cell>
          <cell r="BR98">
            <v>2340685</v>
          </cell>
          <cell r="BS98"/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/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/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</row>
        <row r="99">
          <cell r="A99" t="str">
            <v>18</v>
          </cell>
          <cell r="C99" t="str">
            <v>1871</v>
          </cell>
          <cell r="D99" t="str">
            <v>Andøy</v>
          </cell>
          <cell r="E99">
            <v>2584</v>
          </cell>
          <cell r="F99">
            <v>2513062488</v>
          </cell>
          <cell r="G99">
            <v>3965</v>
          </cell>
          <cell r="H99">
            <v>1459575635</v>
          </cell>
          <cell r="I99">
            <v>2559</v>
          </cell>
          <cell r="J99">
            <v>2654982133</v>
          </cell>
          <cell r="K99">
            <v>0</v>
          </cell>
          <cell r="L99">
            <v>0</v>
          </cell>
          <cell r="M99">
            <v>1401</v>
          </cell>
          <cell r="N99">
            <v>439136909</v>
          </cell>
          <cell r="O99">
            <v>0</v>
          </cell>
          <cell r="P99">
            <v>0</v>
          </cell>
          <cell r="Q99">
            <v>410</v>
          </cell>
          <cell r="R99">
            <v>111196568</v>
          </cell>
          <cell r="S99">
            <v>2706</v>
          </cell>
          <cell r="T99">
            <v>1161371772</v>
          </cell>
          <cell r="U99">
            <v>109</v>
          </cell>
          <cell r="V99">
            <v>73441860</v>
          </cell>
          <cell r="W99">
            <v>169</v>
          </cell>
          <cell r="X99">
            <v>45134058</v>
          </cell>
          <cell r="Y99">
            <v>2767</v>
          </cell>
          <cell r="Z99">
            <v>1279947690</v>
          </cell>
          <cell r="AA99">
            <v>3970</v>
          </cell>
          <cell r="AB99">
            <v>1834464105</v>
          </cell>
          <cell r="AC99">
            <v>113</v>
          </cell>
          <cell r="AD99">
            <v>4219301</v>
          </cell>
          <cell r="AE99"/>
          <cell r="AF99">
            <v>443</v>
          </cell>
          <cell r="AG99">
            <v>1518513474</v>
          </cell>
          <cell r="AH99">
            <v>3712</v>
          </cell>
          <cell r="AI99">
            <v>1454833184</v>
          </cell>
          <cell r="AJ99">
            <v>106</v>
          </cell>
          <cell r="AK99">
            <v>3988863</v>
          </cell>
          <cell r="AL99"/>
          <cell r="AM99">
            <v>412</v>
          </cell>
          <cell r="AN99">
            <v>1611526988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/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/>
          <cell r="BC99">
            <v>298</v>
          </cell>
          <cell r="BD99">
            <v>273</v>
          </cell>
          <cell r="BE99">
            <v>271</v>
          </cell>
          <cell r="BF99">
            <v>161773595</v>
          </cell>
          <cell r="BG99">
            <v>49</v>
          </cell>
          <cell r="BH99">
            <v>4883087</v>
          </cell>
          <cell r="BI99">
            <v>112</v>
          </cell>
          <cell r="BJ99">
            <v>112227133</v>
          </cell>
          <cell r="BK99">
            <v>49</v>
          </cell>
          <cell r="BL99">
            <v>4883087</v>
          </cell>
          <cell r="BM99">
            <v>122</v>
          </cell>
          <cell r="BN99">
            <v>409495</v>
          </cell>
          <cell r="BO99">
            <v>49</v>
          </cell>
          <cell r="BP99">
            <v>676754</v>
          </cell>
          <cell r="BQ99">
            <v>153</v>
          </cell>
          <cell r="BR99">
            <v>1086249</v>
          </cell>
          <cell r="BS99"/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/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/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</row>
        <row r="100">
          <cell r="A100" t="str">
            <v>18</v>
          </cell>
          <cell r="C100" t="str">
            <v>1874</v>
          </cell>
          <cell r="D100" t="str">
            <v>Moskenes</v>
          </cell>
          <cell r="E100">
            <v>699</v>
          </cell>
          <cell r="F100">
            <v>773759094</v>
          </cell>
          <cell r="G100">
            <v>961</v>
          </cell>
          <cell r="H100">
            <v>361579174</v>
          </cell>
          <cell r="I100">
            <v>688</v>
          </cell>
          <cell r="J100">
            <v>832518590</v>
          </cell>
          <cell r="K100">
            <v>1</v>
          </cell>
          <cell r="L100">
            <v>644138</v>
          </cell>
          <cell r="M100">
            <v>295</v>
          </cell>
          <cell r="N100">
            <v>77289642</v>
          </cell>
          <cell r="O100">
            <v>0</v>
          </cell>
          <cell r="P100">
            <v>0</v>
          </cell>
          <cell r="Q100">
            <v>80</v>
          </cell>
          <cell r="R100">
            <v>21061895</v>
          </cell>
          <cell r="S100">
            <v>704</v>
          </cell>
          <cell r="T100">
            <v>235479630</v>
          </cell>
          <cell r="U100">
            <v>117</v>
          </cell>
          <cell r="V100">
            <v>71271372</v>
          </cell>
          <cell r="W100">
            <v>45</v>
          </cell>
          <cell r="X100">
            <v>14387375</v>
          </cell>
          <cell r="Y100">
            <v>749</v>
          </cell>
          <cell r="Z100">
            <v>321138377</v>
          </cell>
          <cell r="AA100">
            <v>981</v>
          </cell>
          <cell r="AB100">
            <v>418977734</v>
          </cell>
          <cell r="AC100">
            <v>11</v>
          </cell>
          <cell r="AD100">
            <v>453146</v>
          </cell>
          <cell r="AE100"/>
          <cell r="AF100">
            <v>133</v>
          </cell>
          <cell r="AG100">
            <v>540037433</v>
          </cell>
          <cell r="AH100">
            <v>905</v>
          </cell>
          <cell r="AI100">
            <v>360658371</v>
          </cell>
          <cell r="AJ100">
            <v>11</v>
          </cell>
          <cell r="AK100">
            <v>453146</v>
          </cell>
          <cell r="AL100"/>
          <cell r="AM100">
            <v>122</v>
          </cell>
          <cell r="AN100">
            <v>589772229</v>
          </cell>
          <cell r="AO100">
            <v>1</v>
          </cell>
          <cell r="AP100">
            <v>644138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/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/>
          <cell r="BC100">
            <v>82</v>
          </cell>
          <cell r="BD100">
            <v>71</v>
          </cell>
          <cell r="BE100">
            <v>70</v>
          </cell>
          <cell r="BF100">
            <v>65102241</v>
          </cell>
          <cell r="BG100">
            <v>13</v>
          </cell>
          <cell r="BH100">
            <v>1984632</v>
          </cell>
          <cell r="BI100">
            <v>41</v>
          </cell>
          <cell r="BJ100">
            <v>55620648</v>
          </cell>
          <cell r="BK100">
            <v>13</v>
          </cell>
          <cell r="BL100">
            <v>1984632</v>
          </cell>
          <cell r="BM100">
            <v>46</v>
          </cell>
          <cell r="BN100">
            <v>270682</v>
          </cell>
          <cell r="BO100">
            <v>13</v>
          </cell>
          <cell r="BP100">
            <v>272362</v>
          </cell>
          <cell r="BQ100">
            <v>57</v>
          </cell>
          <cell r="BR100">
            <v>543044</v>
          </cell>
          <cell r="BS100"/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/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/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</row>
        <row r="101">
          <cell r="A101" t="str">
            <v>18</v>
          </cell>
          <cell r="C101" t="str">
            <v>1875</v>
          </cell>
          <cell r="D101" t="str">
            <v>Hamarøy</v>
          </cell>
          <cell r="E101">
            <v>1587</v>
          </cell>
          <cell r="F101">
            <v>1241595100</v>
          </cell>
          <cell r="G101">
            <v>2335</v>
          </cell>
          <cell r="H101">
            <v>764013884</v>
          </cell>
          <cell r="I101">
            <v>1527</v>
          </cell>
          <cell r="J101">
            <v>1338399229</v>
          </cell>
          <cell r="K101">
            <v>1</v>
          </cell>
          <cell r="L101">
            <v>646691</v>
          </cell>
          <cell r="M101">
            <v>814</v>
          </cell>
          <cell r="N101">
            <v>238300445</v>
          </cell>
          <cell r="O101">
            <v>0</v>
          </cell>
          <cell r="P101">
            <v>0</v>
          </cell>
          <cell r="Q101">
            <v>317</v>
          </cell>
          <cell r="R101">
            <v>89824631</v>
          </cell>
          <cell r="S101">
            <v>1608</v>
          </cell>
          <cell r="T101">
            <v>639673223</v>
          </cell>
          <cell r="U101">
            <v>15</v>
          </cell>
          <cell r="V101">
            <v>7400292</v>
          </cell>
          <cell r="W101">
            <v>94</v>
          </cell>
          <cell r="X101">
            <v>17672104</v>
          </cell>
          <cell r="Y101">
            <v>1642</v>
          </cell>
          <cell r="Z101">
            <v>664745619</v>
          </cell>
          <cell r="AA101">
            <v>2369</v>
          </cell>
          <cell r="AB101">
            <v>994635698</v>
          </cell>
          <cell r="AC101">
            <v>69</v>
          </cell>
          <cell r="AD101">
            <v>2506602</v>
          </cell>
          <cell r="AE101"/>
          <cell r="AF101">
            <v>304</v>
          </cell>
          <cell r="AG101">
            <v>679871394</v>
          </cell>
          <cell r="AH101">
            <v>2178</v>
          </cell>
          <cell r="AI101">
            <v>761008101</v>
          </cell>
          <cell r="AJ101">
            <v>65</v>
          </cell>
          <cell r="AK101">
            <v>2333916</v>
          </cell>
          <cell r="AL101"/>
          <cell r="AM101">
            <v>245</v>
          </cell>
          <cell r="AN101">
            <v>751879075</v>
          </cell>
          <cell r="AO101">
            <v>1</v>
          </cell>
          <cell r="AP101">
            <v>646691</v>
          </cell>
          <cell r="AQ101">
            <v>1</v>
          </cell>
          <cell r="AR101">
            <v>160608</v>
          </cell>
          <cell r="AS101">
            <v>0</v>
          </cell>
          <cell r="AT101">
            <v>0</v>
          </cell>
          <cell r="AU101"/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/>
          <cell r="BC101">
            <v>212</v>
          </cell>
          <cell r="BD101">
            <v>197</v>
          </cell>
          <cell r="BE101">
            <v>190</v>
          </cell>
          <cell r="BF101">
            <v>107829490</v>
          </cell>
          <cell r="BG101">
            <v>24</v>
          </cell>
          <cell r="BH101">
            <v>1051824</v>
          </cell>
          <cell r="BI101">
            <v>62</v>
          </cell>
          <cell r="BJ101">
            <v>80362299</v>
          </cell>
          <cell r="BK101">
            <v>24</v>
          </cell>
          <cell r="BL101">
            <v>1051824</v>
          </cell>
          <cell r="BM101">
            <v>68</v>
          </cell>
          <cell r="BN101">
            <v>317589</v>
          </cell>
          <cell r="BO101">
            <v>24</v>
          </cell>
          <cell r="BP101">
            <v>138088</v>
          </cell>
          <cell r="BQ101">
            <v>83</v>
          </cell>
          <cell r="BR101">
            <v>455677</v>
          </cell>
          <cell r="BS101"/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/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/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</row>
        <row r="102">
          <cell r="A102" t="str">
            <v>18 Totalt</v>
          </cell>
          <cell r="C102" t="str">
            <v>18</v>
          </cell>
          <cell r="D102" t="str">
            <v>Nordland - Nordlánnda</v>
          </cell>
          <cell r="E102">
            <v>119471</v>
          </cell>
          <cell r="F102">
            <v>135009858614</v>
          </cell>
          <cell r="G102">
            <v>200439</v>
          </cell>
          <cell r="H102">
            <v>78819334139</v>
          </cell>
          <cell r="I102">
            <v>118828</v>
          </cell>
          <cell r="J102">
            <v>143609640313</v>
          </cell>
          <cell r="K102">
            <v>4</v>
          </cell>
          <cell r="L102">
            <v>2221691</v>
          </cell>
          <cell r="M102">
            <v>58370</v>
          </cell>
          <cell r="N102">
            <v>17519819473</v>
          </cell>
          <cell r="O102">
            <v>0</v>
          </cell>
          <cell r="P102">
            <v>0</v>
          </cell>
          <cell r="Q102">
            <v>24804</v>
          </cell>
          <cell r="R102">
            <v>6680874342</v>
          </cell>
          <cell r="S102">
            <v>146685</v>
          </cell>
          <cell r="T102">
            <v>65358004585</v>
          </cell>
          <cell r="U102">
            <v>2242</v>
          </cell>
          <cell r="V102">
            <v>1417052209</v>
          </cell>
          <cell r="W102">
            <v>7739</v>
          </cell>
          <cell r="X102">
            <v>2187026021</v>
          </cell>
          <cell r="Y102">
            <v>149677</v>
          </cell>
          <cell r="Z102">
            <v>68962082815</v>
          </cell>
          <cell r="AA102">
            <v>202504</v>
          </cell>
          <cell r="AB102">
            <v>93180442548</v>
          </cell>
          <cell r="AC102">
            <v>7626</v>
          </cell>
          <cell r="AD102">
            <v>289919689</v>
          </cell>
          <cell r="AE102"/>
          <cell r="AF102">
            <v>24365</v>
          </cell>
          <cell r="AG102">
            <v>91576168018</v>
          </cell>
          <cell r="AH102">
            <v>187511</v>
          </cell>
          <cell r="AI102">
            <v>78567694664</v>
          </cell>
          <cell r="AJ102">
            <v>7363</v>
          </cell>
          <cell r="AK102">
            <v>279756315</v>
          </cell>
          <cell r="AL102"/>
          <cell r="AM102">
            <v>23394</v>
          </cell>
          <cell r="AN102">
            <v>98044294337</v>
          </cell>
          <cell r="AO102">
            <v>4</v>
          </cell>
          <cell r="AP102">
            <v>2221691</v>
          </cell>
          <cell r="AQ102">
            <v>54</v>
          </cell>
          <cell r="AR102">
            <v>7660957</v>
          </cell>
          <cell r="AS102">
            <v>1</v>
          </cell>
          <cell r="AT102">
            <v>13179</v>
          </cell>
          <cell r="AU102"/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/>
          <cell r="BC102">
            <v>22432</v>
          </cell>
          <cell r="BD102">
            <v>20287</v>
          </cell>
          <cell r="BE102">
            <v>20471</v>
          </cell>
          <cell r="BF102">
            <v>8946601717</v>
          </cell>
          <cell r="BG102">
            <v>1700</v>
          </cell>
          <cell r="BH102">
            <v>205279098</v>
          </cell>
          <cell r="BI102">
            <v>8441</v>
          </cell>
          <cell r="BJ102">
            <v>6507812693</v>
          </cell>
          <cell r="BK102">
            <v>1691</v>
          </cell>
          <cell r="BL102">
            <v>205081196</v>
          </cell>
          <cell r="BM102">
            <v>9298</v>
          </cell>
          <cell r="BN102">
            <v>27679385</v>
          </cell>
          <cell r="BO102">
            <v>1691</v>
          </cell>
          <cell r="BP102">
            <v>28424925</v>
          </cell>
          <cell r="BQ102">
            <v>10371</v>
          </cell>
          <cell r="BR102">
            <v>56104310</v>
          </cell>
          <cell r="BS102"/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/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/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</row>
        <row r="103">
          <cell r="A103" t="str">
            <v>21</v>
          </cell>
          <cell r="C103" t="str">
            <v>2100</v>
          </cell>
          <cell r="D103" t="str">
            <v>Svalbard</v>
          </cell>
          <cell r="E103">
            <v>1413</v>
          </cell>
          <cell r="F103">
            <v>1124812950</v>
          </cell>
          <cell r="G103">
            <v>629</v>
          </cell>
          <cell r="H103">
            <v>145569173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84</v>
          </cell>
          <cell r="X103">
            <v>17838425</v>
          </cell>
          <cell r="Y103">
            <v>84</v>
          </cell>
          <cell r="Z103">
            <v>17838425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/>
          <cell r="AF103">
            <v>162</v>
          </cell>
          <cell r="AG103">
            <v>728304511</v>
          </cell>
          <cell r="AH103">
            <v>105</v>
          </cell>
          <cell r="AI103">
            <v>144383926</v>
          </cell>
          <cell r="AJ103">
            <v>0</v>
          </cell>
          <cell r="AK103">
            <v>0</v>
          </cell>
          <cell r="AL103"/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/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/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/>
          <cell r="BT103">
            <v>2851</v>
          </cell>
          <cell r="BU103">
            <v>1169997678</v>
          </cell>
          <cell r="BV103">
            <v>0</v>
          </cell>
          <cell r="BW103">
            <v>0</v>
          </cell>
          <cell r="BX103">
            <v>84</v>
          </cell>
          <cell r="BY103">
            <v>16791936</v>
          </cell>
          <cell r="BZ103">
            <v>132</v>
          </cell>
          <cell r="CA103">
            <v>41940753</v>
          </cell>
          <cell r="CB103">
            <v>2903</v>
          </cell>
          <cell r="CC103">
            <v>200350631</v>
          </cell>
          <cell r="CD103">
            <v>40</v>
          </cell>
          <cell r="CE103">
            <v>9367952</v>
          </cell>
          <cell r="CF103"/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/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</row>
        <row r="104">
          <cell r="A104" t="str">
            <v>21 Totalt</v>
          </cell>
          <cell r="C104" t="str">
            <v>21</v>
          </cell>
          <cell r="D104" t="str">
            <v>Svalbard</v>
          </cell>
          <cell r="E104">
            <v>1413</v>
          </cell>
          <cell r="F104">
            <v>1124812950</v>
          </cell>
          <cell r="G104">
            <v>629</v>
          </cell>
          <cell r="H104">
            <v>145569173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84</v>
          </cell>
          <cell r="X104">
            <v>17838425</v>
          </cell>
          <cell r="Y104">
            <v>84</v>
          </cell>
          <cell r="Z104">
            <v>17838425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/>
          <cell r="AF104">
            <v>162</v>
          </cell>
          <cell r="AG104">
            <v>728304511</v>
          </cell>
          <cell r="AH104">
            <v>105</v>
          </cell>
          <cell r="AI104">
            <v>144383926</v>
          </cell>
          <cell r="AJ104">
            <v>0</v>
          </cell>
          <cell r="AK104">
            <v>0</v>
          </cell>
          <cell r="AL104"/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/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/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/>
          <cell r="BT104">
            <v>2851</v>
          </cell>
          <cell r="BU104">
            <v>1169997678</v>
          </cell>
          <cell r="BV104">
            <v>0</v>
          </cell>
          <cell r="BW104">
            <v>0</v>
          </cell>
          <cell r="BX104">
            <v>84</v>
          </cell>
          <cell r="BY104">
            <v>16791936</v>
          </cell>
          <cell r="BZ104">
            <v>132</v>
          </cell>
          <cell r="CA104">
            <v>41940753</v>
          </cell>
          <cell r="CB104">
            <v>2903</v>
          </cell>
          <cell r="CC104">
            <v>200350631</v>
          </cell>
          <cell r="CD104">
            <v>40</v>
          </cell>
          <cell r="CE104">
            <v>9367952</v>
          </cell>
          <cell r="CF104"/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/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</row>
        <row r="105">
          <cell r="A105" t="str">
            <v>23</v>
          </cell>
          <cell r="C105" t="str">
            <v>2312</v>
          </cell>
          <cell r="D105" t="str">
            <v>Sokkel/Utland</v>
          </cell>
          <cell r="E105">
            <v>16</v>
          </cell>
          <cell r="F105">
            <v>5924979</v>
          </cell>
          <cell r="G105">
            <v>5</v>
          </cell>
          <cell r="H105">
            <v>1764250</v>
          </cell>
          <cell r="I105">
            <v>15453</v>
          </cell>
          <cell r="J105">
            <v>11449256636</v>
          </cell>
          <cell r="K105">
            <v>11093</v>
          </cell>
          <cell r="L105">
            <v>3456822927</v>
          </cell>
          <cell r="M105">
            <v>341</v>
          </cell>
          <cell r="N105">
            <v>393072828</v>
          </cell>
          <cell r="O105">
            <v>4</v>
          </cell>
          <cell r="P105">
            <v>3275977</v>
          </cell>
          <cell r="Q105">
            <v>161</v>
          </cell>
          <cell r="R105">
            <v>50179168</v>
          </cell>
          <cell r="S105">
            <v>19453</v>
          </cell>
          <cell r="T105">
            <v>8801230313</v>
          </cell>
          <cell r="U105">
            <v>43</v>
          </cell>
          <cell r="V105">
            <v>19816017</v>
          </cell>
          <cell r="W105">
            <v>1020</v>
          </cell>
          <cell r="X105">
            <v>318551121</v>
          </cell>
          <cell r="Y105">
            <v>20095</v>
          </cell>
          <cell r="Z105">
            <v>9139597451</v>
          </cell>
          <cell r="AA105">
            <v>30146</v>
          </cell>
          <cell r="AB105">
            <v>12146730020</v>
          </cell>
          <cell r="AC105">
            <v>58</v>
          </cell>
          <cell r="AD105">
            <v>1643137</v>
          </cell>
          <cell r="AE105"/>
          <cell r="AF105">
            <v>2</v>
          </cell>
          <cell r="AG105">
            <v>2357074</v>
          </cell>
          <cell r="AH105">
            <v>4</v>
          </cell>
          <cell r="AI105">
            <v>1753017</v>
          </cell>
          <cell r="AJ105">
            <v>0</v>
          </cell>
          <cell r="AK105">
            <v>0</v>
          </cell>
          <cell r="AL105"/>
          <cell r="AM105">
            <v>1722</v>
          </cell>
          <cell r="AN105">
            <v>7504596325</v>
          </cell>
          <cell r="AO105">
            <v>9935</v>
          </cell>
          <cell r="AP105">
            <v>3442567632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/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/>
          <cell r="BC105">
            <v>1711</v>
          </cell>
          <cell r="BD105">
            <v>1552</v>
          </cell>
          <cell r="BE105">
            <v>1175</v>
          </cell>
          <cell r="BF105">
            <v>932730168</v>
          </cell>
          <cell r="BG105">
            <v>329</v>
          </cell>
          <cell r="BH105">
            <v>78548232</v>
          </cell>
          <cell r="BI105">
            <v>979</v>
          </cell>
          <cell r="BJ105">
            <v>856624465</v>
          </cell>
          <cell r="BK105">
            <v>315</v>
          </cell>
          <cell r="BL105">
            <v>78285831</v>
          </cell>
          <cell r="BM105">
            <v>981</v>
          </cell>
          <cell r="BN105">
            <v>5478972</v>
          </cell>
          <cell r="BO105">
            <v>315</v>
          </cell>
          <cell r="BP105">
            <v>11032414</v>
          </cell>
          <cell r="BQ105">
            <v>1229</v>
          </cell>
          <cell r="BR105">
            <v>16511386</v>
          </cell>
          <cell r="BS105"/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/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/>
          <cell r="CN105">
            <v>34355</v>
          </cell>
          <cell r="CO105">
            <v>5836574023</v>
          </cell>
          <cell r="CP105">
            <v>3596</v>
          </cell>
          <cell r="CQ105">
            <v>613406101</v>
          </cell>
          <cell r="CR105">
            <v>0</v>
          </cell>
          <cell r="CS105">
            <v>0</v>
          </cell>
        </row>
        <row r="106">
          <cell r="A106" t="str">
            <v>23 Totalt</v>
          </cell>
          <cell r="C106" t="str">
            <v>23</v>
          </cell>
          <cell r="D106" t="str">
            <v>SFU - Sokkel / Utland</v>
          </cell>
          <cell r="E106">
            <v>16</v>
          </cell>
          <cell r="F106">
            <v>5924979</v>
          </cell>
          <cell r="G106">
            <v>5</v>
          </cell>
          <cell r="H106">
            <v>1764250</v>
          </cell>
          <cell r="I106">
            <v>15453</v>
          </cell>
          <cell r="J106">
            <v>11449256636</v>
          </cell>
          <cell r="K106">
            <v>11093</v>
          </cell>
          <cell r="L106">
            <v>3456822927</v>
          </cell>
          <cell r="M106">
            <v>341</v>
          </cell>
          <cell r="N106">
            <v>393072828</v>
          </cell>
          <cell r="O106">
            <v>4</v>
          </cell>
          <cell r="P106">
            <v>3275977</v>
          </cell>
          <cell r="Q106">
            <v>161</v>
          </cell>
          <cell r="R106">
            <v>50179168</v>
          </cell>
          <cell r="S106">
            <v>19453</v>
          </cell>
          <cell r="T106">
            <v>8801230313</v>
          </cell>
          <cell r="U106">
            <v>43</v>
          </cell>
          <cell r="V106">
            <v>19816017</v>
          </cell>
          <cell r="W106">
            <v>1020</v>
          </cell>
          <cell r="X106">
            <v>318551121</v>
          </cell>
          <cell r="Y106">
            <v>20095</v>
          </cell>
          <cell r="Z106">
            <v>9139597451</v>
          </cell>
          <cell r="AA106">
            <v>30146</v>
          </cell>
          <cell r="AB106">
            <v>12146730020</v>
          </cell>
          <cell r="AC106">
            <v>58</v>
          </cell>
          <cell r="AD106">
            <v>1643137</v>
          </cell>
          <cell r="AE106"/>
          <cell r="AF106">
            <v>2</v>
          </cell>
          <cell r="AG106">
            <v>2357074</v>
          </cell>
          <cell r="AH106">
            <v>4</v>
          </cell>
          <cell r="AI106">
            <v>1753017</v>
          </cell>
          <cell r="AJ106">
            <v>0</v>
          </cell>
          <cell r="AK106">
            <v>0</v>
          </cell>
          <cell r="AL106"/>
          <cell r="AM106">
            <v>1722</v>
          </cell>
          <cell r="AN106">
            <v>7504596325</v>
          </cell>
          <cell r="AO106">
            <v>9935</v>
          </cell>
          <cell r="AP106">
            <v>3442567632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/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/>
          <cell r="BC106">
            <v>1711</v>
          </cell>
          <cell r="BD106">
            <v>1552</v>
          </cell>
          <cell r="BE106">
            <v>1175</v>
          </cell>
          <cell r="BF106">
            <v>932730168</v>
          </cell>
          <cell r="BG106">
            <v>329</v>
          </cell>
          <cell r="BH106">
            <v>78548232</v>
          </cell>
          <cell r="BI106">
            <v>979</v>
          </cell>
          <cell r="BJ106">
            <v>856624465</v>
          </cell>
          <cell r="BK106">
            <v>315</v>
          </cell>
          <cell r="BL106">
            <v>78285831</v>
          </cell>
          <cell r="BM106">
            <v>981</v>
          </cell>
          <cell r="BN106">
            <v>5478972</v>
          </cell>
          <cell r="BO106">
            <v>315</v>
          </cell>
          <cell r="BP106">
            <v>11032414</v>
          </cell>
          <cell r="BQ106">
            <v>1229</v>
          </cell>
          <cell r="BR106">
            <v>16511386</v>
          </cell>
          <cell r="BS106"/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/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/>
          <cell r="CN106">
            <v>34355</v>
          </cell>
          <cell r="CO106">
            <v>5836574023</v>
          </cell>
          <cell r="CP106">
            <v>3596</v>
          </cell>
          <cell r="CQ106">
            <v>613406101</v>
          </cell>
          <cell r="CR106">
            <v>0</v>
          </cell>
          <cell r="CS106">
            <v>0</v>
          </cell>
        </row>
        <row r="107">
          <cell r="A107" t="str">
            <v>24</v>
          </cell>
          <cell r="C107" t="str">
            <v>2435</v>
          </cell>
          <cell r="D107" t="str">
            <v>Pensjon/Utland</v>
          </cell>
          <cell r="E107">
            <v>2</v>
          </cell>
          <cell r="F107">
            <v>200060</v>
          </cell>
          <cell r="G107">
            <v>0</v>
          </cell>
          <cell r="H107">
            <v>0</v>
          </cell>
          <cell r="I107">
            <v>2636</v>
          </cell>
          <cell r="J107">
            <v>2672734742</v>
          </cell>
          <cell r="K107">
            <v>216</v>
          </cell>
          <cell r="L107">
            <v>115022086</v>
          </cell>
          <cell r="M107">
            <v>8</v>
          </cell>
          <cell r="N107">
            <v>5226640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588</v>
          </cell>
          <cell r="T107">
            <v>216860710</v>
          </cell>
          <cell r="U107">
            <v>1</v>
          </cell>
          <cell r="V107">
            <v>43071</v>
          </cell>
          <cell r="W107">
            <v>10</v>
          </cell>
          <cell r="X107">
            <v>1576074</v>
          </cell>
          <cell r="Y107">
            <v>597</v>
          </cell>
          <cell r="Z107">
            <v>218479855</v>
          </cell>
          <cell r="AA107">
            <v>584</v>
          </cell>
          <cell r="AB107">
            <v>189797231</v>
          </cell>
          <cell r="AC107">
            <v>0</v>
          </cell>
          <cell r="AD107">
            <v>0</v>
          </cell>
          <cell r="AE107"/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/>
          <cell r="AM107">
            <v>532</v>
          </cell>
          <cell r="AN107">
            <v>2141943461</v>
          </cell>
          <cell r="AO107">
            <v>199</v>
          </cell>
          <cell r="AP107">
            <v>114692319</v>
          </cell>
          <cell r="AQ107">
            <v>0</v>
          </cell>
          <cell r="AR107">
            <v>0</v>
          </cell>
          <cell r="AS107">
            <v>3</v>
          </cell>
          <cell r="AT107">
            <v>494352</v>
          </cell>
          <cell r="AU107"/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/>
          <cell r="BC107">
            <v>657</v>
          </cell>
          <cell r="BD107">
            <v>585</v>
          </cell>
          <cell r="BE107">
            <v>333</v>
          </cell>
          <cell r="BF107">
            <v>196858789</v>
          </cell>
          <cell r="BG107">
            <v>289</v>
          </cell>
          <cell r="BH107">
            <v>31410655</v>
          </cell>
          <cell r="BI107">
            <v>289</v>
          </cell>
          <cell r="BJ107">
            <v>187133528</v>
          </cell>
          <cell r="BK107">
            <v>288</v>
          </cell>
          <cell r="BL107">
            <v>31410651</v>
          </cell>
          <cell r="BM107">
            <v>289</v>
          </cell>
          <cell r="BN107">
            <v>1286051</v>
          </cell>
          <cell r="BO107">
            <v>288</v>
          </cell>
          <cell r="BP107">
            <v>4651378</v>
          </cell>
          <cell r="BQ107">
            <v>560</v>
          </cell>
          <cell r="BR107">
            <v>5937429</v>
          </cell>
          <cell r="BS107"/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/>
          <cell r="CG107">
            <v>47984</v>
          </cell>
          <cell r="CH107">
            <v>4316425535</v>
          </cell>
          <cell r="CI107">
            <v>118</v>
          </cell>
          <cell r="CJ107">
            <v>29179379</v>
          </cell>
          <cell r="CK107">
            <v>3220</v>
          </cell>
          <cell r="CL107">
            <v>660634567</v>
          </cell>
          <cell r="CM107"/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</row>
        <row r="108">
          <cell r="A108" t="str">
            <v>24 Totalt</v>
          </cell>
          <cell r="C108" t="str">
            <v>24</v>
          </cell>
          <cell r="D108" t="str">
            <v>Pensjon Utland</v>
          </cell>
          <cell r="E108">
            <v>2</v>
          </cell>
          <cell r="F108">
            <v>200060</v>
          </cell>
          <cell r="G108">
            <v>0</v>
          </cell>
          <cell r="H108">
            <v>0</v>
          </cell>
          <cell r="I108">
            <v>2636</v>
          </cell>
          <cell r="J108">
            <v>2672734742</v>
          </cell>
          <cell r="K108">
            <v>216</v>
          </cell>
          <cell r="L108">
            <v>115022086</v>
          </cell>
          <cell r="M108">
            <v>8</v>
          </cell>
          <cell r="N108">
            <v>5226640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588</v>
          </cell>
          <cell r="T108">
            <v>216860710</v>
          </cell>
          <cell r="U108">
            <v>1</v>
          </cell>
          <cell r="V108">
            <v>43071</v>
          </cell>
          <cell r="W108">
            <v>10</v>
          </cell>
          <cell r="X108">
            <v>1576074</v>
          </cell>
          <cell r="Y108">
            <v>597</v>
          </cell>
          <cell r="Z108">
            <v>218479855</v>
          </cell>
          <cell r="AA108">
            <v>584</v>
          </cell>
          <cell r="AB108">
            <v>189797231</v>
          </cell>
          <cell r="AC108">
            <v>0</v>
          </cell>
          <cell r="AD108">
            <v>0</v>
          </cell>
          <cell r="AE108"/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/>
          <cell r="AM108">
            <v>532</v>
          </cell>
          <cell r="AN108">
            <v>2141943461</v>
          </cell>
          <cell r="AO108">
            <v>199</v>
          </cell>
          <cell r="AP108">
            <v>114692319</v>
          </cell>
          <cell r="AQ108">
            <v>0</v>
          </cell>
          <cell r="AR108">
            <v>0</v>
          </cell>
          <cell r="AS108">
            <v>3</v>
          </cell>
          <cell r="AT108">
            <v>494352</v>
          </cell>
          <cell r="AU108"/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/>
          <cell r="BC108">
            <v>657</v>
          </cell>
          <cell r="BD108">
            <v>585</v>
          </cell>
          <cell r="BE108">
            <v>333</v>
          </cell>
          <cell r="BF108">
            <v>196858789</v>
          </cell>
          <cell r="BG108">
            <v>289</v>
          </cell>
          <cell r="BH108">
            <v>31410655</v>
          </cell>
          <cell r="BI108">
            <v>289</v>
          </cell>
          <cell r="BJ108">
            <v>187133528</v>
          </cell>
          <cell r="BK108">
            <v>288</v>
          </cell>
          <cell r="BL108">
            <v>31410651</v>
          </cell>
          <cell r="BM108">
            <v>289</v>
          </cell>
          <cell r="BN108">
            <v>1286051</v>
          </cell>
          <cell r="BO108">
            <v>288</v>
          </cell>
          <cell r="BP108">
            <v>4651378</v>
          </cell>
          <cell r="BQ108">
            <v>560</v>
          </cell>
          <cell r="BR108">
            <v>5937429</v>
          </cell>
          <cell r="BS108"/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/>
          <cell r="CG108">
            <v>47984</v>
          </cell>
          <cell r="CH108">
            <v>4316425535</v>
          </cell>
          <cell r="CI108">
            <v>118</v>
          </cell>
          <cell r="CJ108">
            <v>29179379</v>
          </cell>
          <cell r="CK108">
            <v>3220</v>
          </cell>
          <cell r="CL108">
            <v>660634567</v>
          </cell>
          <cell r="CM108"/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09">
          <cell r="A109" t="str">
            <v>30</v>
          </cell>
          <cell r="C109" t="str">
            <v>3001</v>
          </cell>
          <cell r="D109" t="str">
            <v>Halden</v>
          </cell>
          <cell r="E109">
            <v>15509</v>
          </cell>
          <cell r="F109">
            <v>15904895751</v>
          </cell>
          <cell r="G109">
            <v>26112</v>
          </cell>
          <cell r="H109">
            <v>9158179516</v>
          </cell>
          <cell r="I109">
            <v>15505</v>
          </cell>
          <cell r="J109">
            <v>16730579994</v>
          </cell>
          <cell r="K109">
            <v>0</v>
          </cell>
          <cell r="L109">
            <v>0</v>
          </cell>
          <cell r="M109">
            <v>7577</v>
          </cell>
          <cell r="N109">
            <v>2234062876</v>
          </cell>
          <cell r="O109">
            <v>0</v>
          </cell>
          <cell r="P109">
            <v>0</v>
          </cell>
          <cell r="Q109">
            <v>3624</v>
          </cell>
          <cell r="R109">
            <v>965777245</v>
          </cell>
          <cell r="S109">
            <v>18193</v>
          </cell>
          <cell r="T109">
            <v>7985920422</v>
          </cell>
          <cell r="U109">
            <v>13</v>
          </cell>
          <cell r="V109">
            <v>5081407</v>
          </cell>
          <cell r="W109">
            <v>1139</v>
          </cell>
          <cell r="X109">
            <v>335436672</v>
          </cell>
          <cell r="Y109">
            <v>18669</v>
          </cell>
          <cell r="Z109">
            <v>8326438501</v>
          </cell>
          <cell r="AA109">
            <v>26217</v>
          </cell>
          <cell r="AB109">
            <v>11283253556</v>
          </cell>
          <cell r="AC109">
            <v>985</v>
          </cell>
          <cell r="AD109">
            <v>39560007</v>
          </cell>
          <cell r="AE109"/>
          <cell r="AF109">
            <v>2953</v>
          </cell>
          <cell r="AG109">
            <v>10346473996</v>
          </cell>
          <cell r="AH109">
            <v>23991</v>
          </cell>
          <cell r="AI109">
            <v>9121720988</v>
          </cell>
          <cell r="AJ109">
            <v>914</v>
          </cell>
          <cell r="AK109">
            <v>36888392</v>
          </cell>
          <cell r="AL109"/>
          <cell r="AM109">
            <v>2939</v>
          </cell>
          <cell r="AN109">
            <v>11053481432</v>
          </cell>
          <cell r="AO109">
            <v>0</v>
          </cell>
          <cell r="AP109">
            <v>0</v>
          </cell>
          <cell r="AQ109">
            <v>4</v>
          </cell>
          <cell r="AR109">
            <v>543349</v>
          </cell>
          <cell r="AS109">
            <v>0</v>
          </cell>
          <cell r="AT109">
            <v>0</v>
          </cell>
          <cell r="AU109"/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/>
          <cell r="BC109">
            <v>1770</v>
          </cell>
          <cell r="BD109">
            <v>1603</v>
          </cell>
          <cell r="BE109">
            <v>1530</v>
          </cell>
          <cell r="BF109">
            <v>859036455</v>
          </cell>
          <cell r="BG109">
            <v>198</v>
          </cell>
          <cell r="BH109">
            <v>32066019</v>
          </cell>
          <cell r="BI109">
            <v>769</v>
          </cell>
          <cell r="BJ109">
            <v>670667400</v>
          </cell>
          <cell r="BK109">
            <v>196</v>
          </cell>
          <cell r="BL109">
            <v>32030973</v>
          </cell>
          <cell r="BM109">
            <v>899</v>
          </cell>
          <cell r="BN109">
            <v>3035695</v>
          </cell>
          <cell r="BO109">
            <v>196</v>
          </cell>
          <cell r="BP109">
            <v>4466908</v>
          </cell>
          <cell r="BQ109">
            <v>1012</v>
          </cell>
          <cell r="BR109">
            <v>7502603</v>
          </cell>
          <cell r="BS109"/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/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/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</row>
        <row r="110">
          <cell r="A110" t="str">
            <v>30</v>
          </cell>
          <cell r="C110" t="str">
            <v>3002</v>
          </cell>
          <cell r="D110" t="str">
            <v>Moss</v>
          </cell>
          <cell r="E110">
            <v>23390</v>
          </cell>
          <cell r="F110">
            <v>32116001708</v>
          </cell>
          <cell r="G110">
            <v>40906</v>
          </cell>
          <cell r="H110">
            <v>17297006835</v>
          </cell>
          <cell r="I110">
            <v>23391</v>
          </cell>
          <cell r="J110">
            <v>34104593072</v>
          </cell>
          <cell r="K110">
            <v>0</v>
          </cell>
          <cell r="L110">
            <v>0</v>
          </cell>
          <cell r="M110">
            <v>11494</v>
          </cell>
          <cell r="N110">
            <v>3620351946</v>
          </cell>
          <cell r="O110">
            <v>0</v>
          </cell>
          <cell r="P110">
            <v>0</v>
          </cell>
          <cell r="Q110">
            <v>5213</v>
          </cell>
          <cell r="R110">
            <v>1428713297</v>
          </cell>
          <cell r="S110">
            <v>28916</v>
          </cell>
          <cell r="T110">
            <v>13538870298</v>
          </cell>
          <cell r="U110">
            <v>8</v>
          </cell>
          <cell r="V110">
            <v>4176881</v>
          </cell>
          <cell r="W110">
            <v>1870</v>
          </cell>
          <cell r="X110">
            <v>630387725</v>
          </cell>
          <cell r="Y110">
            <v>29653</v>
          </cell>
          <cell r="Z110">
            <v>14173434904</v>
          </cell>
          <cell r="AA110">
            <v>41064</v>
          </cell>
          <cell r="AB110">
            <v>19243792070</v>
          </cell>
          <cell r="AC110">
            <v>1583</v>
          </cell>
          <cell r="AD110">
            <v>62259166</v>
          </cell>
          <cell r="AE110"/>
          <cell r="AF110">
            <v>5404</v>
          </cell>
          <cell r="AG110">
            <v>23838899366</v>
          </cell>
          <cell r="AH110">
            <v>37849</v>
          </cell>
          <cell r="AI110">
            <v>17243346501</v>
          </cell>
          <cell r="AJ110">
            <v>1500</v>
          </cell>
          <cell r="AK110">
            <v>59166900</v>
          </cell>
          <cell r="AL110"/>
          <cell r="AM110">
            <v>5431</v>
          </cell>
          <cell r="AN110">
            <v>25601244987</v>
          </cell>
          <cell r="AO110">
            <v>0</v>
          </cell>
          <cell r="AP110">
            <v>0</v>
          </cell>
          <cell r="AQ110">
            <v>8</v>
          </cell>
          <cell r="AR110">
            <v>848892</v>
          </cell>
          <cell r="AS110">
            <v>0</v>
          </cell>
          <cell r="AT110">
            <v>0</v>
          </cell>
          <cell r="AU110"/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/>
          <cell r="BC110">
            <v>4382</v>
          </cell>
          <cell r="BD110">
            <v>3835</v>
          </cell>
          <cell r="BE110">
            <v>3833</v>
          </cell>
          <cell r="BF110">
            <v>2106427837</v>
          </cell>
          <cell r="BG110">
            <v>483</v>
          </cell>
          <cell r="BH110">
            <v>93446631</v>
          </cell>
          <cell r="BI110">
            <v>2020</v>
          </cell>
          <cell r="BJ110">
            <v>1678312258</v>
          </cell>
          <cell r="BK110">
            <v>479</v>
          </cell>
          <cell r="BL110">
            <v>93321332</v>
          </cell>
          <cell r="BM110">
            <v>2285</v>
          </cell>
          <cell r="BN110">
            <v>8035819</v>
          </cell>
          <cell r="BO110">
            <v>479</v>
          </cell>
          <cell r="BP110">
            <v>13121084</v>
          </cell>
          <cell r="BQ110">
            <v>2561</v>
          </cell>
          <cell r="BR110">
            <v>21156903</v>
          </cell>
          <cell r="BS110"/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/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/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</row>
        <row r="111">
          <cell r="A111" t="str">
            <v>30</v>
          </cell>
          <cell r="C111" t="str">
            <v>3003</v>
          </cell>
          <cell r="D111" t="str">
            <v>Sarpsborg</v>
          </cell>
          <cell r="E111">
            <v>27318</v>
          </cell>
          <cell r="F111">
            <v>28758924362</v>
          </cell>
          <cell r="G111">
            <v>46500</v>
          </cell>
          <cell r="H111">
            <v>17214686124</v>
          </cell>
          <cell r="I111">
            <v>27345</v>
          </cell>
          <cell r="J111">
            <v>30191867922</v>
          </cell>
          <cell r="K111">
            <v>2</v>
          </cell>
          <cell r="L111">
            <v>727280</v>
          </cell>
          <cell r="M111">
            <v>12310</v>
          </cell>
          <cell r="N111">
            <v>3587709053</v>
          </cell>
          <cell r="O111">
            <v>0</v>
          </cell>
          <cell r="P111">
            <v>0</v>
          </cell>
          <cell r="Q111">
            <v>6368</v>
          </cell>
          <cell r="R111">
            <v>1693664008</v>
          </cell>
          <cell r="S111">
            <v>32724</v>
          </cell>
          <cell r="T111">
            <v>14650887357</v>
          </cell>
          <cell r="U111">
            <v>14</v>
          </cell>
          <cell r="V111">
            <v>8439167</v>
          </cell>
          <cell r="W111">
            <v>1886</v>
          </cell>
          <cell r="X111">
            <v>650785281</v>
          </cell>
          <cell r="Y111">
            <v>33494</v>
          </cell>
          <cell r="Z111">
            <v>15310111805</v>
          </cell>
          <cell r="AA111">
            <v>46581</v>
          </cell>
          <cell r="AB111">
            <v>20606837724</v>
          </cell>
          <cell r="AC111">
            <v>1928</v>
          </cell>
          <cell r="AD111">
            <v>76828338</v>
          </cell>
          <cell r="AE111"/>
          <cell r="AF111">
            <v>5146</v>
          </cell>
          <cell r="AG111">
            <v>18723411365</v>
          </cell>
          <cell r="AH111">
            <v>43270</v>
          </cell>
          <cell r="AI111">
            <v>17159997782</v>
          </cell>
          <cell r="AJ111">
            <v>1812</v>
          </cell>
          <cell r="AK111">
            <v>72562670</v>
          </cell>
          <cell r="AL111"/>
          <cell r="AM111">
            <v>5187</v>
          </cell>
          <cell r="AN111">
            <v>19914013625</v>
          </cell>
          <cell r="AO111">
            <v>2</v>
          </cell>
          <cell r="AP111">
            <v>727280</v>
          </cell>
          <cell r="AQ111">
            <v>7</v>
          </cell>
          <cell r="AR111">
            <v>833405</v>
          </cell>
          <cell r="AS111">
            <v>0</v>
          </cell>
          <cell r="AT111">
            <v>0</v>
          </cell>
          <cell r="AU111"/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/>
          <cell r="BC111">
            <v>3378</v>
          </cell>
          <cell r="BD111">
            <v>3084</v>
          </cell>
          <cell r="BE111">
            <v>2939</v>
          </cell>
          <cell r="BF111">
            <v>1464580791</v>
          </cell>
          <cell r="BG111">
            <v>368</v>
          </cell>
          <cell r="BH111">
            <v>83795424</v>
          </cell>
          <cell r="BI111">
            <v>1381</v>
          </cell>
          <cell r="BJ111">
            <v>1065999588</v>
          </cell>
          <cell r="BK111">
            <v>363</v>
          </cell>
          <cell r="BL111">
            <v>83708565</v>
          </cell>
          <cell r="BM111">
            <v>1598</v>
          </cell>
          <cell r="BN111">
            <v>4835182</v>
          </cell>
          <cell r="BO111">
            <v>363</v>
          </cell>
          <cell r="BP111">
            <v>11819739</v>
          </cell>
          <cell r="BQ111">
            <v>1821</v>
          </cell>
          <cell r="BR111">
            <v>16654921</v>
          </cell>
          <cell r="BS111"/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/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/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</row>
        <row r="112">
          <cell r="A112" t="str">
            <v>30</v>
          </cell>
          <cell r="C112" t="str">
            <v>3004</v>
          </cell>
          <cell r="D112" t="str">
            <v>Fredrikstad</v>
          </cell>
          <cell r="E112">
            <v>39974</v>
          </cell>
          <cell r="F112">
            <v>46724813470</v>
          </cell>
          <cell r="G112">
            <v>67523</v>
          </cell>
          <cell r="H112">
            <v>26544095486</v>
          </cell>
          <cell r="I112">
            <v>39982</v>
          </cell>
          <cell r="J112">
            <v>49500557898</v>
          </cell>
          <cell r="K112">
            <v>0</v>
          </cell>
          <cell r="L112">
            <v>0</v>
          </cell>
          <cell r="M112">
            <v>18386</v>
          </cell>
          <cell r="N112">
            <v>5527359261</v>
          </cell>
          <cell r="O112">
            <v>0</v>
          </cell>
          <cell r="P112">
            <v>0</v>
          </cell>
          <cell r="Q112">
            <v>8724</v>
          </cell>
          <cell r="R112">
            <v>2332448406</v>
          </cell>
          <cell r="S112">
            <v>47836</v>
          </cell>
          <cell r="T112">
            <v>21895349499</v>
          </cell>
          <cell r="U112">
            <v>52</v>
          </cell>
          <cell r="V112">
            <v>30378112</v>
          </cell>
          <cell r="W112">
            <v>3140</v>
          </cell>
          <cell r="X112">
            <v>1055372214</v>
          </cell>
          <cell r="Y112">
            <v>49081</v>
          </cell>
          <cell r="Z112">
            <v>22981099825</v>
          </cell>
          <cell r="AA112">
            <v>67789</v>
          </cell>
          <cell r="AB112">
            <v>30854304524</v>
          </cell>
          <cell r="AC112">
            <v>2563</v>
          </cell>
          <cell r="AD112">
            <v>100733400</v>
          </cell>
          <cell r="AE112"/>
          <cell r="AF112">
            <v>8615</v>
          </cell>
          <cell r="AG112">
            <v>32225058349</v>
          </cell>
          <cell r="AH112">
            <v>62518</v>
          </cell>
          <cell r="AI112">
            <v>26457475689</v>
          </cell>
          <cell r="AJ112">
            <v>2412</v>
          </cell>
          <cell r="AK112">
            <v>95290739</v>
          </cell>
          <cell r="AL112"/>
          <cell r="AM112">
            <v>8646</v>
          </cell>
          <cell r="AN112">
            <v>34672818017</v>
          </cell>
          <cell r="AO112">
            <v>0</v>
          </cell>
          <cell r="AP112">
            <v>0</v>
          </cell>
          <cell r="AQ112">
            <v>13</v>
          </cell>
          <cell r="AR112">
            <v>1630422</v>
          </cell>
          <cell r="AS112">
            <v>0</v>
          </cell>
          <cell r="AT112">
            <v>0</v>
          </cell>
          <cell r="AU112"/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/>
          <cell r="BC112">
            <v>6199</v>
          </cell>
          <cell r="BD112">
            <v>5500</v>
          </cell>
          <cell r="BE112">
            <v>5306</v>
          </cell>
          <cell r="BF112">
            <v>2907647704</v>
          </cell>
          <cell r="BG112">
            <v>683</v>
          </cell>
          <cell r="BH112">
            <v>148091852</v>
          </cell>
          <cell r="BI112">
            <v>2779</v>
          </cell>
          <cell r="BJ112">
            <v>2294612059</v>
          </cell>
          <cell r="BK112">
            <v>676</v>
          </cell>
          <cell r="BL112">
            <v>147970323</v>
          </cell>
          <cell r="BM112">
            <v>3245</v>
          </cell>
          <cell r="BN112">
            <v>11101019</v>
          </cell>
          <cell r="BO112">
            <v>676</v>
          </cell>
          <cell r="BP112">
            <v>20915656</v>
          </cell>
          <cell r="BQ112">
            <v>3644</v>
          </cell>
          <cell r="BR112">
            <v>32016675</v>
          </cell>
          <cell r="BS112"/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/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/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</row>
        <row r="113">
          <cell r="A113" t="str">
            <v>30</v>
          </cell>
          <cell r="C113" t="str">
            <v>3005</v>
          </cell>
          <cell r="D113" t="str">
            <v>Drammen</v>
          </cell>
          <cell r="E113">
            <v>47398</v>
          </cell>
          <cell r="F113">
            <v>60630361819</v>
          </cell>
          <cell r="G113">
            <v>82087</v>
          </cell>
          <cell r="H113">
            <v>34637997015</v>
          </cell>
          <cell r="I113">
            <v>47611</v>
          </cell>
          <cell r="J113">
            <v>65128469031</v>
          </cell>
          <cell r="K113">
            <v>1</v>
          </cell>
          <cell r="L113">
            <v>648410</v>
          </cell>
          <cell r="M113">
            <v>20665</v>
          </cell>
          <cell r="N113">
            <v>6422230115</v>
          </cell>
          <cell r="O113">
            <v>0</v>
          </cell>
          <cell r="P113">
            <v>0</v>
          </cell>
          <cell r="Q113">
            <v>8252</v>
          </cell>
          <cell r="R113">
            <v>2194271819</v>
          </cell>
          <cell r="S113">
            <v>60821</v>
          </cell>
          <cell r="T113">
            <v>29469922506</v>
          </cell>
          <cell r="U113">
            <v>15</v>
          </cell>
          <cell r="V113">
            <v>10397893</v>
          </cell>
          <cell r="W113">
            <v>3639</v>
          </cell>
          <cell r="X113">
            <v>1293971941</v>
          </cell>
          <cell r="Y113">
            <v>62292</v>
          </cell>
          <cell r="Z113">
            <v>30774292340</v>
          </cell>
          <cell r="AA113">
            <v>82187</v>
          </cell>
          <cell r="AB113">
            <v>39408779266</v>
          </cell>
          <cell r="AC113">
            <v>3188</v>
          </cell>
          <cell r="AD113">
            <v>123373308</v>
          </cell>
          <cell r="AE113"/>
          <cell r="AF113">
            <v>10880</v>
          </cell>
          <cell r="AG113">
            <v>44417140060</v>
          </cell>
          <cell r="AH113">
            <v>75912</v>
          </cell>
          <cell r="AI113">
            <v>34534742892</v>
          </cell>
          <cell r="AJ113">
            <v>3006</v>
          </cell>
          <cell r="AK113">
            <v>116588649</v>
          </cell>
          <cell r="AL113"/>
          <cell r="AM113">
            <v>11166</v>
          </cell>
          <cell r="AN113">
            <v>48445684296</v>
          </cell>
          <cell r="AO113">
            <v>1</v>
          </cell>
          <cell r="AP113">
            <v>648410</v>
          </cell>
          <cell r="AQ113">
            <v>26</v>
          </cell>
          <cell r="AR113">
            <v>2184286</v>
          </cell>
          <cell r="AS113">
            <v>0</v>
          </cell>
          <cell r="AT113">
            <v>0</v>
          </cell>
          <cell r="AU113"/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/>
          <cell r="BC113">
            <v>10801</v>
          </cell>
          <cell r="BD113">
            <v>9308</v>
          </cell>
          <cell r="BE113">
            <v>9454</v>
          </cell>
          <cell r="BF113">
            <v>4621028590</v>
          </cell>
          <cell r="BG113">
            <v>947</v>
          </cell>
          <cell r="BH113">
            <v>198046439</v>
          </cell>
          <cell r="BI113">
            <v>5117</v>
          </cell>
          <cell r="BJ113">
            <v>3610238050</v>
          </cell>
          <cell r="BK113">
            <v>934</v>
          </cell>
          <cell r="BL113">
            <v>197789962</v>
          </cell>
          <cell r="BM113">
            <v>5884</v>
          </cell>
          <cell r="BN113">
            <v>18110165</v>
          </cell>
          <cell r="BO113">
            <v>934</v>
          </cell>
          <cell r="BP113">
            <v>27991316</v>
          </cell>
          <cell r="BQ113">
            <v>6445</v>
          </cell>
          <cell r="BR113">
            <v>46101481</v>
          </cell>
          <cell r="BS113"/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/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/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</row>
        <row r="114">
          <cell r="A114" t="str">
            <v>30</v>
          </cell>
          <cell r="C114" t="str">
            <v>3006</v>
          </cell>
          <cell r="D114" t="str">
            <v>Kongsberg</v>
          </cell>
          <cell r="E114">
            <v>14081</v>
          </cell>
          <cell r="F114">
            <v>19617663623</v>
          </cell>
          <cell r="G114">
            <v>22521</v>
          </cell>
          <cell r="H114">
            <v>9994192205</v>
          </cell>
          <cell r="I114">
            <v>14115</v>
          </cell>
          <cell r="J114">
            <v>21205647042</v>
          </cell>
          <cell r="K114">
            <v>0</v>
          </cell>
          <cell r="L114">
            <v>0</v>
          </cell>
          <cell r="M114">
            <v>6259</v>
          </cell>
          <cell r="N114">
            <v>2121341244</v>
          </cell>
          <cell r="O114">
            <v>0</v>
          </cell>
          <cell r="P114">
            <v>0</v>
          </cell>
          <cell r="Q114">
            <v>2173</v>
          </cell>
          <cell r="R114">
            <v>573524346</v>
          </cell>
          <cell r="S114">
            <v>16272</v>
          </cell>
          <cell r="T114">
            <v>8451246109</v>
          </cell>
          <cell r="U114">
            <v>0</v>
          </cell>
          <cell r="V114">
            <v>0</v>
          </cell>
          <cell r="W114">
            <v>1010</v>
          </cell>
          <cell r="X114">
            <v>342082577</v>
          </cell>
          <cell r="Y114">
            <v>16685</v>
          </cell>
          <cell r="Z114">
            <v>8793328686</v>
          </cell>
          <cell r="AA114">
            <v>22384</v>
          </cell>
          <cell r="AB114">
            <v>11514139012</v>
          </cell>
          <cell r="AC114">
            <v>895</v>
          </cell>
          <cell r="AD114">
            <v>34478965</v>
          </cell>
          <cell r="AE114"/>
          <cell r="AF114">
            <v>4036</v>
          </cell>
          <cell r="AG114">
            <v>14599522705</v>
          </cell>
          <cell r="AH114">
            <v>20801</v>
          </cell>
          <cell r="AI114">
            <v>9967055742</v>
          </cell>
          <cell r="AJ114">
            <v>862</v>
          </cell>
          <cell r="AK114">
            <v>33153854</v>
          </cell>
          <cell r="AL114"/>
          <cell r="AM114">
            <v>4105</v>
          </cell>
          <cell r="AN114">
            <v>16049533230</v>
          </cell>
          <cell r="AO114">
            <v>0</v>
          </cell>
          <cell r="AP114">
            <v>0</v>
          </cell>
          <cell r="AQ114">
            <v>9</v>
          </cell>
          <cell r="AR114">
            <v>830616</v>
          </cell>
          <cell r="AS114">
            <v>1</v>
          </cell>
          <cell r="AT114">
            <v>2704</v>
          </cell>
          <cell r="AU114"/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/>
          <cell r="BC114">
            <v>4017</v>
          </cell>
          <cell r="BD114">
            <v>3405</v>
          </cell>
          <cell r="BE114">
            <v>3527</v>
          </cell>
          <cell r="BF114">
            <v>1650056683</v>
          </cell>
          <cell r="BG114">
            <v>294</v>
          </cell>
          <cell r="BH114">
            <v>53823734</v>
          </cell>
          <cell r="BI114">
            <v>1994</v>
          </cell>
          <cell r="BJ114">
            <v>1319192491</v>
          </cell>
          <cell r="BK114">
            <v>288</v>
          </cell>
          <cell r="BL114">
            <v>53721896</v>
          </cell>
          <cell r="BM114">
            <v>2320</v>
          </cell>
          <cell r="BN114">
            <v>6232949</v>
          </cell>
          <cell r="BO114">
            <v>288</v>
          </cell>
          <cell r="BP114">
            <v>7553134</v>
          </cell>
          <cell r="BQ114">
            <v>2475</v>
          </cell>
          <cell r="BR114">
            <v>13786083</v>
          </cell>
          <cell r="BS114"/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/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/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</row>
        <row r="115">
          <cell r="A115" t="str">
            <v>30</v>
          </cell>
          <cell r="C115" t="str">
            <v>3007</v>
          </cell>
          <cell r="D115" t="str">
            <v>Ringerike</v>
          </cell>
          <cell r="E115">
            <v>15182</v>
          </cell>
          <cell r="F115">
            <v>19484323861</v>
          </cell>
          <cell r="G115">
            <v>25470</v>
          </cell>
          <cell r="H115">
            <v>10111818550</v>
          </cell>
          <cell r="I115">
            <v>15195</v>
          </cell>
          <cell r="J115">
            <v>21002282967</v>
          </cell>
          <cell r="K115">
            <v>0</v>
          </cell>
          <cell r="L115">
            <v>0</v>
          </cell>
          <cell r="M115">
            <v>7494</v>
          </cell>
          <cell r="N115">
            <v>2276691470</v>
          </cell>
          <cell r="O115">
            <v>0</v>
          </cell>
          <cell r="P115">
            <v>0</v>
          </cell>
          <cell r="Q115">
            <v>2886</v>
          </cell>
          <cell r="R115">
            <v>760104550</v>
          </cell>
          <cell r="S115">
            <v>17986</v>
          </cell>
          <cell r="T115">
            <v>8085894222</v>
          </cell>
          <cell r="U115">
            <v>6</v>
          </cell>
          <cell r="V115">
            <v>2369923</v>
          </cell>
          <cell r="W115">
            <v>1354</v>
          </cell>
          <cell r="X115">
            <v>459221982</v>
          </cell>
          <cell r="Y115">
            <v>18550</v>
          </cell>
          <cell r="Z115">
            <v>8547486127</v>
          </cell>
          <cell r="AA115">
            <v>25521</v>
          </cell>
          <cell r="AB115">
            <v>11589309790</v>
          </cell>
          <cell r="AC115">
            <v>978</v>
          </cell>
          <cell r="AD115">
            <v>36607329</v>
          </cell>
          <cell r="AE115"/>
          <cell r="AF115">
            <v>3429</v>
          </cell>
          <cell r="AG115">
            <v>14126846725</v>
          </cell>
          <cell r="AH115">
            <v>23676</v>
          </cell>
          <cell r="AI115">
            <v>10081297217</v>
          </cell>
          <cell r="AJ115">
            <v>928</v>
          </cell>
          <cell r="AK115">
            <v>34943076</v>
          </cell>
          <cell r="AL115"/>
          <cell r="AM115">
            <v>3460</v>
          </cell>
          <cell r="AN115">
            <v>15509414670</v>
          </cell>
          <cell r="AO115">
            <v>0</v>
          </cell>
          <cell r="AP115">
            <v>0</v>
          </cell>
          <cell r="AQ115">
            <v>7</v>
          </cell>
          <cell r="AR115">
            <v>673969</v>
          </cell>
          <cell r="AS115">
            <v>0</v>
          </cell>
          <cell r="AT115">
            <v>0</v>
          </cell>
          <cell r="AU115"/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/>
          <cell r="BC115">
            <v>3234</v>
          </cell>
          <cell r="BD115">
            <v>2760</v>
          </cell>
          <cell r="BE115">
            <v>2846</v>
          </cell>
          <cell r="BF115">
            <v>1550561173</v>
          </cell>
          <cell r="BG115">
            <v>293</v>
          </cell>
          <cell r="BH115">
            <v>77200708</v>
          </cell>
          <cell r="BI115">
            <v>1509</v>
          </cell>
          <cell r="BJ115">
            <v>1252463010</v>
          </cell>
          <cell r="BK115">
            <v>290</v>
          </cell>
          <cell r="BL115">
            <v>77111268</v>
          </cell>
          <cell r="BM115">
            <v>1730</v>
          </cell>
          <cell r="BN115">
            <v>6118202</v>
          </cell>
          <cell r="BO115">
            <v>290</v>
          </cell>
          <cell r="BP115">
            <v>10968079</v>
          </cell>
          <cell r="BQ115">
            <v>1876</v>
          </cell>
          <cell r="BR115">
            <v>17086281</v>
          </cell>
          <cell r="BS115"/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/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/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</row>
        <row r="116">
          <cell r="A116" t="str">
            <v>30</v>
          </cell>
          <cell r="C116" t="str">
            <v>3011</v>
          </cell>
          <cell r="D116" t="str">
            <v>Hvaler</v>
          </cell>
          <cell r="E116">
            <v>2731</v>
          </cell>
          <cell r="F116">
            <v>3938196848</v>
          </cell>
          <cell r="G116">
            <v>3989</v>
          </cell>
          <cell r="H116">
            <v>1784160410</v>
          </cell>
          <cell r="I116">
            <v>2657</v>
          </cell>
          <cell r="J116">
            <v>4549730293</v>
          </cell>
          <cell r="K116">
            <v>0</v>
          </cell>
          <cell r="L116">
            <v>0</v>
          </cell>
          <cell r="M116">
            <v>1560</v>
          </cell>
          <cell r="N116">
            <v>492520540</v>
          </cell>
          <cell r="O116">
            <v>0</v>
          </cell>
          <cell r="P116">
            <v>0</v>
          </cell>
          <cell r="Q116">
            <v>538</v>
          </cell>
          <cell r="R116">
            <v>152180023</v>
          </cell>
          <cell r="S116">
            <v>2537</v>
          </cell>
          <cell r="T116">
            <v>1183952941</v>
          </cell>
          <cell r="U116">
            <v>34</v>
          </cell>
          <cell r="V116">
            <v>14233095</v>
          </cell>
          <cell r="W116">
            <v>235</v>
          </cell>
          <cell r="X116">
            <v>92137719</v>
          </cell>
          <cell r="Y116">
            <v>2672</v>
          </cell>
          <cell r="Z116">
            <v>1290323755</v>
          </cell>
          <cell r="AA116">
            <v>4034</v>
          </cell>
          <cell r="AB116">
            <v>1934178658</v>
          </cell>
          <cell r="AC116">
            <v>116</v>
          </cell>
          <cell r="AD116">
            <v>4668937</v>
          </cell>
          <cell r="AE116"/>
          <cell r="AF116">
            <v>979</v>
          </cell>
          <cell r="AG116">
            <v>2970902026</v>
          </cell>
          <cell r="AH116">
            <v>3735</v>
          </cell>
          <cell r="AI116">
            <v>1779520787</v>
          </cell>
          <cell r="AJ116">
            <v>112</v>
          </cell>
          <cell r="AK116">
            <v>4492305</v>
          </cell>
          <cell r="AL116"/>
          <cell r="AM116">
            <v>914</v>
          </cell>
          <cell r="AN116">
            <v>3547805053</v>
          </cell>
          <cell r="AO116">
            <v>0</v>
          </cell>
          <cell r="AP116">
            <v>0</v>
          </cell>
          <cell r="AQ116">
            <v>3</v>
          </cell>
          <cell r="AR116">
            <v>72081</v>
          </cell>
          <cell r="AS116">
            <v>1</v>
          </cell>
          <cell r="AT116">
            <v>3997500</v>
          </cell>
          <cell r="AU116"/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/>
          <cell r="BC116">
            <v>634</v>
          </cell>
          <cell r="BD116">
            <v>532</v>
          </cell>
          <cell r="BE116">
            <v>551</v>
          </cell>
          <cell r="BF116">
            <v>648732167</v>
          </cell>
          <cell r="BG116">
            <v>90</v>
          </cell>
          <cell r="BH116">
            <v>15486664</v>
          </cell>
          <cell r="BI116">
            <v>382</v>
          </cell>
          <cell r="BJ116">
            <v>590278285</v>
          </cell>
          <cell r="BK116">
            <v>87</v>
          </cell>
          <cell r="BL116">
            <v>15418556</v>
          </cell>
          <cell r="BM116">
            <v>417</v>
          </cell>
          <cell r="BN116">
            <v>2829115</v>
          </cell>
          <cell r="BO116">
            <v>87</v>
          </cell>
          <cell r="BP116">
            <v>2158701</v>
          </cell>
          <cell r="BQ116">
            <v>457</v>
          </cell>
          <cell r="BR116">
            <v>4987816</v>
          </cell>
          <cell r="BS116"/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/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/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</row>
        <row r="117">
          <cell r="A117" t="str">
            <v>30</v>
          </cell>
          <cell r="C117" t="str">
            <v>3012</v>
          </cell>
          <cell r="D117" t="str">
            <v>Aremark</v>
          </cell>
          <cell r="E117">
            <v>748</v>
          </cell>
          <cell r="F117">
            <v>906760736</v>
          </cell>
          <cell r="G117">
            <v>1141</v>
          </cell>
          <cell r="H117">
            <v>429624930</v>
          </cell>
          <cell r="I117">
            <v>744</v>
          </cell>
          <cell r="J117">
            <v>997617193</v>
          </cell>
          <cell r="K117">
            <v>0</v>
          </cell>
          <cell r="L117">
            <v>0</v>
          </cell>
          <cell r="M117">
            <v>377</v>
          </cell>
          <cell r="N117">
            <v>106265535</v>
          </cell>
          <cell r="O117">
            <v>0</v>
          </cell>
          <cell r="P117">
            <v>0</v>
          </cell>
          <cell r="Q117">
            <v>170</v>
          </cell>
          <cell r="R117">
            <v>44407557</v>
          </cell>
          <cell r="S117">
            <v>748</v>
          </cell>
          <cell r="T117">
            <v>313655336</v>
          </cell>
          <cell r="U117">
            <v>0</v>
          </cell>
          <cell r="V117">
            <v>0</v>
          </cell>
          <cell r="W117">
            <v>106</v>
          </cell>
          <cell r="X117">
            <v>33698618</v>
          </cell>
          <cell r="Y117">
            <v>793</v>
          </cell>
          <cell r="Z117">
            <v>347353954</v>
          </cell>
          <cell r="AA117">
            <v>1144</v>
          </cell>
          <cell r="AB117">
            <v>497544735</v>
          </cell>
          <cell r="AC117">
            <v>32</v>
          </cell>
          <cell r="AD117">
            <v>1198631</v>
          </cell>
          <cell r="AE117"/>
          <cell r="AF117">
            <v>159</v>
          </cell>
          <cell r="AG117">
            <v>601577983</v>
          </cell>
          <cell r="AH117">
            <v>1060</v>
          </cell>
          <cell r="AI117">
            <v>428060341</v>
          </cell>
          <cell r="AJ117">
            <v>32</v>
          </cell>
          <cell r="AK117">
            <v>1198631</v>
          </cell>
          <cell r="AL117"/>
          <cell r="AM117">
            <v>153</v>
          </cell>
          <cell r="AN117">
            <v>681944751</v>
          </cell>
          <cell r="AO117">
            <v>0</v>
          </cell>
          <cell r="AP117">
            <v>0</v>
          </cell>
          <cell r="AQ117">
            <v>1</v>
          </cell>
          <cell r="AR117">
            <v>54093</v>
          </cell>
          <cell r="AS117">
            <v>0</v>
          </cell>
          <cell r="AT117">
            <v>0</v>
          </cell>
          <cell r="AU117"/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/>
          <cell r="BC117">
            <v>139</v>
          </cell>
          <cell r="BD117">
            <v>118</v>
          </cell>
          <cell r="BE117">
            <v>124</v>
          </cell>
          <cell r="BF117">
            <v>93368594</v>
          </cell>
          <cell r="BG117">
            <v>32</v>
          </cell>
          <cell r="BH117">
            <v>5666336</v>
          </cell>
          <cell r="BI117">
            <v>69</v>
          </cell>
          <cell r="BJ117">
            <v>80236607</v>
          </cell>
          <cell r="BK117">
            <v>32</v>
          </cell>
          <cell r="BL117">
            <v>5666336</v>
          </cell>
          <cell r="BM117">
            <v>75</v>
          </cell>
          <cell r="BN117">
            <v>385934</v>
          </cell>
          <cell r="BO117">
            <v>32</v>
          </cell>
          <cell r="BP117">
            <v>791809</v>
          </cell>
          <cell r="BQ117">
            <v>86</v>
          </cell>
          <cell r="BR117">
            <v>1177743</v>
          </cell>
          <cell r="BS117"/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/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/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</row>
        <row r="118">
          <cell r="A118" t="str">
            <v>30</v>
          </cell>
          <cell r="C118" t="str">
            <v>3013</v>
          </cell>
          <cell r="D118" t="str">
            <v>Marker</v>
          </cell>
          <cell r="E118">
            <v>1991</v>
          </cell>
          <cell r="F118">
            <v>2249958924</v>
          </cell>
          <cell r="G118">
            <v>3090</v>
          </cell>
          <cell r="H118">
            <v>1123178251</v>
          </cell>
          <cell r="I118">
            <v>1988</v>
          </cell>
          <cell r="J118">
            <v>2486088577</v>
          </cell>
          <cell r="K118">
            <v>0</v>
          </cell>
          <cell r="L118">
            <v>0</v>
          </cell>
          <cell r="M118">
            <v>1056</v>
          </cell>
          <cell r="N118">
            <v>292340009</v>
          </cell>
          <cell r="O118">
            <v>0</v>
          </cell>
          <cell r="P118">
            <v>0</v>
          </cell>
          <cell r="Q118">
            <v>463</v>
          </cell>
          <cell r="R118">
            <v>123644074</v>
          </cell>
          <cell r="S118">
            <v>2008</v>
          </cell>
          <cell r="T118">
            <v>834566911</v>
          </cell>
          <cell r="U118">
            <v>0</v>
          </cell>
          <cell r="V118">
            <v>0</v>
          </cell>
          <cell r="W118">
            <v>303</v>
          </cell>
          <cell r="X118">
            <v>105357977</v>
          </cell>
          <cell r="Y118">
            <v>2133</v>
          </cell>
          <cell r="Z118">
            <v>939924888</v>
          </cell>
          <cell r="AA118">
            <v>3132</v>
          </cell>
          <cell r="AB118">
            <v>1338933760</v>
          </cell>
          <cell r="AC118">
            <v>77</v>
          </cell>
          <cell r="AD118">
            <v>3031594</v>
          </cell>
          <cell r="AE118"/>
          <cell r="AF118">
            <v>465</v>
          </cell>
          <cell r="AG118">
            <v>1518544303</v>
          </cell>
          <cell r="AH118">
            <v>2902</v>
          </cell>
          <cell r="AI118">
            <v>1119699474</v>
          </cell>
          <cell r="AJ118">
            <v>73</v>
          </cell>
          <cell r="AK118">
            <v>2991457</v>
          </cell>
          <cell r="AL118"/>
          <cell r="AM118">
            <v>458</v>
          </cell>
          <cell r="AN118">
            <v>1730420441</v>
          </cell>
          <cell r="AO118">
            <v>0</v>
          </cell>
          <cell r="AP118">
            <v>0</v>
          </cell>
          <cell r="AQ118">
            <v>1</v>
          </cell>
          <cell r="AR118">
            <v>193835</v>
          </cell>
          <cell r="AS118">
            <v>0</v>
          </cell>
          <cell r="AT118">
            <v>0</v>
          </cell>
          <cell r="AU118"/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/>
          <cell r="BC118">
            <v>370</v>
          </cell>
          <cell r="BD118">
            <v>336</v>
          </cell>
          <cell r="BE118">
            <v>321</v>
          </cell>
          <cell r="BF118">
            <v>243324641</v>
          </cell>
          <cell r="BG118">
            <v>52</v>
          </cell>
          <cell r="BH118">
            <v>5392874</v>
          </cell>
          <cell r="BI118">
            <v>167</v>
          </cell>
          <cell r="BJ118">
            <v>203993132</v>
          </cell>
          <cell r="BK118">
            <v>52</v>
          </cell>
          <cell r="BL118">
            <v>5392874</v>
          </cell>
          <cell r="BM118">
            <v>192</v>
          </cell>
          <cell r="BN118">
            <v>966845</v>
          </cell>
          <cell r="BO118">
            <v>52</v>
          </cell>
          <cell r="BP118">
            <v>741401</v>
          </cell>
          <cell r="BQ118">
            <v>218</v>
          </cell>
          <cell r="BR118">
            <v>1708246</v>
          </cell>
          <cell r="BS118"/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/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/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</row>
        <row r="119">
          <cell r="A119" t="str">
            <v>30</v>
          </cell>
          <cell r="C119" t="str">
            <v>3014</v>
          </cell>
          <cell r="D119" t="str">
            <v>Indre Østfold</v>
          </cell>
          <cell r="E119">
            <v>21367</v>
          </cell>
          <cell r="F119">
            <v>24162951648</v>
          </cell>
          <cell r="G119">
            <v>37099</v>
          </cell>
          <cell r="H119">
            <v>14306751948</v>
          </cell>
          <cell r="I119">
            <v>21437</v>
          </cell>
          <cell r="J119">
            <v>25968665967</v>
          </cell>
          <cell r="K119">
            <v>0</v>
          </cell>
          <cell r="L119">
            <v>0</v>
          </cell>
          <cell r="M119">
            <v>9875</v>
          </cell>
          <cell r="N119">
            <v>2942323778</v>
          </cell>
          <cell r="O119">
            <v>0</v>
          </cell>
          <cell r="P119">
            <v>0</v>
          </cell>
          <cell r="Q119">
            <v>4708</v>
          </cell>
          <cell r="R119">
            <v>1252493613</v>
          </cell>
          <cell r="S119">
            <v>26473</v>
          </cell>
          <cell r="T119">
            <v>11696085590</v>
          </cell>
          <cell r="U119">
            <v>10</v>
          </cell>
          <cell r="V119">
            <v>7643015</v>
          </cell>
          <cell r="W119">
            <v>2320</v>
          </cell>
          <cell r="X119">
            <v>805820223</v>
          </cell>
          <cell r="Y119">
            <v>27488</v>
          </cell>
          <cell r="Z119">
            <v>12509548828</v>
          </cell>
          <cell r="AA119">
            <v>37369</v>
          </cell>
          <cell r="AB119">
            <v>16710659751</v>
          </cell>
          <cell r="AC119">
            <v>1550</v>
          </cell>
          <cell r="AD119">
            <v>60253212</v>
          </cell>
          <cell r="AE119"/>
          <cell r="AF119">
            <v>4380</v>
          </cell>
          <cell r="AG119">
            <v>16508612671</v>
          </cell>
          <cell r="AH119">
            <v>34602</v>
          </cell>
          <cell r="AI119">
            <v>14263803913</v>
          </cell>
          <cell r="AJ119">
            <v>1488</v>
          </cell>
          <cell r="AK119">
            <v>57693290</v>
          </cell>
          <cell r="AL119"/>
          <cell r="AM119">
            <v>4442</v>
          </cell>
          <cell r="AN119">
            <v>18095407906</v>
          </cell>
          <cell r="AO119">
            <v>0</v>
          </cell>
          <cell r="AP119">
            <v>0</v>
          </cell>
          <cell r="AQ119">
            <v>13</v>
          </cell>
          <cell r="AR119">
            <v>1234670</v>
          </cell>
          <cell r="AS119">
            <v>0</v>
          </cell>
          <cell r="AT119">
            <v>0</v>
          </cell>
          <cell r="AU119"/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/>
          <cell r="BC119">
            <v>4122</v>
          </cell>
          <cell r="BD119">
            <v>3580</v>
          </cell>
          <cell r="BE119">
            <v>3588</v>
          </cell>
          <cell r="BF119">
            <v>1843868449</v>
          </cell>
          <cell r="BG119">
            <v>444</v>
          </cell>
          <cell r="BH119">
            <v>65646116</v>
          </cell>
          <cell r="BI119">
            <v>1863</v>
          </cell>
          <cell r="BJ119">
            <v>1448081407</v>
          </cell>
          <cell r="BK119">
            <v>442</v>
          </cell>
          <cell r="BL119">
            <v>65594857</v>
          </cell>
          <cell r="BM119">
            <v>2150</v>
          </cell>
          <cell r="BN119">
            <v>6997825</v>
          </cell>
          <cell r="BO119">
            <v>442</v>
          </cell>
          <cell r="BP119">
            <v>9074518</v>
          </cell>
          <cell r="BQ119">
            <v>2397</v>
          </cell>
          <cell r="BR119">
            <v>16072343</v>
          </cell>
          <cell r="BS119"/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/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/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</row>
        <row r="120">
          <cell r="A120" t="str">
            <v>30</v>
          </cell>
          <cell r="C120" t="str">
            <v>3015</v>
          </cell>
          <cell r="D120" t="str">
            <v>Skiptvet</v>
          </cell>
          <cell r="E120">
            <v>1802</v>
          </cell>
          <cell r="F120">
            <v>1783627884</v>
          </cell>
          <cell r="G120">
            <v>3118</v>
          </cell>
          <cell r="H120">
            <v>1139503742</v>
          </cell>
          <cell r="I120">
            <v>1806</v>
          </cell>
          <cell r="J120">
            <v>1963024198</v>
          </cell>
          <cell r="K120">
            <v>0</v>
          </cell>
          <cell r="L120">
            <v>0</v>
          </cell>
          <cell r="M120">
            <v>791</v>
          </cell>
          <cell r="N120">
            <v>224376383</v>
          </cell>
          <cell r="O120">
            <v>0</v>
          </cell>
          <cell r="P120">
            <v>0</v>
          </cell>
          <cell r="Q120">
            <v>384</v>
          </cell>
          <cell r="R120">
            <v>103655828</v>
          </cell>
          <cell r="S120">
            <v>2224</v>
          </cell>
          <cell r="T120">
            <v>983077883</v>
          </cell>
          <cell r="U120">
            <v>1</v>
          </cell>
          <cell r="V120">
            <v>90000</v>
          </cell>
          <cell r="W120">
            <v>256</v>
          </cell>
          <cell r="X120">
            <v>83465616</v>
          </cell>
          <cell r="Y120">
            <v>2335</v>
          </cell>
          <cell r="Z120">
            <v>1066633499</v>
          </cell>
          <cell r="AA120">
            <v>3128</v>
          </cell>
          <cell r="AB120">
            <v>1394184424</v>
          </cell>
          <cell r="AC120">
            <v>126</v>
          </cell>
          <cell r="AD120">
            <v>4890740</v>
          </cell>
          <cell r="AE120"/>
          <cell r="AF120">
            <v>371</v>
          </cell>
          <cell r="AG120">
            <v>1166955405</v>
          </cell>
          <cell r="AH120">
            <v>2920</v>
          </cell>
          <cell r="AI120">
            <v>1135824417</v>
          </cell>
          <cell r="AJ120">
            <v>122</v>
          </cell>
          <cell r="AK120">
            <v>4687841</v>
          </cell>
          <cell r="AL120"/>
          <cell r="AM120">
            <v>376</v>
          </cell>
          <cell r="AN120">
            <v>1314716372</v>
          </cell>
          <cell r="AO120">
            <v>0</v>
          </cell>
          <cell r="AP120">
            <v>0</v>
          </cell>
          <cell r="AQ120">
            <v>1</v>
          </cell>
          <cell r="AR120">
            <v>468041</v>
          </cell>
          <cell r="AS120">
            <v>0</v>
          </cell>
          <cell r="AT120">
            <v>0</v>
          </cell>
          <cell r="AU120"/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/>
          <cell r="BC120">
            <v>417</v>
          </cell>
          <cell r="BD120">
            <v>345</v>
          </cell>
          <cell r="BE120">
            <v>365</v>
          </cell>
          <cell r="BF120">
            <v>180388934</v>
          </cell>
          <cell r="BG120">
            <v>63</v>
          </cell>
          <cell r="BH120">
            <v>13549269</v>
          </cell>
          <cell r="BI120">
            <v>178</v>
          </cell>
          <cell r="BJ120">
            <v>132987148</v>
          </cell>
          <cell r="BK120">
            <v>61</v>
          </cell>
          <cell r="BL120">
            <v>13509973</v>
          </cell>
          <cell r="BM120">
            <v>197</v>
          </cell>
          <cell r="BN120">
            <v>610241</v>
          </cell>
          <cell r="BO120">
            <v>61</v>
          </cell>
          <cell r="BP120">
            <v>1894094</v>
          </cell>
          <cell r="BQ120">
            <v>230</v>
          </cell>
          <cell r="BR120">
            <v>2504335</v>
          </cell>
          <cell r="BS120"/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/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/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</row>
        <row r="121">
          <cell r="A121" t="str">
            <v>30</v>
          </cell>
          <cell r="C121" t="str">
            <v>3016</v>
          </cell>
          <cell r="D121" t="str">
            <v>Rakkestad</v>
          </cell>
          <cell r="E121">
            <v>4141</v>
          </cell>
          <cell r="F121">
            <v>4647829445</v>
          </cell>
          <cell r="G121">
            <v>6873</v>
          </cell>
          <cell r="H121">
            <v>2472004091</v>
          </cell>
          <cell r="I121">
            <v>4154</v>
          </cell>
          <cell r="J121">
            <v>5042803718</v>
          </cell>
          <cell r="K121">
            <v>0</v>
          </cell>
          <cell r="L121">
            <v>0</v>
          </cell>
          <cell r="M121">
            <v>1903</v>
          </cell>
          <cell r="N121">
            <v>543347761</v>
          </cell>
          <cell r="O121">
            <v>0</v>
          </cell>
          <cell r="P121">
            <v>0</v>
          </cell>
          <cell r="Q121">
            <v>930</v>
          </cell>
          <cell r="R121">
            <v>254183864</v>
          </cell>
          <cell r="S121">
            <v>4825</v>
          </cell>
          <cell r="T121">
            <v>1998372057</v>
          </cell>
          <cell r="U121">
            <v>1</v>
          </cell>
          <cell r="V121">
            <v>458961</v>
          </cell>
          <cell r="W121">
            <v>623</v>
          </cell>
          <cell r="X121">
            <v>206323263</v>
          </cell>
          <cell r="Y121">
            <v>5074</v>
          </cell>
          <cell r="Z121">
            <v>2205154281</v>
          </cell>
          <cell r="AA121">
            <v>6916</v>
          </cell>
          <cell r="AB121">
            <v>3005122990</v>
          </cell>
          <cell r="AC121">
            <v>187</v>
          </cell>
          <cell r="AD121">
            <v>7356957</v>
          </cell>
          <cell r="AE121"/>
          <cell r="AF121">
            <v>867</v>
          </cell>
          <cell r="AG121">
            <v>3170170046</v>
          </cell>
          <cell r="AH121">
            <v>6394</v>
          </cell>
          <cell r="AI121">
            <v>2462195430</v>
          </cell>
          <cell r="AJ121">
            <v>182</v>
          </cell>
          <cell r="AK121">
            <v>7176275</v>
          </cell>
          <cell r="AL121"/>
          <cell r="AM121">
            <v>886</v>
          </cell>
          <cell r="AN121">
            <v>3517394939</v>
          </cell>
          <cell r="AO121">
            <v>0</v>
          </cell>
          <cell r="AP121">
            <v>0</v>
          </cell>
          <cell r="AQ121">
            <v>4</v>
          </cell>
          <cell r="AR121">
            <v>709912</v>
          </cell>
          <cell r="AS121">
            <v>0</v>
          </cell>
          <cell r="AT121">
            <v>0</v>
          </cell>
          <cell r="AU121"/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/>
          <cell r="BC121">
            <v>784</v>
          </cell>
          <cell r="BD121">
            <v>677</v>
          </cell>
          <cell r="BE121">
            <v>681</v>
          </cell>
          <cell r="BF121">
            <v>401507188</v>
          </cell>
          <cell r="BG121">
            <v>110</v>
          </cell>
          <cell r="BH121">
            <v>16060771</v>
          </cell>
          <cell r="BI121">
            <v>350</v>
          </cell>
          <cell r="BJ121">
            <v>317778721</v>
          </cell>
          <cell r="BK121">
            <v>109</v>
          </cell>
          <cell r="BL121">
            <v>16057845</v>
          </cell>
          <cell r="BM121">
            <v>399</v>
          </cell>
          <cell r="BN121">
            <v>1581633</v>
          </cell>
          <cell r="BO121">
            <v>109</v>
          </cell>
          <cell r="BP121">
            <v>2208206</v>
          </cell>
          <cell r="BQ121">
            <v>465</v>
          </cell>
          <cell r="BR121">
            <v>3789839</v>
          </cell>
          <cell r="BS121"/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/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/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</row>
        <row r="122">
          <cell r="A122" t="str">
            <v>30</v>
          </cell>
          <cell r="C122" t="str">
            <v>3017</v>
          </cell>
          <cell r="D122" t="str">
            <v>Råde</v>
          </cell>
          <cell r="E122">
            <v>3859</v>
          </cell>
          <cell r="F122">
            <v>4328539575</v>
          </cell>
          <cell r="G122">
            <v>6313</v>
          </cell>
          <cell r="H122">
            <v>2453056770</v>
          </cell>
          <cell r="I122">
            <v>3865</v>
          </cell>
          <cell r="J122">
            <v>4670219154</v>
          </cell>
          <cell r="K122">
            <v>0</v>
          </cell>
          <cell r="L122">
            <v>0</v>
          </cell>
          <cell r="M122">
            <v>1856</v>
          </cell>
          <cell r="N122">
            <v>563050680</v>
          </cell>
          <cell r="O122">
            <v>0</v>
          </cell>
          <cell r="P122">
            <v>0</v>
          </cell>
          <cell r="Q122">
            <v>698</v>
          </cell>
          <cell r="R122">
            <v>184480396</v>
          </cell>
          <cell r="S122">
            <v>4582</v>
          </cell>
          <cell r="T122">
            <v>2067681372</v>
          </cell>
          <cell r="U122">
            <v>4</v>
          </cell>
          <cell r="V122">
            <v>1532333</v>
          </cell>
          <cell r="W122">
            <v>376</v>
          </cell>
          <cell r="X122">
            <v>125924908</v>
          </cell>
          <cell r="Y122">
            <v>4720</v>
          </cell>
          <cell r="Z122">
            <v>2195138613</v>
          </cell>
          <cell r="AA122">
            <v>6424</v>
          </cell>
          <cell r="AB122">
            <v>2942700144</v>
          </cell>
          <cell r="AC122">
            <v>203</v>
          </cell>
          <cell r="AD122">
            <v>7867824</v>
          </cell>
          <cell r="AE122"/>
          <cell r="AF122">
            <v>900</v>
          </cell>
          <cell r="AG122">
            <v>2892941984</v>
          </cell>
          <cell r="AH122">
            <v>5857</v>
          </cell>
          <cell r="AI122">
            <v>2445141081</v>
          </cell>
          <cell r="AJ122">
            <v>191</v>
          </cell>
          <cell r="AK122">
            <v>7459583</v>
          </cell>
          <cell r="AL122"/>
          <cell r="AM122">
            <v>908</v>
          </cell>
          <cell r="AN122">
            <v>3177359545</v>
          </cell>
          <cell r="AO122">
            <v>0</v>
          </cell>
          <cell r="AP122">
            <v>0</v>
          </cell>
          <cell r="AQ122">
            <v>2</v>
          </cell>
          <cell r="AR122">
            <v>440361</v>
          </cell>
          <cell r="AS122">
            <v>0</v>
          </cell>
          <cell r="AT122">
            <v>0</v>
          </cell>
          <cell r="AU122"/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/>
          <cell r="BC122">
            <v>823</v>
          </cell>
          <cell r="BD122">
            <v>738</v>
          </cell>
          <cell r="BE122">
            <v>692</v>
          </cell>
          <cell r="BF122">
            <v>344887753</v>
          </cell>
          <cell r="BG122">
            <v>123</v>
          </cell>
          <cell r="BH122">
            <v>17947898</v>
          </cell>
          <cell r="BI122">
            <v>339</v>
          </cell>
          <cell r="BJ122">
            <v>252131033</v>
          </cell>
          <cell r="BK122">
            <v>121</v>
          </cell>
          <cell r="BL122">
            <v>17930303</v>
          </cell>
          <cell r="BM122">
            <v>393</v>
          </cell>
          <cell r="BN122">
            <v>1148517</v>
          </cell>
          <cell r="BO122">
            <v>121</v>
          </cell>
          <cell r="BP122">
            <v>2454927</v>
          </cell>
          <cell r="BQ122">
            <v>474</v>
          </cell>
          <cell r="BR122">
            <v>3603444</v>
          </cell>
          <cell r="BS122"/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/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/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</row>
        <row r="123">
          <cell r="A123" t="str">
            <v>30</v>
          </cell>
          <cell r="C123" t="str">
            <v>3018</v>
          </cell>
          <cell r="D123" t="str">
            <v>Våler (Østf.)</v>
          </cell>
          <cell r="E123">
            <v>2317</v>
          </cell>
          <cell r="F123">
            <v>2263301469</v>
          </cell>
          <cell r="G123">
            <v>4544</v>
          </cell>
          <cell r="H123">
            <v>1807232907</v>
          </cell>
          <cell r="I123">
            <v>2328</v>
          </cell>
          <cell r="J123">
            <v>2521800109</v>
          </cell>
          <cell r="K123">
            <v>0</v>
          </cell>
          <cell r="L123">
            <v>0</v>
          </cell>
          <cell r="M123">
            <v>1040</v>
          </cell>
          <cell r="N123">
            <v>306545970</v>
          </cell>
          <cell r="O123">
            <v>0</v>
          </cell>
          <cell r="P123">
            <v>0</v>
          </cell>
          <cell r="Q123">
            <v>544</v>
          </cell>
          <cell r="R123">
            <v>141411424</v>
          </cell>
          <cell r="S123">
            <v>3550</v>
          </cell>
          <cell r="T123">
            <v>1655746534</v>
          </cell>
          <cell r="U123">
            <v>2</v>
          </cell>
          <cell r="V123">
            <v>1210340</v>
          </cell>
          <cell r="W123">
            <v>268</v>
          </cell>
          <cell r="X123">
            <v>95629274</v>
          </cell>
          <cell r="Y123">
            <v>3660</v>
          </cell>
          <cell r="Z123">
            <v>1752586148</v>
          </cell>
          <cell r="AA123">
            <v>4608</v>
          </cell>
          <cell r="AB123">
            <v>2199980162</v>
          </cell>
          <cell r="AC123">
            <v>162</v>
          </cell>
          <cell r="AD123">
            <v>6239563</v>
          </cell>
          <cell r="AE123"/>
          <cell r="AF123">
            <v>480</v>
          </cell>
          <cell r="AG123">
            <v>1433163517</v>
          </cell>
          <cell r="AH123">
            <v>4261</v>
          </cell>
          <cell r="AI123">
            <v>1802144519</v>
          </cell>
          <cell r="AJ123">
            <v>155</v>
          </cell>
          <cell r="AK123">
            <v>5893651</v>
          </cell>
          <cell r="AL123"/>
          <cell r="AM123">
            <v>482</v>
          </cell>
          <cell r="AN123">
            <v>1638387537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/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/>
          <cell r="BC123">
            <v>518</v>
          </cell>
          <cell r="BD123">
            <v>439</v>
          </cell>
          <cell r="BE123">
            <v>436</v>
          </cell>
          <cell r="BF123">
            <v>259456266</v>
          </cell>
          <cell r="BG123">
            <v>80</v>
          </cell>
          <cell r="BH123">
            <v>15619605</v>
          </cell>
          <cell r="BI123">
            <v>220</v>
          </cell>
          <cell r="BJ123">
            <v>190020756</v>
          </cell>
          <cell r="BK123">
            <v>79</v>
          </cell>
          <cell r="BL123">
            <v>15589047</v>
          </cell>
          <cell r="BM123">
            <v>249</v>
          </cell>
          <cell r="BN123">
            <v>861448</v>
          </cell>
          <cell r="BO123">
            <v>79</v>
          </cell>
          <cell r="BP123">
            <v>2124390</v>
          </cell>
          <cell r="BQ123">
            <v>299</v>
          </cell>
          <cell r="BR123">
            <v>2985838</v>
          </cell>
          <cell r="BS123"/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/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/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</row>
        <row r="124">
          <cell r="A124" t="str">
            <v>30</v>
          </cell>
          <cell r="C124" t="str">
            <v>3019</v>
          </cell>
          <cell r="D124" t="str">
            <v>Vestby</v>
          </cell>
          <cell r="E124">
            <v>8176</v>
          </cell>
          <cell r="F124">
            <v>9892930150</v>
          </cell>
          <cell r="G124">
            <v>14467</v>
          </cell>
          <cell r="H124">
            <v>6438108222</v>
          </cell>
          <cell r="I124">
            <v>8190</v>
          </cell>
          <cell r="J124">
            <v>10964031641</v>
          </cell>
          <cell r="K124">
            <v>1</v>
          </cell>
          <cell r="L124">
            <v>643799</v>
          </cell>
          <cell r="M124">
            <v>3609</v>
          </cell>
          <cell r="N124">
            <v>1197528370</v>
          </cell>
          <cell r="O124">
            <v>0</v>
          </cell>
          <cell r="P124">
            <v>0</v>
          </cell>
          <cell r="Q124">
            <v>1345</v>
          </cell>
          <cell r="R124">
            <v>358512182</v>
          </cell>
          <cell r="S124">
            <v>10895</v>
          </cell>
          <cell r="T124">
            <v>5547467698</v>
          </cell>
          <cell r="U124">
            <v>9</v>
          </cell>
          <cell r="V124">
            <v>6443227</v>
          </cell>
          <cell r="W124">
            <v>847</v>
          </cell>
          <cell r="X124">
            <v>280457140</v>
          </cell>
          <cell r="Y124">
            <v>11213</v>
          </cell>
          <cell r="Z124">
            <v>5834368065</v>
          </cell>
          <cell r="AA124">
            <v>14482</v>
          </cell>
          <cell r="AB124">
            <v>7401214590</v>
          </cell>
          <cell r="AC124">
            <v>587</v>
          </cell>
          <cell r="AD124">
            <v>21606479</v>
          </cell>
          <cell r="AE124"/>
          <cell r="AF124">
            <v>2099</v>
          </cell>
          <cell r="AG124">
            <v>7001809126</v>
          </cell>
          <cell r="AH124">
            <v>13363</v>
          </cell>
          <cell r="AI124">
            <v>6419362776</v>
          </cell>
          <cell r="AJ124">
            <v>567</v>
          </cell>
          <cell r="AK124">
            <v>21019076</v>
          </cell>
          <cell r="AL124"/>
          <cell r="AM124">
            <v>2127</v>
          </cell>
          <cell r="AN124">
            <v>7958202721</v>
          </cell>
          <cell r="AO124">
            <v>1</v>
          </cell>
          <cell r="AP124">
            <v>643799</v>
          </cell>
          <cell r="AQ124">
            <v>1</v>
          </cell>
          <cell r="AR124">
            <v>68606</v>
          </cell>
          <cell r="AS124">
            <v>1</v>
          </cell>
          <cell r="AT124">
            <v>21029</v>
          </cell>
          <cell r="AU124"/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/>
          <cell r="BC124">
            <v>2080</v>
          </cell>
          <cell r="BD124">
            <v>1786</v>
          </cell>
          <cell r="BE124">
            <v>1758</v>
          </cell>
          <cell r="BF124">
            <v>1107864895</v>
          </cell>
          <cell r="BG124">
            <v>291</v>
          </cell>
          <cell r="BH124">
            <v>93000553</v>
          </cell>
          <cell r="BI124">
            <v>931</v>
          </cell>
          <cell r="BJ124">
            <v>898412965</v>
          </cell>
          <cell r="BK124">
            <v>287</v>
          </cell>
          <cell r="BL124">
            <v>92973944</v>
          </cell>
          <cell r="BM124">
            <v>1062</v>
          </cell>
          <cell r="BN124">
            <v>4302898</v>
          </cell>
          <cell r="BO124">
            <v>287</v>
          </cell>
          <cell r="BP124">
            <v>13304942</v>
          </cell>
          <cell r="BQ124">
            <v>1234</v>
          </cell>
          <cell r="BR124">
            <v>17607840</v>
          </cell>
          <cell r="BS124"/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/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/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</row>
        <row r="125">
          <cell r="A125" t="str">
            <v>30</v>
          </cell>
          <cell r="C125" t="str">
            <v>3020</v>
          </cell>
          <cell r="D125" t="str">
            <v>Nordre Follo</v>
          </cell>
          <cell r="E125">
            <v>28807</v>
          </cell>
          <cell r="F125">
            <v>44180392446</v>
          </cell>
          <cell r="G125">
            <v>47077</v>
          </cell>
          <cell r="H125">
            <v>23766788534</v>
          </cell>
          <cell r="I125">
            <v>28963</v>
          </cell>
          <cell r="J125">
            <v>49095642819</v>
          </cell>
          <cell r="K125">
            <v>1</v>
          </cell>
          <cell r="L125">
            <v>640291</v>
          </cell>
          <cell r="M125">
            <v>11823</v>
          </cell>
          <cell r="N125">
            <v>4194596500</v>
          </cell>
          <cell r="O125">
            <v>0</v>
          </cell>
          <cell r="P125">
            <v>0</v>
          </cell>
          <cell r="Q125">
            <v>3508</v>
          </cell>
          <cell r="R125">
            <v>918475748</v>
          </cell>
          <cell r="S125">
            <v>35761</v>
          </cell>
          <cell r="T125">
            <v>20128513346</v>
          </cell>
          <cell r="U125">
            <v>7</v>
          </cell>
          <cell r="V125">
            <v>1567488</v>
          </cell>
          <cell r="W125">
            <v>2272</v>
          </cell>
          <cell r="X125">
            <v>767360071</v>
          </cell>
          <cell r="Y125">
            <v>36594</v>
          </cell>
          <cell r="Z125">
            <v>20897440905</v>
          </cell>
          <cell r="AA125">
            <v>46947</v>
          </cell>
          <cell r="AB125">
            <v>26037346656</v>
          </cell>
          <cell r="AC125">
            <v>1809</v>
          </cell>
          <cell r="AD125">
            <v>65061537</v>
          </cell>
          <cell r="AE125"/>
          <cell r="AF125">
            <v>9470</v>
          </cell>
          <cell r="AG125">
            <v>34525212066</v>
          </cell>
          <cell r="AH125">
            <v>43243</v>
          </cell>
          <cell r="AI125">
            <v>23706233814</v>
          </cell>
          <cell r="AJ125">
            <v>1754</v>
          </cell>
          <cell r="AK125">
            <v>62939941</v>
          </cell>
          <cell r="AL125"/>
          <cell r="AM125">
            <v>9725</v>
          </cell>
          <cell r="AN125">
            <v>39111416045</v>
          </cell>
          <cell r="AO125">
            <v>1</v>
          </cell>
          <cell r="AP125">
            <v>640291</v>
          </cell>
          <cell r="AQ125">
            <v>13</v>
          </cell>
          <cell r="AR125">
            <v>2129100</v>
          </cell>
          <cell r="AS125">
            <v>1</v>
          </cell>
          <cell r="AT125">
            <v>6099</v>
          </cell>
          <cell r="AU125"/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/>
          <cell r="BC125">
            <v>10147</v>
          </cell>
          <cell r="BD125">
            <v>8350</v>
          </cell>
          <cell r="BE125">
            <v>8775</v>
          </cell>
          <cell r="BF125">
            <v>5036578228</v>
          </cell>
          <cell r="BG125">
            <v>1119</v>
          </cell>
          <cell r="BH125">
            <v>217802552</v>
          </cell>
          <cell r="BI125">
            <v>5466</v>
          </cell>
          <cell r="BJ125">
            <v>4235497662</v>
          </cell>
          <cell r="BK125">
            <v>1114</v>
          </cell>
          <cell r="BL125">
            <v>217694756</v>
          </cell>
          <cell r="BM125">
            <v>6285</v>
          </cell>
          <cell r="BN125">
            <v>21220165</v>
          </cell>
          <cell r="BO125">
            <v>1114</v>
          </cell>
          <cell r="BP125">
            <v>30708181</v>
          </cell>
          <cell r="BQ125">
            <v>6864</v>
          </cell>
          <cell r="BR125">
            <v>51928346</v>
          </cell>
          <cell r="BS125"/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/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/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</row>
        <row r="126">
          <cell r="A126" t="str">
            <v>30</v>
          </cell>
          <cell r="C126" t="str">
            <v>3021</v>
          </cell>
          <cell r="D126" t="str">
            <v>Ås</v>
          </cell>
          <cell r="E126">
            <v>10087</v>
          </cell>
          <cell r="F126">
            <v>11641450396</v>
          </cell>
          <cell r="G126">
            <v>16341</v>
          </cell>
          <cell r="H126">
            <v>6833152448</v>
          </cell>
          <cell r="I126">
            <v>10123</v>
          </cell>
          <cell r="J126">
            <v>13020566039</v>
          </cell>
          <cell r="K126">
            <v>0</v>
          </cell>
          <cell r="L126">
            <v>0</v>
          </cell>
          <cell r="M126">
            <v>3355</v>
          </cell>
          <cell r="N126">
            <v>1176909158</v>
          </cell>
          <cell r="O126">
            <v>0</v>
          </cell>
          <cell r="P126">
            <v>0</v>
          </cell>
          <cell r="Q126">
            <v>1091</v>
          </cell>
          <cell r="R126">
            <v>278595794</v>
          </cell>
          <cell r="S126">
            <v>12994</v>
          </cell>
          <cell r="T126">
            <v>6160454811</v>
          </cell>
          <cell r="U126">
            <v>7</v>
          </cell>
          <cell r="V126">
            <v>3363935</v>
          </cell>
          <cell r="W126">
            <v>960</v>
          </cell>
          <cell r="X126">
            <v>297626678</v>
          </cell>
          <cell r="Y126">
            <v>13382</v>
          </cell>
          <cell r="Z126">
            <v>6461445424</v>
          </cell>
          <cell r="AA126">
            <v>16290</v>
          </cell>
          <cell r="AB126">
            <v>7924361285</v>
          </cell>
          <cell r="AC126">
            <v>526</v>
          </cell>
          <cell r="AD126">
            <v>19210064</v>
          </cell>
          <cell r="AE126"/>
          <cell r="AF126">
            <v>2618</v>
          </cell>
          <cell r="AG126">
            <v>8589485771</v>
          </cell>
          <cell r="AH126">
            <v>14474</v>
          </cell>
          <cell r="AI126">
            <v>6800050958</v>
          </cell>
          <cell r="AJ126">
            <v>499</v>
          </cell>
          <cell r="AK126">
            <v>18237472</v>
          </cell>
          <cell r="AL126"/>
          <cell r="AM126">
            <v>2686</v>
          </cell>
          <cell r="AN126">
            <v>9812987992</v>
          </cell>
          <cell r="AO126">
            <v>0</v>
          </cell>
          <cell r="AP126">
            <v>0</v>
          </cell>
          <cell r="AQ126">
            <v>6</v>
          </cell>
          <cell r="AR126">
            <v>314709</v>
          </cell>
          <cell r="AS126">
            <v>1</v>
          </cell>
          <cell r="AT126">
            <v>16456</v>
          </cell>
          <cell r="AU126"/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/>
          <cell r="BC126">
            <v>2882</v>
          </cell>
          <cell r="BD126">
            <v>2381</v>
          </cell>
          <cell r="BE126">
            <v>2452</v>
          </cell>
          <cell r="BF126">
            <v>1401951419</v>
          </cell>
          <cell r="BG126">
            <v>363</v>
          </cell>
          <cell r="BH126">
            <v>66029967</v>
          </cell>
          <cell r="BI126">
            <v>1453</v>
          </cell>
          <cell r="BJ126">
            <v>1127260480</v>
          </cell>
          <cell r="BK126">
            <v>358</v>
          </cell>
          <cell r="BL126">
            <v>65913449</v>
          </cell>
          <cell r="BM126">
            <v>1660</v>
          </cell>
          <cell r="BN126">
            <v>5334655</v>
          </cell>
          <cell r="BO126">
            <v>358</v>
          </cell>
          <cell r="BP126">
            <v>9175118</v>
          </cell>
          <cell r="BQ126">
            <v>1893</v>
          </cell>
          <cell r="BR126">
            <v>14509773</v>
          </cell>
          <cell r="BS126"/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/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/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</row>
        <row r="127">
          <cell r="A127" t="str">
            <v>30</v>
          </cell>
          <cell r="C127" t="str">
            <v>3022</v>
          </cell>
          <cell r="D127" t="str">
            <v>Frogn</v>
          </cell>
          <cell r="E127">
            <v>8030</v>
          </cell>
          <cell r="F127">
            <v>13880031431</v>
          </cell>
          <cell r="G127">
            <v>13160</v>
          </cell>
          <cell r="H127">
            <v>6888490105</v>
          </cell>
          <cell r="I127">
            <v>8038</v>
          </cell>
          <cell r="J127">
            <v>15478968193</v>
          </cell>
          <cell r="K127">
            <v>0</v>
          </cell>
          <cell r="L127">
            <v>0</v>
          </cell>
          <cell r="M127">
            <v>3859</v>
          </cell>
          <cell r="N127">
            <v>1355366473</v>
          </cell>
          <cell r="O127">
            <v>0</v>
          </cell>
          <cell r="P127">
            <v>0</v>
          </cell>
          <cell r="Q127">
            <v>1127</v>
          </cell>
          <cell r="R127">
            <v>310485058</v>
          </cell>
          <cell r="S127">
            <v>9595</v>
          </cell>
          <cell r="T127">
            <v>5172964600</v>
          </cell>
          <cell r="U127">
            <v>3</v>
          </cell>
          <cell r="V127">
            <v>2153613</v>
          </cell>
          <cell r="W127">
            <v>826</v>
          </cell>
          <cell r="X127">
            <v>306574427</v>
          </cell>
          <cell r="Y127">
            <v>9955</v>
          </cell>
          <cell r="Z127">
            <v>5481692640</v>
          </cell>
          <cell r="AA127">
            <v>13230</v>
          </cell>
          <cell r="AB127">
            <v>7155337316</v>
          </cell>
          <cell r="AC127">
            <v>510</v>
          </cell>
          <cell r="AD127">
            <v>19247272</v>
          </cell>
          <cell r="AE127"/>
          <cell r="AF127">
            <v>2628</v>
          </cell>
          <cell r="AG127">
            <v>11121431851</v>
          </cell>
          <cell r="AH127">
            <v>12104</v>
          </cell>
          <cell r="AI127">
            <v>6871004890</v>
          </cell>
          <cell r="AJ127">
            <v>491</v>
          </cell>
          <cell r="AK127">
            <v>18606703</v>
          </cell>
          <cell r="AL127"/>
          <cell r="AM127">
            <v>2657</v>
          </cell>
          <cell r="AN127">
            <v>12623561168</v>
          </cell>
          <cell r="AO127">
            <v>0</v>
          </cell>
          <cell r="AP127">
            <v>0</v>
          </cell>
          <cell r="AQ127">
            <v>2</v>
          </cell>
          <cell r="AR127">
            <v>642327</v>
          </cell>
          <cell r="AS127">
            <v>0</v>
          </cell>
          <cell r="AT127">
            <v>0</v>
          </cell>
          <cell r="AU127"/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/>
          <cell r="BC127">
            <v>2653</v>
          </cell>
          <cell r="BD127">
            <v>2145</v>
          </cell>
          <cell r="BE127">
            <v>2271</v>
          </cell>
          <cell r="BF127">
            <v>1665770054</v>
          </cell>
          <cell r="BG127">
            <v>351</v>
          </cell>
          <cell r="BH127">
            <v>119335737</v>
          </cell>
          <cell r="BI127">
            <v>1444</v>
          </cell>
          <cell r="BJ127">
            <v>1441228165</v>
          </cell>
          <cell r="BK127">
            <v>349</v>
          </cell>
          <cell r="BL127">
            <v>119317091</v>
          </cell>
          <cell r="BM127">
            <v>1641</v>
          </cell>
          <cell r="BN127">
            <v>7433714</v>
          </cell>
          <cell r="BO127">
            <v>349</v>
          </cell>
          <cell r="BP127">
            <v>17101981</v>
          </cell>
          <cell r="BQ127">
            <v>1797</v>
          </cell>
          <cell r="BR127">
            <v>24535695</v>
          </cell>
          <cell r="BS127"/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/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/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</row>
        <row r="128">
          <cell r="A128" t="str">
            <v>30</v>
          </cell>
          <cell r="C128" t="str">
            <v>3023</v>
          </cell>
          <cell r="D128" t="str">
            <v>Nesodden</v>
          </cell>
          <cell r="E128">
            <v>9338</v>
          </cell>
          <cell r="F128">
            <v>13048857482</v>
          </cell>
          <cell r="G128">
            <v>15407</v>
          </cell>
          <cell r="H128">
            <v>7610758908</v>
          </cell>
          <cell r="I128">
            <v>9351</v>
          </cell>
          <cell r="J128">
            <v>14608783450</v>
          </cell>
          <cell r="K128">
            <v>0</v>
          </cell>
          <cell r="L128">
            <v>0</v>
          </cell>
          <cell r="M128">
            <v>3872</v>
          </cell>
          <cell r="N128">
            <v>1338078999</v>
          </cell>
          <cell r="O128">
            <v>0</v>
          </cell>
          <cell r="P128">
            <v>0</v>
          </cell>
          <cell r="Q128">
            <v>1416</v>
          </cell>
          <cell r="R128">
            <v>363277201</v>
          </cell>
          <cell r="S128">
            <v>11654</v>
          </cell>
          <cell r="T128">
            <v>6195136566</v>
          </cell>
          <cell r="U128">
            <v>7</v>
          </cell>
          <cell r="V128">
            <v>3400048</v>
          </cell>
          <cell r="W128">
            <v>1350</v>
          </cell>
          <cell r="X128">
            <v>371500266</v>
          </cell>
          <cell r="Y128">
            <v>12105</v>
          </cell>
          <cell r="Z128">
            <v>6570036880</v>
          </cell>
          <cell r="AA128">
            <v>15402</v>
          </cell>
          <cell r="AB128">
            <v>8274924325</v>
          </cell>
          <cell r="AC128">
            <v>697</v>
          </cell>
          <cell r="AD128">
            <v>26024366</v>
          </cell>
          <cell r="AE128"/>
          <cell r="AF128">
            <v>2840</v>
          </cell>
          <cell r="AG128">
            <v>9761226074</v>
          </cell>
          <cell r="AH128">
            <v>14120</v>
          </cell>
          <cell r="AI128">
            <v>7590285716</v>
          </cell>
          <cell r="AJ128">
            <v>663</v>
          </cell>
          <cell r="AK128">
            <v>24539847</v>
          </cell>
          <cell r="AL128"/>
          <cell r="AM128">
            <v>2857</v>
          </cell>
          <cell r="AN128">
            <v>11218258486</v>
          </cell>
          <cell r="AO128">
            <v>0</v>
          </cell>
          <cell r="AP128">
            <v>0</v>
          </cell>
          <cell r="AQ128">
            <v>3</v>
          </cell>
          <cell r="AR128">
            <v>601393</v>
          </cell>
          <cell r="AS128">
            <v>0</v>
          </cell>
          <cell r="AT128">
            <v>0</v>
          </cell>
          <cell r="AU128"/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/>
          <cell r="BC128">
            <v>2844</v>
          </cell>
          <cell r="BD128">
            <v>2366</v>
          </cell>
          <cell r="BE128">
            <v>2433</v>
          </cell>
          <cell r="BF128">
            <v>1631724016</v>
          </cell>
          <cell r="BG128">
            <v>394</v>
          </cell>
          <cell r="BH128">
            <v>99348602</v>
          </cell>
          <cell r="BI128">
            <v>1465</v>
          </cell>
          <cell r="BJ128">
            <v>1411918191</v>
          </cell>
          <cell r="BK128">
            <v>390</v>
          </cell>
          <cell r="BL128">
            <v>99261818</v>
          </cell>
          <cell r="BM128">
            <v>1666</v>
          </cell>
          <cell r="BN128">
            <v>6929484</v>
          </cell>
          <cell r="BO128">
            <v>390</v>
          </cell>
          <cell r="BP128">
            <v>14067773</v>
          </cell>
          <cell r="BQ128">
            <v>1869</v>
          </cell>
          <cell r="BR128">
            <v>20997257</v>
          </cell>
          <cell r="BS128"/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/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/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</row>
        <row r="129">
          <cell r="A129" t="str">
            <v>30</v>
          </cell>
          <cell r="C129" t="str">
            <v>3024</v>
          </cell>
          <cell r="D129" t="str">
            <v>Bærum</v>
          </cell>
          <cell r="E129">
            <v>67324</v>
          </cell>
          <cell r="F129">
            <v>185544754078</v>
          </cell>
          <cell r="G129">
            <v>100923</v>
          </cell>
          <cell r="H129">
            <v>73065831137</v>
          </cell>
          <cell r="I129">
            <v>67680</v>
          </cell>
          <cell r="J129">
            <v>204675315430</v>
          </cell>
          <cell r="K129">
            <v>0</v>
          </cell>
          <cell r="L129">
            <v>0</v>
          </cell>
          <cell r="M129">
            <v>24978</v>
          </cell>
          <cell r="N129">
            <v>9544602468</v>
          </cell>
          <cell r="O129">
            <v>0</v>
          </cell>
          <cell r="P129">
            <v>0</v>
          </cell>
          <cell r="Q129">
            <v>5245</v>
          </cell>
          <cell r="R129">
            <v>1380656736</v>
          </cell>
          <cell r="S129">
            <v>77819</v>
          </cell>
          <cell r="T129">
            <v>50905847094</v>
          </cell>
          <cell r="U129">
            <v>11</v>
          </cell>
          <cell r="V129">
            <v>2506099</v>
          </cell>
          <cell r="W129">
            <v>5945</v>
          </cell>
          <cell r="X129">
            <v>2574562201</v>
          </cell>
          <cell r="Y129">
            <v>80229</v>
          </cell>
          <cell r="Z129">
            <v>53482915394</v>
          </cell>
          <cell r="AA129">
            <v>100141</v>
          </cell>
          <cell r="AB129">
            <v>64580718355</v>
          </cell>
          <cell r="AC129">
            <v>3200</v>
          </cell>
          <cell r="AD129">
            <v>117364149</v>
          </cell>
          <cell r="AE129"/>
          <cell r="AF129">
            <v>28369</v>
          </cell>
          <cell r="AG129">
            <v>167891542737</v>
          </cell>
          <cell r="AH129">
            <v>91106</v>
          </cell>
          <cell r="AI129">
            <v>72918663573</v>
          </cell>
          <cell r="AJ129">
            <v>3064</v>
          </cell>
          <cell r="AK129">
            <v>112571174</v>
          </cell>
          <cell r="AL129"/>
          <cell r="AM129">
            <v>29083</v>
          </cell>
          <cell r="AN129">
            <v>186473776948</v>
          </cell>
          <cell r="AO129">
            <v>0</v>
          </cell>
          <cell r="AP129">
            <v>0</v>
          </cell>
          <cell r="AQ129">
            <v>21</v>
          </cell>
          <cell r="AR129">
            <v>1722201</v>
          </cell>
          <cell r="AS129">
            <v>6</v>
          </cell>
          <cell r="AT129">
            <v>721855</v>
          </cell>
          <cell r="AU129"/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/>
          <cell r="BC129">
            <v>31673</v>
          </cell>
          <cell r="BD129">
            <v>23999</v>
          </cell>
          <cell r="BE129">
            <v>27131</v>
          </cell>
          <cell r="BF129">
            <v>19680003927</v>
          </cell>
          <cell r="BG129">
            <v>3620</v>
          </cell>
          <cell r="BH129">
            <v>854699183</v>
          </cell>
          <cell r="BI129">
            <v>20291</v>
          </cell>
          <cell r="BJ129">
            <v>17878619092</v>
          </cell>
          <cell r="BK129">
            <v>3578</v>
          </cell>
          <cell r="BL129">
            <v>853627160</v>
          </cell>
          <cell r="BM129">
            <v>23253</v>
          </cell>
          <cell r="BN129">
            <v>97776544</v>
          </cell>
          <cell r="BO129">
            <v>3578</v>
          </cell>
          <cell r="BP129">
            <v>121415654</v>
          </cell>
          <cell r="BQ129">
            <v>24779</v>
          </cell>
          <cell r="BR129">
            <v>219192198</v>
          </cell>
          <cell r="BS129"/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/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/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</row>
        <row r="130">
          <cell r="A130" t="str">
            <v>30</v>
          </cell>
          <cell r="C130" t="str">
            <v>3025</v>
          </cell>
          <cell r="D130" t="str">
            <v>Asker</v>
          </cell>
          <cell r="E130">
            <v>46000</v>
          </cell>
          <cell r="F130">
            <v>108622721114</v>
          </cell>
          <cell r="G130">
            <v>74840</v>
          </cell>
          <cell r="H130">
            <v>43902378015</v>
          </cell>
          <cell r="I130">
            <v>46228</v>
          </cell>
          <cell r="J130">
            <v>119137165018</v>
          </cell>
          <cell r="K130">
            <v>1</v>
          </cell>
          <cell r="L130">
            <v>649954</v>
          </cell>
          <cell r="M130">
            <v>18672</v>
          </cell>
          <cell r="N130">
            <v>6772016058</v>
          </cell>
          <cell r="O130">
            <v>0</v>
          </cell>
          <cell r="P130">
            <v>0</v>
          </cell>
          <cell r="Q130">
            <v>5153</v>
          </cell>
          <cell r="R130">
            <v>1369944353</v>
          </cell>
          <cell r="S130">
            <v>57246</v>
          </cell>
          <cell r="T130">
            <v>33246974848</v>
          </cell>
          <cell r="U130">
            <v>21</v>
          </cell>
          <cell r="V130">
            <v>9793307</v>
          </cell>
          <cell r="W130">
            <v>4463</v>
          </cell>
          <cell r="X130">
            <v>1592034043</v>
          </cell>
          <cell r="Y130">
            <v>58993</v>
          </cell>
          <cell r="Z130">
            <v>34848802198</v>
          </cell>
          <cell r="AA130">
            <v>74620</v>
          </cell>
          <cell r="AB130">
            <v>43080231645</v>
          </cell>
          <cell r="AC130">
            <v>2819</v>
          </cell>
          <cell r="AD130">
            <v>104419302</v>
          </cell>
          <cell r="AE130"/>
          <cell r="AF130">
            <v>15734</v>
          </cell>
          <cell r="AG130">
            <v>94392350624</v>
          </cell>
          <cell r="AH130">
            <v>68236</v>
          </cell>
          <cell r="AI130">
            <v>43797920551</v>
          </cell>
          <cell r="AJ130">
            <v>2729</v>
          </cell>
          <cell r="AK130">
            <v>101261769</v>
          </cell>
          <cell r="AL130"/>
          <cell r="AM130">
            <v>16105</v>
          </cell>
          <cell r="AN130">
            <v>104382458474</v>
          </cell>
          <cell r="AO130">
            <v>1</v>
          </cell>
          <cell r="AP130">
            <v>649954</v>
          </cell>
          <cell r="AQ130">
            <v>17</v>
          </cell>
          <cell r="AR130">
            <v>2946171</v>
          </cell>
          <cell r="AS130">
            <v>2</v>
          </cell>
          <cell r="AT130">
            <v>127129</v>
          </cell>
          <cell r="AU130"/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/>
          <cell r="BC130">
            <v>17393</v>
          </cell>
          <cell r="BD130">
            <v>13788</v>
          </cell>
          <cell r="BE130">
            <v>14872</v>
          </cell>
          <cell r="BF130">
            <v>10697339335</v>
          </cell>
          <cell r="BG130">
            <v>2131</v>
          </cell>
          <cell r="BH130">
            <v>613531909</v>
          </cell>
          <cell r="BI130">
            <v>10015</v>
          </cell>
          <cell r="BJ130">
            <v>9442020234</v>
          </cell>
          <cell r="BK130">
            <v>2114</v>
          </cell>
          <cell r="BL130">
            <v>613167693</v>
          </cell>
          <cell r="BM130">
            <v>11512</v>
          </cell>
          <cell r="BN130">
            <v>49724444</v>
          </cell>
          <cell r="BO130">
            <v>2114</v>
          </cell>
          <cell r="BP130">
            <v>87724288</v>
          </cell>
          <cell r="BQ130">
            <v>12503</v>
          </cell>
          <cell r="BR130">
            <v>137448732</v>
          </cell>
          <cell r="BS130"/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/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/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</row>
        <row r="131">
          <cell r="A131" t="str">
            <v>30</v>
          </cell>
          <cell r="C131" t="str">
            <v>3026</v>
          </cell>
          <cell r="D131" t="str">
            <v>Aurskog-Høland</v>
          </cell>
          <cell r="E131">
            <v>8082</v>
          </cell>
          <cell r="F131">
            <v>8195800089</v>
          </cell>
          <cell r="G131">
            <v>14263</v>
          </cell>
          <cell r="H131">
            <v>5270749470</v>
          </cell>
          <cell r="I131">
            <v>8093</v>
          </cell>
          <cell r="J131">
            <v>8991247536</v>
          </cell>
          <cell r="K131">
            <v>0</v>
          </cell>
          <cell r="L131">
            <v>0</v>
          </cell>
          <cell r="M131">
            <v>3989</v>
          </cell>
          <cell r="N131">
            <v>1165796772</v>
          </cell>
          <cell r="O131">
            <v>0</v>
          </cell>
          <cell r="P131">
            <v>0</v>
          </cell>
          <cell r="Q131">
            <v>1504</v>
          </cell>
          <cell r="R131">
            <v>406315422</v>
          </cell>
          <cell r="S131">
            <v>10145</v>
          </cell>
          <cell r="T131">
            <v>4620275969</v>
          </cell>
          <cell r="U131">
            <v>2</v>
          </cell>
          <cell r="V131">
            <v>222768</v>
          </cell>
          <cell r="W131">
            <v>973</v>
          </cell>
          <cell r="X131">
            <v>301761299</v>
          </cell>
          <cell r="Y131">
            <v>10551</v>
          </cell>
          <cell r="Z131">
            <v>4922260036</v>
          </cell>
          <cell r="AA131">
            <v>14297</v>
          </cell>
          <cell r="AB131">
            <v>6484994964</v>
          </cell>
          <cell r="AC131">
            <v>513</v>
          </cell>
          <cell r="AD131">
            <v>19213243</v>
          </cell>
          <cell r="AE131"/>
          <cell r="AF131">
            <v>1662</v>
          </cell>
          <cell r="AG131">
            <v>5120832716</v>
          </cell>
          <cell r="AH131">
            <v>13310</v>
          </cell>
          <cell r="AI131">
            <v>5254751915</v>
          </cell>
          <cell r="AJ131">
            <v>494</v>
          </cell>
          <cell r="AK131">
            <v>18386049</v>
          </cell>
          <cell r="AL131"/>
          <cell r="AM131">
            <v>1660</v>
          </cell>
          <cell r="AN131">
            <v>5792071413</v>
          </cell>
          <cell r="AO131">
            <v>0</v>
          </cell>
          <cell r="AP131">
            <v>0</v>
          </cell>
          <cell r="AQ131">
            <v>4</v>
          </cell>
          <cell r="AR131">
            <v>328671</v>
          </cell>
          <cell r="AS131">
            <v>0</v>
          </cell>
          <cell r="AT131">
            <v>0</v>
          </cell>
          <cell r="AU131"/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/>
          <cell r="BC131">
            <v>1441</v>
          </cell>
          <cell r="BD131">
            <v>1275</v>
          </cell>
          <cell r="BE131">
            <v>1250</v>
          </cell>
          <cell r="BF131">
            <v>811614929</v>
          </cell>
          <cell r="BG131">
            <v>194</v>
          </cell>
          <cell r="BH131">
            <v>43239148</v>
          </cell>
          <cell r="BI131">
            <v>619</v>
          </cell>
          <cell r="BJ131">
            <v>650694170</v>
          </cell>
          <cell r="BK131">
            <v>193</v>
          </cell>
          <cell r="BL131">
            <v>43224073</v>
          </cell>
          <cell r="BM131">
            <v>704</v>
          </cell>
          <cell r="BN131">
            <v>3027144</v>
          </cell>
          <cell r="BO131">
            <v>193</v>
          </cell>
          <cell r="BP131">
            <v>6077167</v>
          </cell>
          <cell r="BQ131">
            <v>802</v>
          </cell>
          <cell r="BR131">
            <v>9104311</v>
          </cell>
          <cell r="BS131"/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/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/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</row>
        <row r="132">
          <cell r="A132" t="str">
            <v>30</v>
          </cell>
          <cell r="C132" t="str">
            <v>3027</v>
          </cell>
          <cell r="D132" t="str">
            <v>Rælingen</v>
          </cell>
          <cell r="E132">
            <v>8343</v>
          </cell>
          <cell r="F132">
            <v>10281581635</v>
          </cell>
          <cell r="G132">
            <v>14591</v>
          </cell>
          <cell r="H132">
            <v>6644755693</v>
          </cell>
          <cell r="I132">
            <v>8394</v>
          </cell>
          <cell r="J132">
            <v>11943900755</v>
          </cell>
          <cell r="K132">
            <v>0</v>
          </cell>
          <cell r="L132">
            <v>0</v>
          </cell>
          <cell r="M132">
            <v>3088</v>
          </cell>
          <cell r="N132">
            <v>1000182055</v>
          </cell>
          <cell r="O132">
            <v>0</v>
          </cell>
          <cell r="P132">
            <v>0</v>
          </cell>
          <cell r="Q132">
            <v>1069</v>
          </cell>
          <cell r="R132">
            <v>280451020</v>
          </cell>
          <cell r="S132">
            <v>11486</v>
          </cell>
          <cell r="T132">
            <v>6144610405</v>
          </cell>
          <cell r="U132">
            <v>1</v>
          </cell>
          <cell r="V132">
            <v>20308</v>
          </cell>
          <cell r="W132">
            <v>678</v>
          </cell>
          <cell r="X132">
            <v>257094541</v>
          </cell>
          <cell r="Y132">
            <v>11756</v>
          </cell>
          <cell r="Z132">
            <v>6401725254</v>
          </cell>
          <cell r="AA132">
            <v>14544</v>
          </cell>
          <cell r="AB132">
            <v>7683575331</v>
          </cell>
          <cell r="AC132">
            <v>601</v>
          </cell>
          <cell r="AD132">
            <v>22486903</v>
          </cell>
          <cell r="AE132"/>
          <cell r="AF132">
            <v>2214</v>
          </cell>
          <cell r="AG132">
            <v>7461525124</v>
          </cell>
          <cell r="AH132">
            <v>13492</v>
          </cell>
          <cell r="AI132">
            <v>6626368707</v>
          </cell>
          <cell r="AJ132">
            <v>581</v>
          </cell>
          <cell r="AK132">
            <v>21857129</v>
          </cell>
          <cell r="AL132"/>
          <cell r="AM132">
            <v>2267</v>
          </cell>
          <cell r="AN132">
            <v>8922445696</v>
          </cell>
          <cell r="AO132">
            <v>0</v>
          </cell>
          <cell r="AP132">
            <v>0</v>
          </cell>
          <cell r="AQ132">
            <v>3</v>
          </cell>
          <cell r="AR132">
            <v>1121055</v>
          </cell>
          <cell r="AS132">
            <v>1</v>
          </cell>
          <cell r="AT132">
            <v>467</v>
          </cell>
          <cell r="AU132"/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/>
          <cell r="BC132">
            <v>2733</v>
          </cell>
          <cell r="BD132">
            <v>2270</v>
          </cell>
          <cell r="BE132">
            <v>2384</v>
          </cell>
          <cell r="BF132">
            <v>1676584555</v>
          </cell>
          <cell r="BG132">
            <v>464</v>
          </cell>
          <cell r="BH132">
            <v>102228546</v>
          </cell>
          <cell r="BI132">
            <v>1368</v>
          </cell>
          <cell r="BJ132">
            <v>1387312604</v>
          </cell>
          <cell r="BK132">
            <v>456</v>
          </cell>
          <cell r="BL132">
            <v>102129259</v>
          </cell>
          <cell r="BM132">
            <v>1497</v>
          </cell>
          <cell r="BN132">
            <v>6547107</v>
          </cell>
          <cell r="BO132">
            <v>456</v>
          </cell>
          <cell r="BP132">
            <v>14422174</v>
          </cell>
          <cell r="BQ132">
            <v>1732</v>
          </cell>
          <cell r="BR132">
            <v>20969281</v>
          </cell>
          <cell r="BS132"/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/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/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</row>
        <row r="133">
          <cell r="A133" t="str">
            <v>30</v>
          </cell>
          <cell r="C133" t="str">
            <v>3028</v>
          </cell>
          <cell r="D133" t="str">
            <v>Enebakk</v>
          </cell>
          <cell r="E133">
            <v>4932</v>
          </cell>
          <cell r="F133">
            <v>4835361901</v>
          </cell>
          <cell r="G133">
            <v>8695</v>
          </cell>
          <cell r="H133">
            <v>3507088458</v>
          </cell>
          <cell r="I133">
            <v>4950</v>
          </cell>
          <cell r="J133">
            <v>5460327908</v>
          </cell>
          <cell r="K133">
            <v>0</v>
          </cell>
          <cell r="L133">
            <v>0</v>
          </cell>
          <cell r="M133">
            <v>1985</v>
          </cell>
          <cell r="N133">
            <v>632476459</v>
          </cell>
          <cell r="O133">
            <v>0</v>
          </cell>
          <cell r="P133">
            <v>0</v>
          </cell>
          <cell r="Q133">
            <v>889</v>
          </cell>
          <cell r="R133">
            <v>242537412</v>
          </cell>
          <cell r="S133">
            <v>6553</v>
          </cell>
          <cell r="T133">
            <v>3199919531</v>
          </cell>
          <cell r="U133">
            <v>0</v>
          </cell>
          <cell r="V133">
            <v>0</v>
          </cell>
          <cell r="W133">
            <v>520</v>
          </cell>
          <cell r="X133">
            <v>167033472</v>
          </cell>
          <cell r="Y133">
            <v>6769</v>
          </cell>
          <cell r="Z133">
            <v>3366953003</v>
          </cell>
          <cell r="AA133">
            <v>8683</v>
          </cell>
          <cell r="AB133">
            <v>4241853876</v>
          </cell>
          <cell r="AC133">
            <v>416</v>
          </cell>
          <cell r="AD133">
            <v>15040639</v>
          </cell>
          <cell r="AE133"/>
          <cell r="AF133">
            <v>1056</v>
          </cell>
          <cell r="AG133">
            <v>3068379084</v>
          </cell>
          <cell r="AH133">
            <v>8044</v>
          </cell>
          <cell r="AI133">
            <v>3496943434</v>
          </cell>
          <cell r="AJ133">
            <v>401</v>
          </cell>
          <cell r="AK133">
            <v>14425756</v>
          </cell>
          <cell r="AL133"/>
          <cell r="AM133">
            <v>1077</v>
          </cell>
          <cell r="AN133">
            <v>3595551753</v>
          </cell>
          <cell r="AO133">
            <v>0</v>
          </cell>
          <cell r="AP133">
            <v>0</v>
          </cell>
          <cell r="AQ133">
            <v>3</v>
          </cell>
          <cell r="AR133">
            <v>139480</v>
          </cell>
          <cell r="AS133">
            <v>0</v>
          </cell>
          <cell r="AT133">
            <v>0</v>
          </cell>
          <cell r="AU133"/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/>
          <cell r="BC133">
            <v>1264</v>
          </cell>
          <cell r="BD133">
            <v>1085</v>
          </cell>
          <cell r="BE133">
            <v>1087</v>
          </cell>
          <cell r="BF133">
            <v>626162413</v>
          </cell>
          <cell r="BG133">
            <v>158</v>
          </cell>
          <cell r="BH133">
            <v>32850972</v>
          </cell>
          <cell r="BI133">
            <v>538</v>
          </cell>
          <cell r="BJ133">
            <v>485726002</v>
          </cell>
          <cell r="BK133">
            <v>155</v>
          </cell>
          <cell r="BL133">
            <v>32788917</v>
          </cell>
          <cell r="BM133">
            <v>612</v>
          </cell>
          <cell r="BN133">
            <v>2115966</v>
          </cell>
          <cell r="BO133">
            <v>155</v>
          </cell>
          <cell r="BP133">
            <v>4609390</v>
          </cell>
          <cell r="BQ133">
            <v>706</v>
          </cell>
          <cell r="BR133">
            <v>6725356</v>
          </cell>
          <cell r="BS133"/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/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/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</row>
        <row r="134">
          <cell r="A134" t="str">
            <v>30</v>
          </cell>
          <cell r="C134" t="str">
            <v>3029</v>
          </cell>
          <cell r="D134" t="str">
            <v>Lørenskog</v>
          </cell>
          <cell r="E134">
            <v>20618</v>
          </cell>
          <cell r="F134">
            <v>29125710487</v>
          </cell>
          <cell r="G134">
            <v>34052</v>
          </cell>
          <cell r="H134">
            <v>15595684580</v>
          </cell>
          <cell r="I134">
            <v>20703</v>
          </cell>
          <cell r="J134">
            <v>32648168888</v>
          </cell>
          <cell r="K134">
            <v>0</v>
          </cell>
          <cell r="L134">
            <v>0</v>
          </cell>
          <cell r="M134">
            <v>7727</v>
          </cell>
          <cell r="N134">
            <v>2576115139</v>
          </cell>
          <cell r="O134">
            <v>0</v>
          </cell>
          <cell r="P134">
            <v>0</v>
          </cell>
          <cell r="Q134">
            <v>2569</v>
          </cell>
          <cell r="R134">
            <v>672707802</v>
          </cell>
          <cell r="S134">
            <v>26502</v>
          </cell>
          <cell r="T134">
            <v>14050525330</v>
          </cell>
          <cell r="U134">
            <v>13</v>
          </cell>
          <cell r="V134">
            <v>7174395</v>
          </cell>
          <cell r="W134">
            <v>1576</v>
          </cell>
          <cell r="X134">
            <v>586085254</v>
          </cell>
          <cell r="Y134">
            <v>27114</v>
          </cell>
          <cell r="Z134">
            <v>14643784979</v>
          </cell>
          <cell r="AA134">
            <v>34102</v>
          </cell>
          <cell r="AB134">
            <v>17903876931</v>
          </cell>
          <cell r="AC134">
            <v>1203</v>
          </cell>
          <cell r="AD134">
            <v>45215442</v>
          </cell>
          <cell r="AE134"/>
          <cell r="AF134">
            <v>6201</v>
          </cell>
          <cell r="AG134">
            <v>22486962881</v>
          </cell>
          <cell r="AH134">
            <v>31382</v>
          </cell>
          <cell r="AI134">
            <v>15550461067</v>
          </cell>
          <cell r="AJ134">
            <v>1139</v>
          </cell>
          <cell r="AK134">
            <v>42798609</v>
          </cell>
          <cell r="AL134"/>
          <cell r="AM134">
            <v>6386</v>
          </cell>
          <cell r="AN134">
            <v>25730246824</v>
          </cell>
          <cell r="AO134">
            <v>0</v>
          </cell>
          <cell r="AP134">
            <v>0</v>
          </cell>
          <cell r="AQ134">
            <v>10</v>
          </cell>
          <cell r="AR134">
            <v>1755754</v>
          </cell>
          <cell r="AS134">
            <v>0</v>
          </cell>
          <cell r="AT134">
            <v>0</v>
          </cell>
          <cell r="AU134"/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/>
          <cell r="BC134">
            <v>6582</v>
          </cell>
          <cell r="BD134">
            <v>5516</v>
          </cell>
          <cell r="BE134">
            <v>5586</v>
          </cell>
          <cell r="BF134">
            <v>3551637788</v>
          </cell>
          <cell r="BG134">
            <v>953</v>
          </cell>
          <cell r="BH134">
            <v>224714595</v>
          </cell>
          <cell r="BI134">
            <v>3481</v>
          </cell>
          <cell r="BJ134">
            <v>2964779031</v>
          </cell>
          <cell r="BK134">
            <v>945</v>
          </cell>
          <cell r="BL134">
            <v>224592389</v>
          </cell>
          <cell r="BM134">
            <v>3995</v>
          </cell>
          <cell r="BN134">
            <v>14160421</v>
          </cell>
          <cell r="BO134">
            <v>945</v>
          </cell>
          <cell r="BP134">
            <v>31809295</v>
          </cell>
          <cell r="BQ134">
            <v>4515</v>
          </cell>
          <cell r="BR134">
            <v>45969716</v>
          </cell>
          <cell r="BS134"/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/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/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</row>
        <row r="135">
          <cell r="A135" t="str">
            <v>30</v>
          </cell>
          <cell r="C135" t="str">
            <v>3030</v>
          </cell>
          <cell r="D135" t="str">
            <v>Lillestrøm</v>
          </cell>
          <cell r="E135">
            <v>41268</v>
          </cell>
          <cell r="F135">
            <v>51724579189</v>
          </cell>
          <cell r="G135">
            <v>69775</v>
          </cell>
          <cell r="H135">
            <v>31209870590</v>
          </cell>
          <cell r="I135">
            <v>41494</v>
          </cell>
          <cell r="J135">
            <v>57580251057</v>
          </cell>
          <cell r="K135">
            <v>0</v>
          </cell>
          <cell r="L135">
            <v>0</v>
          </cell>
          <cell r="M135">
            <v>15542</v>
          </cell>
          <cell r="N135">
            <v>5099399760</v>
          </cell>
          <cell r="O135">
            <v>0</v>
          </cell>
          <cell r="P135">
            <v>0</v>
          </cell>
          <cell r="Q135">
            <v>5395</v>
          </cell>
          <cell r="R135">
            <v>1440637559</v>
          </cell>
          <cell r="S135">
            <v>53912</v>
          </cell>
          <cell r="T135">
            <v>28301322773</v>
          </cell>
          <cell r="U135">
            <v>16</v>
          </cell>
          <cell r="V135">
            <v>10464717</v>
          </cell>
          <cell r="W135">
            <v>3275</v>
          </cell>
          <cell r="X135">
            <v>1173134802</v>
          </cell>
          <cell r="Y135">
            <v>55146</v>
          </cell>
          <cell r="Z135">
            <v>29484922292</v>
          </cell>
          <cell r="AA135">
            <v>69431</v>
          </cell>
          <cell r="AB135">
            <v>36061151631</v>
          </cell>
          <cell r="AC135">
            <v>2695</v>
          </cell>
          <cell r="AD135">
            <v>100542744</v>
          </cell>
          <cell r="AE135"/>
          <cell r="AF135">
            <v>10798</v>
          </cell>
          <cell r="AG135">
            <v>37983351119</v>
          </cell>
          <cell r="AH135">
            <v>64386</v>
          </cell>
          <cell r="AI135">
            <v>31122318131</v>
          </cell>
          <cell r="AJ135">
            <v>2578</v>
          </cell>
          <cell r="AK135">
            <v>96037197</v>
          </cell>
          <cell r="AL135"/>
          <cell r="AM135">
            <v>11125</v>
          </cell>
          <cell r="AN135">
            <v>43247919858</v>
          </cell>
          <cell r="AO135">
            <v>0</v>
          </cell>
          <cell r="AP135">
            <v>0</v>
          </cell>
          <cell r="AQ135">
            <v>17</v>
          </cell>
          <cell r="AR135">
            <v>1782987</v>
          </cell>
          <cell r="AS135">
            <v>0</v>
          </cell>
          <cell r="AT135">
            <v>0</v>
          </cell>
          <cell r="AU135"/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/>
          <cell r="BC135">
            <v>11669</v>
          </cell>
          <cell r="BD135">
            <v>9921</v>
          </cell>
          <cell r="BE135">
            <v>10014</v>
          </cell>
          <cell r="BF135">
            <v>5923882766</v>
          </cell>
          <cell r="BG135">
            <v>1500</v>
          </cell>
          <cell r="BH135">
            <v>237040786</v>
          </cell>
          <cell r="BI135">
            <v>5804</v>
          </cell>
          <cell r="BJ135">
            <v>4808328570</v>
          </cell>
          <cell r="BK135">
            <v>1491</v>
          </cell>
          <cell r="BL135">
            <v>236879830</v>
          </cell>
          <cell r="BM135">
            <v>6635</v>
          </cell>
          <cell r="BN135">
            <v>22849727</v>
          </cell>
          <cell r="BO135">
            <v>1491</v>
          </cell>
          <cell r="BP135">
            <v>32996658</v>
          </cell>
          <cell r="BQ135">
            <v>7464</v>
          </cell>
          <cell r="BR135">
            <v>55846385</v>
          </cell>
          <cell r="BS135"/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/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/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</row>
        <row r="136">
          <cell r="A136" t="str">
            <v>30</v>
          </cell>
          <cell r="C136" t="str">
            <v>3031</v>
          </cell>
          <cell r="D136" t="str">
            <v>Nittedal</v>
          </cell>
          <cell r="E136">
            <v>11439</v>
          </cell>
          <cell r="F136">
            <v>14772114331</v>
          </cell>
          <cell r="G136">
            <v>18988</v>
          </cell>
          <cell r="H136">
            <v>9056837827</v>
          </cell>
          <cell r="I136">
            <v>11489</v>
          </cell>
          <cell r="J136">
            <v>16932782673</v>
          </cell>
          <cell r="K136">
            <v>1</v>
          </cell>
          <cell r="L136">
            <v>647694</v>
          </cell>
          <cell r="M136">
            <v>4142</v>
          </cell>
          <cell r="N136">
            <v>1422697588</v>
          </cell>
          <cell r="O136">
            <v>0</v>
          </cell>
          <cell r="P136">
            <v>0</v>
          </cell>
          <cell r="Q136">
            <v>1422</v>
          </cell>
          <cell r="R136">
            <v>378793216</v>
          </cell>
          <cell r="S136">
            <v>14889</v>
          </cell>
          <cell r="T136">
            <v>8231857642</v>
          </cell>
          <cell r="U136">
            <v>1</v>
          </cell>
          <cell r="V136">
            <v>787891</v>
          </cell>
          <cell r="W136">
            <v>961</v>
          </cell>
          <cell r="X136">
            <v>349446713</v>
          </cell>
          <cell r="Y136">
            <v>15286</v>
          </cell>
          <cell r="Z136">
            <v>8582092246</v>
          </cell>
          <cell r="AA136">
            <v>18932</v>
          </cell>
          <cell r="AB136">
            <v>10389313691</v>
          </cell>
          <cell r="AC136">
            <v>739</v>
          </cell>
          <cell r="AD136">
            <v>27300082</v>
          </cell>
          <cell r="AE136"/>
          <cell r="AF136">
            <v>3329</v>
          </cell>
          <cell r="AG136">
            <v>10805643645</v>
          </cell>
          <cell r="AH136">
            <v>17510</v>
          </cell>
          <cell r="AI136">
            <v>9033905205</v>
          </cell>
          <cell r="AJ136">
            <v>725</v>
          </cell>
          <cell r="AK136">
            <v>26736223</v>
          </cell>
          <cell r="AL136"/>
          <cell r="AM136">
            <v>3438</v>
          </cell>
          <cell r="AN136">
            <v>12803489396</v>
          </cell>
          <cell r="AO136">
            <v>1</v>
          </cell>
          <cell r="AP136">
            <v>647694</v>
          </cell>
          <cell r="AQ136">
            <v>7</v>
          </cell>
          <cell r="AR136">
            <v>1553092</v>
          </cell>
          <cell r="AS136">
            <v>0</v>
          </cell>
          <cell r="AT136">
            <v>0</v>
          </cell>
          <cell r="AU136"/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/>
          <cell r="BC136">
            <v>4107</v>
          </cell>
          <cell r="BD136">
            <v>3352</v>
          </cell>
          <cell r="BE136">
            <v>3560</v>
          </cell>
          <cell r="BF136">
            <v>2187892560</v>
          </cell>
          <cell r="BG136">
            <v>554</v>
          </cell>
          <cell r="BH136">
            <v>111733369</v>
          </cell>
          <cell r="BI136">
            <v>2102</v>
          </cell>
          <cell r="BJ136">
            <v>1831569910</v>
          </cell>
          <cell r="BK136">
            <v>552</v>
          </cell>
          <cell r="BL136">
            <v>111690586</v>
          </cell>
          <cell r="BM136">
            <v>2386</v>
          </cell>
          <cell r="BN136">
            <v>8554240</v>
          </cell>
          <cell r="BO136">
            <v>552</v>
          </cell>
          <cell r="BP136">
            <v>15739780</v>
          </cell>
          <cell r="BQ136">
            <v>2668</v>
          </cell>
          <cell r="BR136">
            <v>24294020</v>
          </cell>
          <cell r="BS136"/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/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/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</row>
        <row r="137">
          <cell r="A137" t="str">
            <v>30</v>
          </cell>
          <cell r="C137" t="str">
            <v>3032</v>
          </cell>
          <cell r="D137" t="str">
            <v>Gjerdrum</v>
          </cell>
          <cell r="E137">
            <v>3461</v>
          </cell>
          <cell r="F137">
            <v>4624118508</v>
          </cell>
          <cell r="G137">
            <v>5711</v>
          </cell>
          <cell r="H137">
            <v>2709588797</v>
          </cell>
          <cell r="I137">
            <v>3480</v>
          </cell>
          <cell r="J137">
            <v>5210471529</v>
          </cell>
          <cell r="K137">
            <v>0</v>
          </cell>
          <cell r="L137">
            <v>0</v>
          </cell>
          <cell r="M137">
            <v>1304</v>
          </cell>
          <cell r="N137">
            <v>438653733</v>
          </cell>
          <cell r="O137">
            <v>0</v>
          </cell>
          <cell r="P137">
            <v>0</v>
          </cell>
          <cell r="Q137">
            <v>446</v>
          </cell>
          <cell r="R137">
            <v>116909053</v>
          </cell>
          <cell r="S137">
            <v>4404</v>
          </cell>
          <cell r="T137">
            <v>2356365482</v>
          </cell>
          <cell r="U137">
            <v>2</v>
          </cell>
          <cell r="V137">
            <v>2565208</v>
          </cell>
          <cell r="W137">
            <v>349</v>
          </cell>
          <cell r="X137">
            <v>142492896</v>
          </cell>
          <cell r="Y137">
            <v>4537</v>
          </cell>
          <cell r="Z137">
            <v>2501423586</v>
          </cell>
          <cell r="AA137">
            <v>5688</v>
          </cell>
          <cell r="AB137">
            <v>3062837044</v>
          </cell>
          <cell r="AC137">
            <v>186</v>
          </cell>
          <cell r="AD137">
            <v>6816547</v>
          </cell>
          <cell r="AE137"/>
          <cell r="AF137">
            <v>941</v>
          </cell>
          <cell r="AG137">
            <v>3438125204</v>
          </cell>
          <cell r="AH137">
            <v>5286</v>
          </cell>
          <cell r="AI137">
            <v>2702747428</v>
          </cell>
          <cell r="AJ137">
            <v>180</v>
          </cell>
          <cell r="AK137">
            <v>6544576</v>
          </cell>
          <cell r="AL137"/>
          <cell r="AM137">
            <v>977</v>
          </cell>
          <cell r="AN137">
            <v>3980531955</v>
          </cell>
          <cell r="AO137">
            <v>0</v>
          </cell>
          <cell r="AP137">
            <v>0</v>
          </cell>
          <cell r="AQ137">
            <v>2</v>
          </cell>
          <cell r="AR137">
            <v>76215</v>
          </cell>
          <cell r="AS137">
            <v>0</v>
          </cell>
          <cell r="AT137">
            <v>0</v>
          </cell>
          <cell r="AU137"/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/>
          <cell r="BC137">
            <v>1225</v>
          </cell>
          <cell r="BD137">
            <v>985</v>
          </cell>
          <cell r="BE137">
            <v>1054</v>
          </cell>
          <cell r="BF137">
            <v>591497611</v>
          </cell>
          <cell r="BG137">
            <v>138</v>
          </cell>
          <cell r="BH137">
            <v>23750928</v>
          </cell>
          <cell r="BI137">
            <v>632</v>
          </cell>
          <cell r="BJ137">
            <v>487328915</v>
          </cell>
          <cell r="BK137">
            <v>138</v>
          </cell>
          <cell r="BL137">
            <v>23750928</v>
          </cell>
          <cell r="BM137">
            <v>719</v>
          </cell>
          <cell r="BN137">
            <v>2438854</v>
          </cell>
          <cell r="BO137">
            <v>138</v>
          </cell>
          <cell r="BP137">
            <v>3334717</v>
          </cell>
          <cell r="BQ137">
            <v>787</v>
          </cell>
          <cell r="BR137">
            <v>5773571</v>
          </cell>
          <cell r="BS137"/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/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/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</row>
        <row r="138">
          <cell r="A138" t="str">
            <v>30</v>
          </cell>
          <cell r="C138" t="str">
            <v>3033</v>
          </cell>
          <cell r="D138" t="str">
            <v>Ullensaker</v>
          </cell>
          <cell r="E138">
            <v>18052</v>
          </cell>
          <cell r="F138">
            <v>21661261437</v>
          </cell>
          <cell r="G138">
            <v>32447</v>
          </cell>
          <cell r="H138">
            <v>13323257628</v>
          </cell>
          <cell r="I138">
            <v>18112</v>
          </cell>
          <cell r="J138">
            <v>23700825882</v>
          </cell>
          <cell r="K138">
            <v>1</v>
          </cell>
          <cell r="L138">
            <v>648593</v>
          </cell>
          <cell r="M138">
            <v>6332</v>
          </cell>
          <cell r="N138">
            <v>2054182145</v>
          </cell>
          <cell r="O138">
            <v>0</v>
          </cell>
          <cell r="P138">
            <v>0</v>
          </cell>
          <cell r="Q138">
            <v>2419</v>
          </cell>
          <cell r="R138">
            <v>632352577</v>
          </cell>
          <cell r="S138">
            <v>26016</v>
          </cell>
          <cell r="T138">
            <v>12533131646</v>
          </cell>
          <cell r="U138">
            <v>6</v>
          </cell>
          <cell r="V138">
            <v>5769603</v>
          </cell>
          <cell r="W138">
            <v>1483</v>
          </cell>
          <cell r="X138">
            <v>543684777</v>
          </cell>
          <cell r="Y138">
            <v>26589</v>
          </cell>
          <cell r="Z138">
            <v>13082586026</v>
          </cell>
          <cell r="AA138">
            <v>32231</v>
          </cell>
          <cell r="AB138">
            <v>15729891351</v>
          </cell>
          <cell r="AC138">
            <v>1425</v>
          </cell>
          <cell r="AD138">
            <v>55734205</v>
          </cell>
          <cell r="AE138"/>
          <cell r="AF138">
            <v>4112</v>
          </cell>
          <cell r="AG138">
            <v>16073125348</v>
          </cell>
          <cell r="AH138">
            <v>29850</v>
          </cell>
          <cell r="AI138">
            <v>13282125424</v>
          </cell>
          <cell r="AJ138">
            <v>1348</v>
          </cell>
          <cell r="AK138">
            <v>52654296</v>
          </cell>
          <cell r="AL138"/>
          <cell r="AM138">
            <v>4244</v>
          </cell>
          <cell r="AN138">
            <v>17884567684</v>
          </cell>
          <cell r="AO138">
            <v>1</v>
          </cell>
          <cell r="AP138">
            <v>648593</v>
          </cell>
          <cell r="AQ138">
            <v>9</v>
          </cell>
          <cell r="AR138">
            <v>1192701</v>
          </cell>
          <cell r="AS138">
            <v>0</v>
          </cell>
          <cell r="AT138">
            <v>0</v>
          </cell>
          <cell r="AU138"/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/>
          <cell r="BC138">
            <v>4402</v>
          </cell>
          <cell r="BD138">
            <v>3748</v>
          </cell>
          <cell r="BE138">
            <v>3777</v>
          </cell>
          <cell r="BF138">
            <v>2061711900</v>
          </cell>
          <cell r="BG138">
            <v>584</v>
          </cell>
          <cell r="BH138">
            <v>84097765</v>
          </cell>
          <cell r="BI138">
            <v>2088</v>
          </cell>
          <cell r="BJ138">
            <v>1610917220</v>
          </cell>
          <cell r="BK138">
            <v>576</v>
          </cell>
          <cell r="BL138">
            <v>83955180</v>
          </cell>
          <cell r="BM138">
            <v>2361</v>
          </cell>
          <cell r="BN138">
            <v>7380262</v>
          </cell>
          <cell r="BO138">
            <v>576</v>
          </cell>
          <cell r="BP138">
            <v>11633948</v>
          </cell>
          <cell r="BQ138">
            <v>2709</v>
          </cell>
          <cell r="BR138">
            <v>19014210</v>
          </cell>
          <cell r="BS138"/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/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/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</row>
        <row r="139">
          <cell r="A139" t="str">
            <v>30</v>
          </cell>
          <cell r="C139" t="str">
            <v>3034</v>
          </cell>
          <cell r="D139" t="str">
            <v>Nes</v>
          </cell>
          <cell r="E139">
            <v>10298</v>
          </cell>
          <cell r="F139">
            <v>10114074247</v>
          </cell>
          <cell r="G139">
            <v>18742</v>
          </cell>
          <cell r="H139">
            <v>7158123472</v>
          </cell>
          <cell r="I139">
            <v>10343</v>
          </cell>
          <cell r="J139">
            <v>11260466999</v>
          </cell>
          <cell r="K139">
            <v>0</v>
          </cell>
          <cell r="L139">
            <v>0</v>
          </cell>
          <cell r="M139">
            <v>4642</v>
          </cell>
          <cell r="N139">
            <v>1411898087</v>
          </cell>
          <cell r="O139">
            <v>0</v>
          </cell>
          <cell r="P139">
            <v>0</v>
          </cell>
          <cell r="Q139">
            <v>2106</v>
          </cell>
          <cell r="R139">
            <v>558079859</v>
          </cell>
          <cell r="S139">
            <v>13903</v>
          </cell>
          <cell r="T139">
            <v>6504915735</v>
          </cell>
          <cell r="U139">
            <v>2</v>
          </cell>
          <cell r="V139">
            <v>2043529</v>
          </cell>
          <cell r="W139">
            <v>1063</v>
          </cell>
          <cell r="X139">
            <v>383521644</v>
          </cell>
          <cell r="Y139">
            <v>14332</v>
          </cell>
          <cell r="Z139">
            <v>6890480908</v>
          </cell>
          <cell r="AA139">
            <v>18740</v>
          </cell>
          <cell r="AB139">
            <v>8864497847</v>
          </cell>
          <cell r="AC139">
            <v>715</v>
          </cell>
          <cell r="AD139">
            <v>25724316</v>
          </cell>
          <cell r="AE139"/>
          <cell r="AF139">
            <v>2054</v>
          </cell>
          <cell r="AG139">
            <v>6400899806</v>
          </cell>
          <cell r="AH139">
            <v>17476</v>
          </cell>
          <cell r="AI139">
            <v>7136953058</v>
          </cell>
          <cell r="AJ139">
            <v>688</v>
          </cell>
          <cell r="AK139">
            <v>24898819</v>
          </cell>
          <cell r="AL139"/>
          <cell r="AM139">
            <v>2085</v>
          </cell>
          <cell r="AN139">
            <v>7356868250</v>
          </cell>
          <cell r="AO139">
            <v>0</v>
          </cell>
          <cell r="AP139">
            <v>0</v>
          </cell>
          <cell r="AQ139">
            <v>7</v>
          </cell>
          <cell r="AR139">
            <v>520985</v>
          </cell>
          <cell r="AS139">
            <v>0</v>
          </cell>
          <cell r="AT139">
            <v>0</v>
          </cell>
          <cell r="AU139"/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/>
          <cell r="BC139">
            <v>2339</v>
          </cell>
          <cell r="BD139">
            <v>2022</v>
          </cell>
          <cell r="BE139">
            <v>2028</v>
          </cell>
          <cell r="BF139">
            <v>1156375085</v>
          </cell>
          <cell r="BG139">
            <v>298</v>
          </cell>
          <cell r="BH139">
            <v>59072247</v>
          </cell>
          <cell r="BI139">
            <v>954</v>
          </cell>
          <cell r="BJ139">
            <v>889991415</v>
          </cell>
          <cell r="BK139">
            <v>292</v>
          </cell>
          <cell r="BL139">
            <v>58989583</v>
          </cell>
          <cell r="BM139">
            <v>1094</v>
          </cell>
          <cell r="BN139">
            <v>4034950</v>
          </cell>
          <cell r="BO139">
            <v>292</v>
          </cell>
          <cell r="BP139">
            <v>8261316</v>
          </cell>
          <cell r="BQ139">
            <v>1260</v>
          </cell>
          <cell r="BR139">
            <v>12296266</v>
          </cell>
          <cell r="BS139"/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/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/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</row>
        <row r="140">
          <cell r="A140" t="str">
            <v>30</v>
          </cell>
          <cell r="C140" t="str">
            <v>3035</v>
          </cell>
          <cell r="D140" t="str">
            <v>Eidsvoll</v>
          </cell>
          <cell r="E140">
            <v>11147</v>
          </cell>
          <cell r="F140">
            <v>11579795301</v>
          </cell>
          <cell r="G140">
            <v>20715</v>
          </cell>
          <cell r="H140">
            <v>7663930269</v>
          </cell>
          <cell r="I140">
            <v>11184</v>
          </cell>
          <cell r="J140">
            <v>12702429353</v>
          </cell>
          <cell r="K140">
            <v>0</v>
          </cell>
          <cell r="L140">
            <v>0</v>
          </cell>
          <cell r="M140">
            <v>4885</v>
          </cell>
          <cell r="N140">
            <v>1515768618</v>
          </cell>
          <cell r="O140">
            <v>0</v>
          </cell>
          <cell r="P140">
            <v>0</v>
          </cell>
          <cell r="Q140">
            <v>2255</v>
          </cell>
          <cell r="R140">
            <v>602242590</v>
          </cell>
          <cell r="S140">
            <v>15499</v>
          </cell>
          <cell r="T140">
            <v>7261075041</v>
          </cell>
          <cell r="U140">
            <v>3</v>
          </cell>
          <cell r="V140">
            <v>1869334</v>
          </cell>
          <cell r="W140">
            <v>1043</v>
          </cell>
          <cell r="X140">
            <v>298830835</v>
          </cell>
          <cell r="Y140">
            <v>15909</v>
          </cell>
          <cell r="Z140">
            <v>7561775210</v>
          </cell>
          <cell r="AA140">
            <v>20740</v>
          </cell>
          <cell r="AB140">
            <v>9684985745</v>
          </cell>
          <cell r="AC140">
            <v>926</v>
          </cell>
          <cell r="AD140">
            <v>35011348</v>
          </cell>
          <cell r="AE140"/>
          <cell r="AF140">
            <v>2271</v>
          </cell>
          <cell r="AG140">
            <v>7593673984</v>
          </cell>
          <cell r="AH140">
            <v>19293</v>
          </cell>
          <cell r="AI140">
            <v>7639865017</v>
          </cell>
          <cell r="AJ140">
            <v>881</v>
          </cell>
          <cell r="AK140">
            <v>33238498</v>
          </cell>
          <cell r="AL140"/>
          <cell r="AM140">
            <v>2321</v>
          </cell>
          <cell r="AN140">
            <v>8546654152</v>
          </cell>
          <cell r="AO140">
            <v>0</v>
          </cell>
          <cell r="AP140">
            <v>0</v>
          </cell>
          <cell r="AQ140">
            <v>11</v>
          </cell>
          <cell r="AR140">
            <v>641494</v>
          </cell>
          <cell r="AS140">
            <v>0</v>
          </cell>
          <cell r="AT140">
            <v>0</v>
          </cell>
          <cell r="AU140"/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/>
          <cell r="BC140">
            <v>2533</v>
          </cell>
          <cell r="BD140">
            <v>2189</v>
          </cell>
          <cell r="BE140">
            <v>2226</v>
          </cell>
          <cell r="BF140">
            <v>1140192658</v>
          </cell>
          <cell r="BG140">
            <v>296</v>
          </cell>
          <cell r="BH140">
            <v>45742638</v>
          </cell>
          <cell r="BI140">
            <v>1053</v>
          </cell>
          <cell r="BJ140">
            <v>866420636</v>
          </cell>
          <cell r="BK140">
            <v>290</v>
          </cell>
          <cell r="BL140">
            <v>45599055</v>
          </cell>
          <cell r="BM140">
            <v>1188</v>
          </cell>
          <cell r="BN140">
            <v>3996502</v>
          </cell>
          <cell r="BO140">
            <v>290</v>
          </cell>
          <cell r="BP140">
            <v>6336013</v>
          </cell>
          <cell r="BQ140">
            <v>1357</v>
          </cell>
          <cell r="BR140">
            <v>10332515</v>
          </cell>
          <cell r="BS140"/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/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/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</row>
        <row r="141">
          <cell r="A141" t="str">
            <v>30</v>
          </cell>
          <cell r="C141" t="str">
            <v>3036</v>
          </cell>
          <cell r="D141" t="str">
            <v>Nannestad</v>
          </cell>
          <cell r="E141">
            <v>6191</v>
          </cell>
          <cell r="F141">
            <v>5814241718</v>
          </cell>
          <cell r="G141">
            <v>11646</v>
          </cell>
          <cell r="H141">
            <v>4397464786</v>
          </cell>
          <cell r="I141">
            <v>6210</v>
          </cell>
          <cell r="J141">
            <v>6552772432</v>
          </cell>
          <cell r="K141">
            <v>0</v>
          </cell>
          <cell r="L141">
            <v>0</v>
          </cell>
          <cell r="M141">
            <v>2315</v>
          </cell>
          <cell r="N141">
            <v>703254183</v>
          </cell>
          <cell r="O141">
            <v>0</v>
          </cell>
          <cell r="P141">
            <v>0</v>
          </cell>
          <cell r="Q141">
            <v>942</v>
          </cell>
          <cell r="R141">
            <v>250588682</v>
          </cell>
          <cell r="S141">
            <v>9344</v>
          </cell>
          <cell r="T141">
            <v>4400127379</v>
          </cell>
          <cell r="U141">
            <v>3</v>
          </cell>
          <cell r="V141">
            <v>1346821</v>
          </cell>
          <cell r="W141">
            <v>628</v>
          </cell>
          <cell r="X141">
            <v>228224241</v>
          </cell>
          <cell r="Y141">
            <v>9575</v>
          </cell>
          <cell r="Z141">
            <v>4629698441</v>
          </cell>
          <cell r="AA141">
            <v>11648</v>
          </cell>
          <cell r="AB141">
            <v>5583607663</v>
          </cell>
          <cell r="AC141">
            <v>462</v>
          </cell>
          <cell r="AD141">
            <v>16972637</v>
          </cell>
          <cell r="AE141"/>
          <cell r="AF141">
            <v>1142</v>
          </cell>
          <cell r="AG141">
            <v>3702342539</v>
          </cell>
          <cell r="AH141">
            <v>10714</v>
          </cell>
          <cell r="AI141">
            <v>4381674930</v>
          </cell>
          <cell r="AJ141">
            <v>439</v>
          </cell>
          <cell r="AK141">
            <v>16194734</v>
          </cell>
          <cell r="AL141"/>
          <cell r="AM141">
            <v>1190</v>
          </cell>
          <cell r="AN141">
            <v>4357428290</v>
          </cell>
          <cell r="AO141">
            <v>0</v>
          </cell>
          <cell r="AP141">
            <v>0</v>
          </cell>
          <cell r="AQ141">
            <v>2</v>
          </cell>
          <cell r="AR141">
            <v>350357</v>
          </cell>
          <cell r="AS141">
            <v>0</v>
          </cell>
          <cell r="AT141">
            <v>0</v>
          </cell>
          <cell r="AU141"/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/>
          <cell r="BC141">
            <v>1389</v>
          </cell>
          <cell r="BD141">
            <v>1197</v>
          </cell>
          <cell r="BE141">
            <v>1189</v>
          </cell>
          <cell r="BF141">
            <v>756403851</v>
          </cell>
          <cell r="BG141">
            <v>223</v>
          </cell>
          <cell r="BH141">
            <v>34544712</v>
          </cell>
          <cell r="BI141">
            <v>615</v>
          </cell>
          <cell r="BJ141">
            <v>589567406</v>
          </cell>
          <cell r="BK141">
            <v>221</v>
          </cell>
          <cell r="BL141">
            <v>34537665</v>
          </cell>
          <cell r="BM141">
            <v>695</v>
          </cell>
          <cell r="BN141">
            <v>2732370</v>
          </cell>
          <cell r="BO141">
            <v>221</v>
          </cell>
          <cell r="BP141">
            <v>4819363</v>
          </cell>
          <cell r="BQ141">
            <v>827</v>
          </cell>
          <cell r="BR141">
            <v>7551733</v>
          </cell>
          <cell r="BS141"/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/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/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</row>
        <row r="142">
          <cell r="A142" t="str">
            <v>30</v>
          </cell>
          <cell r="C142" t="str">
            <v>3037</v>
          </cell>
          <cell r="D142" t="str">
            <v>Hurdal</v>
          </cell>
          <cell r="E142">
            <v>1410</v>
          </cell>
          <cell r="F142">
            <v>1343841641</v>
          </cell>
          <cell r="G142">
            <v>2319</v>
          </cell>
          <cell r="H142">
            <v>782601056</v>
          </cell>
          <cell r="I142">
            <v>1404</v>
          </cell>
          <cell r="J142">
            <v>1494387597</v>
          </cell>
          <cell r="K142">
            <v>0</v>
          </cell>
          <cell r="L142">
            <v>0</v>
          </cell>
          <cell r="M142">
            <v>706</v>
          </cell>
          <cell r="N142">
            <v>207945491</v>
          </cell>
          <cell r="O142">
            <v>0</v>
          </cell>
          <cell r="P142">
            <v>0</v>
          </cell>
          <cell r="Q142">
            <v>301</v>
          </cell>
          <cell r="R142">
            <v>75314500</v>
          </cell>
          <cell r="S142">
            <v>1569</v>
          </cell>
          <cell r="T142">
            <v>687026874</v>
          </cell>
          <cell r="U142">
            <v>0</v>
          </cell>
          <cell r="V142">
            <v>0</v>
          </cell>
          <cell r="W142">
            <v>148</v>
          </cell>
          <cell r="X142">
            <v>34412820</v>
          </cell>
          <cell r="Y142">
            <v>1622</v>
          </cell>
          <cell r="Z142">
            <v>721439694</v>
          </cell>
          <cell r="AA142">
            <v>2319</v>
          </cell>
          <cell r="AB142">
            <v>1005210359</v>
          </cell>
          <cell r="AC142">
            <v>94</v>
          </cell>
          <cell r="AD142">
            <v>3702069</v>
          </cell>
          <cell r="AE142"/>
          <cell r="AF142">
            <v>293</v>
          </cell>
          <cell r="AG142">
            <v>798339644</v>
          </cell>
          <cell r="AH142">
            <v>2158</v>
          </cell>
          <cell r="AI142">
            <v>780120386</v>
          </cell>
          <cell r="AJ142">
            <v>91</v>
          </cell>
          <cell r="AK142">
            <v>3560788</v>
          </cell>
          <cell r="AL142"/>
          <cell r="AM142">
            <v>288</v>
          </cell>
          <cell r="AN142">
            <v>930632228</v>
          </cell>
          <cell r="AO142">
            <v>0</v>
          </cell>
          <cell r="AP142">
            <v>0</v>
          </cell>
          <cell r="AQ142">
            <v>1</v>
          </cell>
          <cell r="AR142">
            <v>28796</v>
          </cell>
          <cell r="AS142">
            <v>0</v>
          </cell>
          <cell r="AT142">
            <v>0</v>
          </cell>
          <cell r="AU142"/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/>
          <cell r="BC142">
            <v>316</v>
          </cell>
          <cell r="BD142">
            <v>285</v>
          </cell>
          <cell r="BE142">
            <v>283</v>
          </cell>
          <cell r="BF142">
            <v>159852630</v>
          </cell>
          <cell r="BG142">
            <v>38</v>
          </cell>
          <cell r="BH142">
            <v>4252011</v>
          </cell>
          <cell r="BI142">
            <v>130</v>
          </cell>
          <cell r="BJ142">
            <v>124656963</v>
          </cell>
          <cell r="BK142">
            <v>38</v>
          </cell>
          <cell r="BL142">
            <v>4252011</v>
          </cell>
          <cell r="BM142">
            <v>145</v>
          </cell>
          <cell r="BN142">
            <v>494578</v>
          </cell>
          <cell r="BO142">
            <v>38</v>
          </cell>
          <cell r="BP142">
            <v>570755</v>
          </cell>
          <cell r="BQ142">
            <v>169</v>
          </cell>
          <cell r="BR142">
            <v>1065333</v>
          </cell>
          <cell r="BS142"/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/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/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</row>
        <row r="143">
          <cell r="A143" t="str">
            <v>30</v>
          </cell>
          <cell r="C143" t="str">
            <v>3038</v>
          </cell>
          <cell r="D143" t="str">
            <v>Hole</v>
          </cell>
          <cell r="E143">
            <v>3480</v>
          </cell>
          <cell r="F143">
            <v>5448660965</v>
          </cell>
          <cell r="G143">
            <v>5527</v>
          </cell>
          <cell r="H143">
            <v>2781711152</v>
          </cell>
          <cell r="I143">
            <v>3486</v>
          </cell>
          <cell r="J143">
            <v>6244692379</v>
          </cell>
          <cell r="K143">
            <v>0</v>
          </cell>
          <cell r="L143">
            <v>0</v>
          </cell>
          <cell r="M143">
            <v>1455</v>
          </cell>
          <cell r="N143">
            <v>483842477</v>
          </cell>
          <cell r="O143">
            <v>0</v>
          </cell>
          <cell r="P143">
            <v>0</v>
          </cell>
          <cell r="Q143">
            <v>415</v>
          </cell>
          <cell r="R143">
            <v>106066671</v>
          </cell>
          <cell r="S143">
            <v>4197</v>
          </cell>
          <cell r="T143">
            <v>2196669140</v>
          </cell>
          <cell r="U143">
            <v>2</v>
          </cell>
          <cell r="V143">
            <v>1329576</v>
          </cell>
          <cell r="W143">
            <v>376</v>
          </cell>
          <cell r="X143">
            <v>150072273</v>
          </cell>
          <cell r="Y143">
            <v>4346</v>
          </cell>
          <cell r="Z143">
            <v>2348070989</v>
          </cell>
          <cell r="AA143">
            <v>5565</v>
          </cell>
          <cell r="AB143">
            <v>2938826806</v>
          </cell>
          <cell r="AC143">
            <v>182</v>
          </cell>
          <cell r="AD143">
            <v>6900451</v>
          </cell>
          <cell r="AE143"/>
          <cell r="AF143">
            <v>1016</v>
          </cell>
          <cell r="AG143">
            <v>4335499244</v>
          </cell>
          <cell r="AH143">
            <v>5099</v>
          </cell>
          <cell r="AI143">
            <v>2774733971</v>
          </cell>
          <cell r="AJ143">
            <v>179</v>
          </cell>
          <cell r="AK143">
            <v>6856451</v>
          </cell>
          <cell r="AL143"/>
          <cell r="AM143">
            <v>1046</v>
          </cell>
          <cell r="AN143">
            <v>5086866973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/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/>
          <cell r="BC143">
            <v>1266</v>
          </cell>
          <cell r="BD143">
            <v>1006</v>
          </cell>
          <cell r="BE143">
            <v>1089</v>
          </cell>
          <cell r="BF143">
            <v>817231074</v>
          </cell>
          <cell r="BG143">
            <v>225</v>
          </cell>
          <cell r="BH143">
            <v>61824818</v>
          </cell>
          <cell r="BI143">
            <v>681</v>
          </cell>
          <cell r="BJ143">
            <v>703969021</v>
          </cell>
          <cell r="BK143">
            <v>222</v>
          </cell>
          <cell r="BL143">
            <v>61750412</v>
          </cell>
          <cell r="BM143">
            <v>754</v>
          </cell>
          <cell r="BN143">
            <v>3578117</v>
          </cell>
          <cell r="BO143">
            <v>222</v>
          </cell>
          <cell r="BP143">
            <v>8765329</v>
          </cell>
          <cell r="BQ143">
            <v>870</v>
          </cell>
          <cell r="BR143">
            <v>12343446</v>
          </cell>
          <cell r="BS143"/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/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/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</row>
        <row r="144">
          <cell r="A144" t="str">
            <v>30</v>
          </cell>
          <cell r="C144" t="str">
            <v>3039</v>
          </cell>
          <cell r="D144" t="str">
            <v>Flå</v>
          </cell>
          <cell r="E144">
            <v>615</v>
          </cell>
          <cell r="F144">
            <v>660341849</v>
          </cell>
          <cell r="G144">
            <v>951</v>
          </cell>
          <cell r="H144">
            <v>367984613</v>
          </cell>
          <cell r="I144">
            <v>595</v>
          </cell>
          <cell r="J144">
            <v>716480407</v>
          </cell>
          <cell r="K144">
            <v>0</v>
          </cell>
          <cell r="L144">
            <v>0</v>
          </cell>
          <cell r="M144">
            <v>301</v>
          </cell>
          <cell r="N144">
            <v>85999898</v>
          </cell>
          <cell r="O144">
            <v>0</v>
          </cell>
          <cell r="P144">
            <v>0</v>
          </cell>
          <cell r="Q144">
            <v>100</v>
          </cell>
          <cell r="R144">
            <v>24522565</v>
          </cell>
          <cell r="S144">
            <v>677</v>
          </cell>
          <cell r="T144">
            <v>286883067</v>
          </cell>
          <cell r="U144">
            <v>1</v>
          </cell>
          <cell r="V144">
            <v>586304</v>
          </cell>
          <cell r="W144">
            <v>73</v>
          </cell>
          <cell r="X144">
            <v>26360477</v>
          </cell>
          <cell r="Y144">
            <v>708</v>
          </cell>
          <cell r="Z144">
            <v>313829848</v>
          </cell>
          <cell r="AA144">
            <v>958</v>
          </cell>
          <cell r="AB144">
            <v>424352311</v>
          </cell>
          <cell r="AC144">
            <v>31</v>
          </cell>
          <cell r="AD144">
            <v>1199986</v>
          </cell>
          <cell r="AE144"/>
          <cell r="AF144">
            <v>163</v>
          </cell>
          <cell r="AG144">
            <v>461310523</v>
          </cell>
          <cell r="AH144">
            <v>887</v>
          </cell>
          <cell r="AI144">
            <v>366422478</v>
          </cell>
          <cell r="AJ144">
            <v>29</v>
          </cell>
          <cell r="AK144">
            <v>1148068</v>
          </cell>
          <cell r="AL144"/>
          <cell r="AM144">
            <v>141</v>
          </cell>
          <cell r="AN144">
            <v>507370252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/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/>
          <cell r="BC144">
            <v>86</v>
          </cell>
          <cell r="BD144">
            <v>83</v>
          </cell>
          <cell r="BE144">
            <v>77</v>
          </cell>
          <cell r="BF144">
            <v>64366464</v>
          </cell>
          <cell r="BG144">
            <v>15</v>
          </cell>
          <cell r="BH144">
            <v>1570594</v>
          </cell>
          <cell r="BI144">
            <v>38</v>
          </cell>
          <cell r="BJ144">
            <v>53259220</v>
          </cell>
          <cell r="BK144">
            <v>15</v>
          </cell>
          <cell r="BL144">
            <v>1570594</v>
          </cell>
          <cell r="BM144">
            <v>42</v>
          </cell>
          <cell r="BN144">
            <v>250761</v>
          </cell>
          <cell r="BO144">
            <v>15</v>
          </cell>
          <cell r="BP144">
            <v>216144</v>
          </cell>
          <cell r="BQ144">
            <v>49</v>
          </cell>
          <cell r="BR144">
            <v>466905</v>
          </cell>
          <cell r="BS144"/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/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/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</row>
        <row r="145">
          <cell r="A145" t="str">
            <v>30</v>
          </cell>
          <cell r="C145" t="str">
            <v>3040</v>
          </cell>
          <cell r="D145" t="str">
            <v>Nesbyen</v>
          </cell>
          <cell r="E145">
            <v>2017</v>
          </cell>
          <cell r="F145">
            <v>2685135633</v>
          </cell>
          <cell r="G145">
            <v>2861</v>
          </cell>
          <cell r="H145">
            <v>1207474397</v>
          </cell>
          <cell r="I145">
            <v>1963</v>
          </cell>
          <cell r="J145">
            <v>2907860331</v>
          </cell>
          <cell r="K145">
            <v>0</v>
          </cell>
          <cell r="L145">
            <v>0</v>
          </cell>
          <cell r="M145">
            <v>977</v>
          </cell>
          <cell r="N145">
            <v>278368637</v>
          </cell>
          <cell r="O145">
            <v>0</v>
          </cell>
          <cell r="P145">
            <v>0</v>
          </cell>
          <cell r="Q145">
            <v>273</v>
          </cell>
          <cell r="R145">
            <v>70883979</v>
          </cell>
          <cell r="S145">
            <v>2021</v>
          </cell>
          <cell r="T145">
            <v>849232210</v>
          </cell>
          <cell r="U145">
            <v>0</v>
          </cell>
          <cell r="V145">
            <v>0</v>
          </cell>
          <cell r="W145">
            <v>239</v>
          </cell>
          <cell r="X145">
            <v>74854000</v>
          </cell>
          <cell r="Y145">
            <v>2113</v>
          </cell>
          <cell r="Z145">
            <v>924086210</v>
          </cell>
          <cell r="AA145">
            <v>2906</v>
          </cell>
          <cell r="AB145">
            <v>1273070414</v>
          </cell>
          <cell r="AC145">
            <v>74</v>
          </cell>
          <cell r="AD145">
            <v>2930735</v>
          </cell>
          <cell r="AE145"/>
          <cell r="AF145">
            <v>574</v>
          </cell>
          <cell r="AG145">
            <v>1939970559</v>
          </cell>
          <cell r="AH145">
            <v>2665</v>
          </cell>
          <cell r="AI145">
            <v>1203760529</v>
          </cell>
          <cell r="AJ145">
            <v>73</v>
          </cell>
          <cell r="AK145">
            <v>2878931</v>
          </cell>
          <cell r="AL145"/>
          <cell r="AM145">
            <v>527</v>
          </cell>
          <cell r="AN145">
            <v>2147901095</v>
          </cell>
          <cell r="AO145">
            <v>0</v>
          </cell>
          <cell r="AP145">
            <v>0</v>
          </cell>
          <cell r="AQ145">
            <v>1</v>
          </cell>
          <cell r="AR145">
            <v>95866</v>
          </cell>
          <cell r="AS145">
            <v>0</v>
          </cell>
          <cell r="AT145">
            <v>0</v>
          </cell>
          <cell r="AU145"/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/>
          <cell r="BC145">
            <v>368</v>
          </cell>
          <cell r="BD145">
            <v>330</v>
          </cell>
          <cell r="BE145">
            <v>319</v>
          </cell>
          <cell r="BF145">
            <v>234226226</v>
          </cell>
          <cell r="BG145">
            <v>39</v>
          </cell>
          <cell r="BH145">
            <v>12183393</v>
          </cell>
          <cell r="BI145">
            <v>171</v>
          </cell>
          <cell r="BJ145">
            <v>199328782</v>
          </cell>
          <cell r="BK145">
            <v>39</v>
          </cell>
          <cell r="BL145">
            <v>12183393</v>
          </cell>
          <cell r="BM145">
            <v>196</v>
          </cell>
          <cell r="BN145">
            <v>955174</v>
          </cell>
          <cell r="BO145">
            <v>39</v>
          </cell>
          <cell r="BP145">
            <v>1728536</v>
          </cell>
          <cell r="BQ145">
            <v>218</v>
          </cell>
          <cell r="BR145">
            <v>2683710</v>
          </cell>
          <cell r="BS145"/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/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/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</row>
        <row r="146">
          <cell r="A146" t="str">
            <v>30</v>
          </cell>
          <cell r="C146" t="str">
            <v>3041</v>
          </cell>
          <cell r="D146" t="str">
            <v>Gol</v>
          </cell>
          <cell r="E146">
            <v>2762</v>
          </cell>
          <cell r="F146">
            <v>3822770189</v>
          </cell>
          <cell r="G146">
            <v>4073</v>
          </cell>
          <cell r="H146">
            <v>1594292942</v>
          </cell>
          <cell r="I146">
            <v>2742</v>
          </cell>
          <cell r="J146">
            <v>4180046270</v>
          </cell>
          <cell r="K146">
            <v>0</v>
          </cell>
          <cell r="L146">
            <v>0</v>
          </cell>
          <cell r="M146">
            <v>1185</v>
          </cell>
          <cell r="N146">
            <v>340049690</v>
          </cell>
          <cell r="O146">
            <v>0</v>
          </cell>
          <cell r="P146">
            <v>0</v>
          </cell>
          <cell r="Q146">
            <v>331</v>
          </cell>
          <cell r="R146">
            <v>85906090</v>
          </cell>
          <cell r="S146">
            <v>3077</v>
          </cell>
          <cell r="T146">
            <v>1255548346</v>
          </cell>
          <cell r="U146">
            <v>1</v>
          </cell>
          <cell r="V146">
            <v>769380</v>
          </cell>
          <cell r="W146">
            <v>302</v>
          </cell>
          <cell r="X146">
            <v>89915699</v>
          </cell>
          <cell r="Y146">
            <v>3189</v>
          </cell>
          <cell r="Z146">
            <v>1346233425</v>
          </cell>
          <cell r="AA146">
            <v>4153</v>
          </cell>
          <cell r="AB146">
            <v>1772440231</v>
          </cell>
          <cell r="AC146">
            <v>129</v>
          </cell>
          <cell r="AD146">
            <v>4985145</v>
          </cell>
          <cell r="AE146"/>
          <cell r="AF146">
            <v>849</v>
          </cell>
          <cell r="AG146">
            <v>2946014448</v>
          </cell>
          <cell r="AH146">
            <v>3775</v>
          </cell>
          <cell r="AI146">
            <v>1588182507</v>
          </cell>
          <cell r="AJ146">
            <v>125</v>
          </cell>
          <cell r="AK146">
            <v>4777929</v>
          </cell>
          <cell r="AL146"/>
          <cell r="AM146">
            <v>831</v>
          </cell>
          <cell r="AN146">
            <v>3267045190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/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/>
          <cell r="BC146">
            <v>576</v>
          </cell>
          <cell r="BD146">
            <v>503</v>
          </cell>
          <cell r="BE146">
            <v>504</v>
          </cell>
          <cell r="BF146">
            <v>364688144</v>
          </cell>
          <cell r="BG146">
            <v>89</v>
          </cell>
          <cell r="BH146">
            <v>15495524</v>
          </cell>
          <cell r="BI146">
            <v>299</v>
          </cell>
          <cell r="BJ146">
            <v>310337883</v>
          </cell>
          <cell r="BK146">
            <v>88</v>
          </cell>
          <cell r="BL146">
            <v>15446974</v>
          </cell>
          <cell r="BM146">
            <v>333</v>
          </cell>
          <cell r="BN146">
            <v>1538730</v>
          </cell>
          <cell r="BO146">
            <v>88</v>
          </cell>
          <cell r="BP146">
            <v>2154376</v>
          </cell>
          <cell r="BQ146">
            <v>375</v>
          </cell>
          <cell r="BR146">
            <v>3693106</v>
          </cell>
          <cell r="BS146"/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/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/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</row>
        <row r="147">
          <cell r="A147" t="str">
            <v>30</v>
          </cell>
          <cell r="C147" t="str">
            <v>3042</v>
          </cell>
          <cell r="D147" t="str">
            <v>Hemsedal</v>
          </cell>
          <cell r="E147">
            <v>1621</v>
          </cell>
          <cell r="F147">
            <v>2164430404</v>
          </cell>
          <cell r="G147">
            <v>2378</v>
          </cell>
          <cell r="H147">
            <v>1014870222</v>
          </cell>
          <cell r="I147">
            <v>1524</v>
          </cell>
          <cell r="J147">
            <v>2371674005</v>
          </cell>
          <cell r="K147">
            <v>0</v>
          </cell>
          <cell r="L147">
            <v>0</v>
          </cell>
          <cell r="M147">
            <v>449</v>
          </cell>
          <cell r="N147">
            <v>126434770</v>
          </cell>
          <cell r="O147">
            <v>0</v>
          </cell>
          <cell r="P147">
            <v>0</v>
          </cell>
          <cell r="Q147">
            <v>120</v>
          </cell>
          <cell r="R147">
            <v>33569575</v>
          </cell>
          <cell r="S147">
            <v>2043</v>
          </cell>
          <cell r="T147">
            <v>756922338</v>
          </cell>
          <cell r="U147">
            <v>0</v>
          </cell>
          <cell r="V147">
            <v>0</v>
          </cell>
          <cell r="W147">
            <v>302</v>
          </cell>
          <cell r="X147">
            <v>112174438</v>
          </cell>
          <cell r="Y147">
            <v>2130</v>
          </cell>
          <cell r="Z147">
            <v>869096776</v>
          </cell>
          <cell r="AA147">
            <v>2458</v>
          </cell>
          <cell r="AB147">
            <v>1031776610</v>
          </cell>
          <cell r="AC147">
            <v>65</v>
          </cell>
          <cell r="AD147">
            <v>2641510</v>
          </cell>
          <cell r="AE147"/>
          <cell r="AF147">
            <v>530</v>
          </cell>
          <cell r="AG147">
            <v>1762603570</v>
          </cell>
          <cell r="AH147">
            <v>2163</v>
          </cell>
          <cell r="AI147">
            <v>1011440363</v>
          </cell>
          <cell r="AJ147">
            <v>62</v>
          </cell>
          <cell r="AK147">
            <v>2547754</v>
          </cell>
          <cell r="AL147"/>
          <cell r="AM147">
            <v>438</v>
          </cell>
          <cell r="AN147">
            <v>1957816155</v>
          </cell>
          <cell r="AO147">
            <v>0</v>
          </cell>
          <cell r="AP147">
            <v>0</v>
          </cell>
          <cell r="AQ147">
            <v>1</v>
          </cell>
          <cell r="AR147">
            <v>37496</v>
          </cell>
          <cell r="AS147">
            <v>0</v>
          </cell>
          <cell r="AT147">
            <v>0</v>
          </cell>
          <cell r="AU147"/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/>
          <cell r="BC147">
            <v>278</v>
          </cell>
          <cell r="BD147">
            <v>247</v>
          </cell>
          <cell r="BE147">
            <v>237</v>
          </cell>
          <cell r="BF147">
            <v>238980450</v>
          </cell>
          <cell r="BG147">
            <v>43</v>
          </cell>
          <cell r="BH147">
            <v>6327610</v>
          </cell>
          <cell r="BI147">
            <v>153</v>
          </cell>
          <cell r="BJ147">
            <v>218685049</v>
          </cell>
          <cell r="BK147">
            <v>43</v>
          </cell>
          <cell r="BL147">
            <v>6327610</v>
          </cell>
          <cell r="BM147">
            <v>170</v>
          </cell>
          <cell r="BN147">
            <v>1050618</v>
          </cell>
          <cell r="BO147">
            <v>43</v>
          </cell>
          <cell r="BP147">
            <v>867995</v>
          </cell>
          <cell r="BQ147">
            <v>196</v>
          </cell>
          <cell r="BR147">
            <v>1918613</v>
          </cell>
          <cell r="BS147"/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/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/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</row>
        <row r="148">
          <cell r="A148" t="str">
            <v>30</v>
          </cell>
          <cell r="C148" t="str">
            <v>3043</v>
          </cell>
          <cell r="D148" t="str">
            <v>Ål</v>
          </cell>
          <cell r="E148">
            <v>2732</v>
          </cell>
          <cell r="F148">
            <v>3112180804</v>
          </cell>
          <cell r="G148">
            <v>3977</v>
          </cell>
          <cell r="H148">
            <v>1528575677</v>
          </cell>
          <cell r="I148">
            <v>2670</v>
          </cell>
          <cell r="J148">
            <v>3478907255</v>
          </cell>
          <cell r="K148">
            <v>0</v>
          </cell>
          <cell r="L148">
            <v>0</v>
          </cell>
          <cell r="M148">
            <v>1271</v>
          </cell>
          <cell r="N148">
            <v>369828223</v>
          </cell>
          <cell r="O148">
            <v>0</v>
          </cell>
          <cell r="P148">
            <v>0</v>
          </cell>
          <cell r="Q148">
            <v>322</v>
          </cell>
          <cell r="R148">
            <v>80073531</v>
          </cell>
          <cell r="S148">
            <v>2945</v>
          </cell>
          <cell r="T148">
            <v>1212353173</v>
          </cell>
          <cell r="U148">
            <v>0</v>
          </cell>
          <cell r="V148">
            <v>0</v>
          </cell>
          <cell r="W148">
            <v>405</v>
          </cell>
          <cell r="X148">
            <v>133093928</v>
          </cell>
          <cell r="Y148">
            <v>3066</v>
          </cell>
          <cell r="Z148">
            <v>1345447101</v>
          </cell>
          <cell r="AA148">
            <v>4041</v>
          </cell>
          <cell r="AB148">
            <v>1796716940</v>
          </cell>
          <cell r="AC148">
            <v>118</v>
          </cell>
          <cell r="AD148">
            <v>4108299</v>
          </cell>
          <cell r="AE148"/>
          <cell r="AF148">
            <v>770</v>
          </cell>
          <cell r="AG148">
            <v>2148153774</v>
          </cell>
          <cell r="AH148">
            <v>3681</v>
          </cell>
          <cell r="AI148">
            <v>1522406868</v>
          </cell>
          <cell r="AJ148">
            <v>115</v>
          </cell>
          <cell r="AK148">
            <v>4038994</v>
          </cell>
          <cell r="AL148"/>
          <cell r="AM148">
            <v>707</v>
          </cell>
          <cell r="AN148">
            <v>2456916034</v>
          </cell>
          <cell r="AO148">
            <v>0</v>
          </cell>
          <cell r="AP148">
            <v>0</v>
          </cell>
          <cell r="AQ148">
            <v>3</v>
          </cell>
          <cell r="AR148">
            <v>246710</v>
          </cell>
          <cell r="AS148">
            <v>1</v>
          </cell>
          <cell r="AT148">
            <v>5525</v>
          </cell>
          <cell r="AU148"/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/>
          <cell r="BC148">
            <v>531</v>
          </cell>
          <cell r="BD148">
            <v>469</v>
          </cell>
          <cell r="BE148">
            <v>476</v>
          </cell>
          <cell r="BF148">
            <v>392313812</v>
          </cell>
          <cell r="BG148">
            <v>98</v>
          </cell>
          <cell r="BH148">
            <v>12949114</v>
          </cell>
          <cell r="BI148">
            <v>265</v>
          </cell>
          <cell r="BJ148">
            <v>327113154</v>
          </cell>
          <cell r="BK148">
            <v>96</v>
          </cell>
          <cell r="BL148">
            <v>12945176</v>
          </cell>
          <cell r="BM148">
            <v>288</v>
          </cell>
          <cell r="BN148">
            <v>1462046</v>
          </cell>
          <cell r="BO148">
            <v>96</v>
          </cell>
          <cell r="BP148">
            <v>1811952</v>
          </cell>
          <cell r="BQ148">
            <v>331</v>
          </cell>
          <cell r="BR148">
            <v>3273998</v>
          </cell>
          <cell r="BS148"/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/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/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</row>
        <row r="149">
          <cell r="A149" t="str">
            <v>30</v>
          </cell>
          <cell r="C149" t="str">
            <v>3044</v>
          </cell>
          <cell r="D149" t="str">
            <v>Hol</v>
          </cell>
          <cell r="E149">
            <v>2852</v>
          </cell>
          <cell r="F149">
            <v>4663200732</v>
          </cell>
          <cell r="G149">
            <v>4032</v>
          </cell>
          <cell r="H149">
            <v>1791193228</v>
          </cell>
          <cell r="I149">
            <v>2700</v>
          </cell>
          <cell r="J149">
            <v>5069531553</v>
          </cell>
          <cell r="K149">
            <v>0</v>
          </cell>
          <cell r="L149">
            <v>0</v>
          </cell>
          <cell r="M149">
            <v>1176</v>
          </cell>
          <cell r="N149">
            <v>355265304</v>
          </cell>
          <cell r="O149">
            <v>0</v>
          </cell>
          <cell r="P149">
            <v>0</v>
          </cell>
          <cell r="Q149">
            <v>295</v>
          </cell>
          <cell r="R149">
            <v>73819545</v>
          </cell>
          <cell r="S149">
            <v>3115</v>
          </cell>
          <cell r="T149">
            <v>1249424551</v>
          </cell>
          <cell r="U149">
            <v>2</v>
          </cell>
          <cell r="V149">
            <v>1088508</v>
          </cell>
          <cell r="W149">
            <v>389</v>
          </cell>
          <cell r="X149">
            <v>128108688</v>
          </cell>
          <cell r="Y149">
            <v>3243</v>
          </cell>
          <cell r="Z149">
            <v>1378621747</v>
          </cell>
          <cell r="AA149">
            <v>4117</v>
          </cell>
          <cell r="AB149">
            <v>1808132441</v>
          </cell>
          <cell r="AC149">
            <v>109</v>
          </cell>
          <cell r="AD149">
            <v>4456337</v>
          </cell>
          <cell r="AE149"/>
          <cell r="AF149">
            <v>890</v>
          </cell>
          <cell r="AG149">
            <v>3779168934</v>
          </cell>
          <cell r="AH149">
            <v>3746</v>
          </cell>
          <cell r="AI149">
            <v>1786145698</v>
          </cell>
          <cell r="AJ149">
            <v>106</v>
          </cell>
          <cell r="AK149">
            <v>4300925</v>
          </cell>
          <cell r="AL149"/>
          <cell r="AM149">
            <v>737</v>
          </cell>
          <cell r="AN149">
            <v>4143939419</v>
          </cell>
          <cell r="AO149">
            <v>0</v>
          </cell>
          <cell r="AP149">
            <v>0</v>
          </cell>
          <cell r="AQ149">
            <v>1</v>
          </cell>
          <cell r="AR149">
            <v>14975</v>
          </cell>
          <cell r="AS149">
            <v>0</v>
          </cell>
          <cell r="AT149">
            <v>0</v>
          </cell>
          <cell r="AU149"/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/>
          <cell r="BC149">
            <v>562</v>
          </cell>
          <cell r="BD149">
            <v>482</v>
          </cell>
          <cell r="BE149">
            <v>511</v>
          </cell>
          <cell r="BF149">
            <v>478817628</v>
          </cell>
          <cell r="BG149">
            <v>69</v>
          </cell>
          <cell r="BH149">
            <v>14704309</v>
          </cell>
          <cell r="BI149">
            <v>327</v>
          </cell>
          <cell r="BJ149">
            <v>424587103</v>
          </cell>
          <cell r="BK149">
            <v>69</v>
          </cell>
          <cell r="BL149">
            <v>14704309</v>
          </cell>
          <cell r="BM149">
            <v>351</v>
          </cell>
          <cell r="BN149">
            <v>1974691</v>
          </cell>
          <cell r="BO149">
            <v>69</v>
          </cell>
          <cell r="BP149">
            <v>2084127</v>
          </cell>
          <cell r="BQ149">
            <v>382</v>
          </cell>
          <cell r="BR149">
            <v>4058818</v>
          </cell>
          <cell r="BS149"/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/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/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</row>
        <row r="150">
          <cell r="A150" t="str">
            <v>30</v>
          </cell>
          <cell r="C150" t="str">
            <v>3045</v>
          </cell>
          <cell r="D150" t="str">
            <v>Sigdal</v>
          </cell>
          <cell r="E150">
            <v>2150</v>
          </cell>
          <cell r="F150">
            <v>2787042055</v>
          </cell>
          <cell r="G150">
            <v>2946</v>
          </cell>
          <cell r="H150">
            <v>1206515867</v>
          </cell>
          <cell r="I150">
            <v>2103</v>
          </cell>
          <cell r="J150">
            <v>3024464956</v>
          </cell>
          <cell r="K150">
            <v>0</v>
          </cell>
          <cell r="L150">
            <v>0</v>
          </cell>
          <cell r="M150">
            <v>1004</v>
          </cell>
          <cell r="N150">
            <v>267743247</v>
          </cell>
          <cell r="O150">
            <v>0</v>
          </cell>
          <cell r="P150">
            <v>0</v>
          </cell>
          <cell r="Q150">
            <v>274</v>
          </cell>
          <cell r="R150">
            <v>68372444</v>
          </cell>
          <cell r="S150">
            <v>2095</v>
          </cell>
          <cell r="T150">
            <v>864531402</v>
          </cell>
          <cell r="U150">
            <v>0</v>
          </cell>
          <cell r="V150">
            <v>0</v>
          </cell>
          <cell r="W150">
            <v>362</v>
          </cell>
          <cell r="X150">
            <v>137926180</v>
          </cell>
          <cell r="Y150">
            <v>2234</v>
          </cell>
          <cell r="Z150">
            <v>1002457582</v>
          </cell>
          <cell r="AA150">
            <v>3003</v>
          </cell>
          <cell r="AB150">
            <v>1339515597</v>
          </cell>
          <cell r="AC150">
            <v>79</v>
          </cell>
          <cell r="AD150">
            <v>2866689</v>
          </cell>
          <cell r="AE150"/>
          <cell r="AF150">
            <v>676</v>
          </cell>
          <cell r="AG150">
            <v>2034412650</v>
          </cell>
          <cell r="AH150">
            <v>2779</v>
          </cell>
          <cell r="AI150">
            <v>1202846421</v>
          </cell>
          <cell r="AJ150">
            <v>77</v>
          </cell>
          <cell r="AK150">
            <v>2814885</v>
          </cell>
          <cell r="AL150"/>
          <cell r="AM150">
            <v>622</v>
          </cell>
          <cell r="AN150">
            <v>2229613047</v>
          </cell>
          <cell r="AO150">
            <v>0</v>
          </cell>
          <cell r="AP150">
            <v>0</v>
          </cell>
          <cell r="AQ150">
            <v>1</v>
          </cell>
          <cell r="AR150">
            <v>97437</v>
          </cell>
          <cell r="AS150">
            <v>0</v>
          </cell>
          <cell r="AT150">
            <v>0</v>
          </cell>
          <cell r="AU150"/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/>
          <cell r="BC150">
            <v>345</v>
          </cell>
          <cell r="BD150">
            <v>302</v>
          </cell>
          <cell r="BE150">
            <v>298</v>
          </cell>
          <cell r="BF150">
            <v>257474484</v>
          </cell>
          <cell r="BG150">
            <v>74</v>
          </cell>
          <cell r="BH150">
            <v>10290337</v>
          </cell>
          <cell r="BI150">
            <v>169</v>
          </cell>
          <cell r="BJ150">
            <v>213475713</v>
          </cell>
          <cell r="BK150">
            <v>74</v>
          </cell>
          <cell r="BL150">
            <v>10290337</v>
          </cell>
          <cell r="BM150">
            <v>192</v>
          </cell>
          <cell r="BN150">
            <v>997835</v>
          </cell>
          <cell r="BO150">
            <v>74</v>
          </cell>
          <cell r="BP150">
            <v>1411353</v>
          </cell>
          <cell r="BQ150">
            <v>228</v>
          </cell>
          <cell r="BR150">
            <v>2409188</v>
          </cell>
          <cell r="BS150"/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/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/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51">
          <cell r="A151" t="str">
            <v>30</v>
          </cell>
          <cell r="C151" t="str">
            <v>3046</v>
          </cell>
          <cell r="D151" t="str">
            <v>Krødsherad</v>
          </cell>
          <cell r="E151">
            <v>1340</v>
          </cell>
          <cell r="F151">
            <v>1824985298</v>
          </cell>
          <cell r="G151">
            <v>2106</v>
          </cell>
          <cell r="H151">
            <v>963915883</v>
          </cell>
          <cell r="I151">
            <v>1301</v>
          </cell>
          <cell r="J151">
            <v>2015984877</v>
          </cell>
          <cell r="K151">
            <v>0</v>
          </cell>
          <cell r="L151">
            <v>0</v>
          </cell>
          <cell r="M151">
            <v>587</v>
          </cell>
          <cell r="N151">
            <v>170048603</v>
          </cell>
          <cell r="O151">
            <v>0</v>
          </cell>
          <cell r="P151">
            <v>0</v>
          </cell>
          <cell r="Q151">
            <v>188</v>
          </cell>
          <cell r="R151">
            <v>47298108</v>
          </cell>
          <cell r="S151">
            <v>1617</v>
          </cell>
          <cell r="T151">
            <v>610069009</v>
          </cell>
          <cell r="U151">
            <v>1</v>
          </cell>
          <cell r="V151">
            <v>692414</v>
          </cell>
          <cell r="W151">
            <v>132</v>
          </cell>
          <cell r="X151">
            <v>55986087</v>
          </cell>
          <cell r="Y151">
            <v>1658</v>
          </cell>
          <cell r="Z151">
            <v>666747510</v>
          </cell>
          <cell r="AA151">
            <v>2157</v>
          </cell>
          <cell r="AB151">
            <v>884379361</v>
          </cell>
          <cell r="AC151">
            <v>68</v>
          </cell>
          <cell r="AD151">
            <v>2740811</v>
          </cell>
          <cell r="AE151"/>
          <cell r="AF151">
            <v>339</v>
          </cell>
          <cell r="AG151">
            <v>1391479530</v>
          </cell>
          <cell r="AH151">
            <v>1966</v>
          </cell>
          <cell r="AI151">
            <v>961045156</v>
          </cell>
          <cell r="AJ151">
            <v>65</v>
          </cell>
          <cell r="AK151">
            <v>2623794</v>
          </cell>
          <cell r="AL151"/>
          <cell r="AM151">
            <v>290</v>
          </cell>
          <cell r="AN151">
            <v>1558524318</v>
          </cell>
          <cell r="AO151">
            <v>0</v>
          </cell>
          <cell r="AP151">
            <v>0</v>
          </cell>
          <cell r="AQ151">
            <v>1</v>
          </cell>
          <cell r="AR151">
            <v>3558</v>
          </cell>
          <cell r="AS151">
            <v>0</v>
          </cell>
          <cell r="AT151">
            <v>0</v>
          </cell>
          <cell r="AU151"/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/>
          <cell r="BC151">
            <v>263</v>
          </cell>
          <cell r="BD151">
            <v>220</v>
          </cell>
          <cell r="BE151">
            <v>230</v>
          </cell>
          <cell r="BF151">
            <v>207961590</v>
          </cell>
          <cell r="BG151">
            <v>40</v>
          </cell>
          <cell r="BH151">
            <v>9207630</v>
          </cell>
          <cell r="BI151">
            <v>129</v>
          </cell>
          <cell r="BJ151">
            <v>180263509</v>
          </cell>
          <cell r="BK151">
            <v>40</v>
          </cell>
          <cell r="BL151">
            <v>9207630</v>
          </cell>
          <cell r="BM151">
            <v>138</v>
          </cell>
          <cell r="BN151">
            <v>949605</v>
          </cell>
          <cell r="BO151">
            <v>40</v>
          </cell>
          <cell r="BP151">
            <v>1301939</v>
          </cell>
          <cell r="BQ151">
            <v>156</v>
          </cell>
          <cell r="BR151">
            <v>2251544</v>
          </cell>
          <cell r="BS151"/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/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/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</row>
        <row r="152">
          <cell r="A152" t="str">
            <v>30</v>
          </cell>
          <cell r="C152" t="str">
            <v>3047</v>
          </cell>
          <cell r="D152" t="str">
            <v>Modum</v>
          </cell>
          <cell r="E152">
            <v>6974</v>
          </cell>
          <cell r="F152">
            <v>8111937864</v>
          </cell>
          <cell r="G152">
            <v>11580</v>
          </cell>
          <cell r="H152">
            <v>4368707246</v>
          </cell>
          <cell r="I152">
            <v>7008</v>
          </cell>
          <cell r="J152">
            <v>8860677366</v>
          </cell>
          <cell r="K152">
            <v>0</v>
          </cell>
          <cell r="L152">
            <v>0</v>
          </cell>
          <cell r="M152">
            <v>3515</v>
          </cell>
          <cell r="N152">
            <v>1023671452</v>
          </cell>
          <cell r="O152">
            <v>0</v>
          </cell>
          <cell r="P152">
            <v>0</v>
          </cell>
          <cell r="Q152">
            <v>1433</v>
          </cell>
          <cell r="R152">
            <v>381726450</v>
          </cell>
          <cell r="S152">
            <v>8044</v>
          </cell>
          <cell r="T152">
            <v>3566754877</v>
          </cell>
          <cell r="U152">
            <v>1</v>
          </cell>
          <cell r="V152">
            <v>480981</v>
          </cell>
          <cell r="W152">
            <v>726</v>
          </cell>
          <cell r="X152">
            <v>209186309</v>
          </cell>
          <cell r="Y152">
            <v>8351</v>
          </cell>
          <cell r="Z152">
            <v>3776422167</v>
          </cell>
          <cell r="AA152">
            <v>11648</v>
          </cell>
          <cell r="AB152">
            <v>5181078416</v>
          </cell>
          <cell r="AC152">
            <v>457</v>
          </cell>
          <cell r="AD152">
            <v>17064353</v>
          </cell>
          <cell r="AE152"/>
          <cell r="AF152">
            <v>1560</v>
          </cell>
          <cell r="AG152">
            <v>5456523934</v>
          </cell>
          <cell r="AH152">
            <v>10853</v>
          </cell>
          <cell r="AI152">
            <v>4355864771</v>
          </cell>
          <cell r="AJ152">
            <v>437</v>
          </cell>
          <cell r="AK152">
            <v>16317597</v>
          </cell>
          <cell r="AL152"/>
          <cell r="AM152">
            <v>1579</v>
          </cell>
          <cell r="AN152">
            <v>6111051343</v>
          </cell>
          <cell r="AO152">
            <v>0</v>
          </cell>
          <cell r="AP152">
            <v>0</v>
          </cell>
          <cell r="AQ152">
            <v>2</v>
          </cell>
          <cell r="AR152">
            <v>292931</v>
          </cell>
          <cell r="AS152">
            <v>0</v>
          </cell>
          <cell r="AT152">
            <v>0</v>
          </cell>
          <cell r="AU152"/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/>
          <cell r="BC152">
            <v>1549</v>
          </cell>
          <cell r="BD152">
            <v>1358</v>
          </cell>
          <cell r="BE152">
            <v>1350</v>
          </cell>
          <cell r="BF152">
            <v>762349200</v>
          </cell>
          <cell r="BG152">
            <v>172</v>
          </cell>
          <cell r="BH152">
            <v>27928356</v>
          </cell>
          <cell r="BI152">
            <v>658</v>
          </cell>
          <cell r="BJ152">
            <v>599648257</v>
          </cell>
          <cell r="BK152">
            <v>170</v>
          </cell>
          <cell r="BL152">
            <v>27886909</v>
          </cell>
          <cell r="BM152">
            <v>763</v>
          </cell>
          <cell r="BN152">
            <v>3066463</v>
          </cell>
          <cell r="BO152">
            <v>170</v>
          </cell>
          <cell r="BP152">
            <v>3866739</v>
          </cell>
          <cell r="BQ152">
            <v>862</v>
          </cell>
          <cell r="BR152">
            <v>6933202</v>
          </cell>
          <cell r="BS152"/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/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/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</row>
        <row r="153">
          <cell r="A153" t="str">
            <v>30</v>
          </cell>
          <cell r="C153" t="str">
            <v>3048</v>
          </cell>
          <cell r="D153" t="str">
            <v>Øvre Eiker</v>
          </cell>
          <cell r="E153">
            <v>9633</v>
          </cell>
          <cell r="F153">
            <v>13562564120</v>
          </cell>
          <cell r="G153">
            <v>15990</v>
          </cell>
          <cell r="H153">
            <v>6932937470</v>
          </cell>
          <cell r="I153">
            <v>9683</v>
          </cell>
          <cell r="J153">
            <v>14618378590</v>
          </cell>
          <cell r="K153">
            <v>0</v>
          </cell>
          <cell r="L153">
            <v>0</v>
          </cell>
          <cell r="M153">
            <v>4154</v>
          </cell>
          <cell r="N153">
            <v>1251206554</v>
          </cell>
          <cell r="O153">
            <v>0</v>
          </cell>
          <cell r="P153">
            <v>0</v>
          </cell>
          <cell r="Q153">
            <v>1765</v>
          </cell>
          <cell r="R153">
            <v>462042435</v>
          </cell>
          <cell r="S153">
            <v>11819</v>
          </cell>
          <cell r="T153">
            <v>5516722017</v>
          </cell>
          <cell r="U153">
            <v>1</v>
          </cell>
          <cell r="V153">
            <v>330000</v>
          </cell>
          <cell r="W153">
            <v>797</v>
          </cell>
          <cell r="X153">
            <v>251274040</v>
          </cell>
          <cell r="Y153">
            <v>12136</v>
          </cell>
          <cell r="Z153">
            <v>5768326057</v>
          </cell>
          <cell r="AA153">
            <v>16086</v>
          </cell>
          <cell r="AB153">
            <v>7483217014</v>
          </cell>
          <cell r="AC153">
            <v>580</v>
          </cell>
          <cell r="AD153">
            <v>22484597</v>
          </cell>
          <cell r="AE153"/>
          <cell r="AF153">
            <v>2363</v>
          </cell>
          <cell r="AG153">
            <v>10177127021</v>
          </cell>
          <cell r="AH153">
            <v>14887</v>
          </cell>
          <cell r="AI153">
            <v>6915249131</v>
          </cell>
          <cell r="AJ153">
            <v>561</v>
          </cell>
          <cell r="AK153">
            <v>21739996</v>
          </cell>
          <cell r="AL153"/>
          <cell r="AM153">
            <v>2404</v>
          </cell>
          <cell r="AN153">
            <v>11089717548</v>
          </cell>
          <cell r="AO153">
            <v>0</v>
          </cell>
          <cell r="AP153">
            <v>0</v>
          </cell>
          <cell r="AQ153">
            <v>1</v>
          </cell>
          <cell r="AR153">
            <v>7008</v>
          </cell>
          <cell r="AS153">
            <v>0</v>
          </cell>
          <cell r="AT153">
            <v>0</v>
          </cell>
          <cell r="AU153"/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/>
          <cell r="BC153">
            <v>2437</v>
          </cell>
          <cell r="BD153">
            <v>2119</v>
          </cell>
          <cell r="BE153">
            <v>2118</v>
          </cell>
          <cell r="BF153">
            <v>1070100867</v>
          </cell>
          <cell r="BG153">
            <v>261</v>
          </cell>
          <cell r="BH153">
            <v>55761484</v>
          </cell>
          <cell r="BI153">
            <v>1116</v>
          </cell>
          <cell r="BJ153">
            <v>830550246</v>
          </cell>
          <cell r="BK153">
            <v>257</v>
          </cell>
          <cell r="BL153">
            <v>55696432</v>
          </cell>
          <cell r="BM153">
            <v>1285</v>
          </cell>
          <cell r="BN153">
            <v>4016811</v>
          </cell>
          <cell r="BO153">
            <v>257</v>
          </cell>
          <cell r="BP153">
            <v>7856489</v>
          </cell>
          <cell r="BQ153">
            <v>1426</v>
          </cell>
          <cell r="BR153">
            <v>11873300</v>
          </cell>
          <cell r="BS153"/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/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/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</row>
        <row r="154">
          <cell r="A154" t="str">
            <v>30</v>
          </cell>
          <cell r="C154" t="str">
            <v>3049</v>
          </cell>
          <cell r="D154" t="str">
            <v>Lier</v>
          </cell>
          <cell r="E154">
            <v>12941</v>
          </cell>
          <cell r="F154">
            <v>18355105004</v>
          </cell>
          <cell r="G154">
            <v>22194</v>
          </cell>
          <cell r="H154">
            <v>10805116786</v>
          </cell>
          <cell r="I154">
            <v>13025</v>
          </cell>
          <cell r="J154">
            <v>20702538267</v>
          </cell>
          <cell r="K154">
            <v>0</v>
          </cell>
          <cell r="L154">
            <v>0</v>
          </cell>
          <cell r="M154">
            <v>5285</v>
          </cell>
          <cell r="N154">
            <v>1733667402</v>
          </cell>
          <cell r="O154">
            <v>0</v>
          </cell>
          <cell r="P154">
            <v>0</v>
          </cell>
          <cell r="Q154">
            <v>1689</v>
          </cell>
          <cell r="R154">
            <v>446355865</v>
          </cell>
          <cell r="S154">
            <v>17360</v>
          </cell>
          <cell r="T154">
            <v>8966343275</v>
          </cell>
          <cell r="U154">
            <v>5</v>
          </cell>
          <cell r="V154">
            <v>4013136</v>
          </cell>
          <cell r="W154">
            <v>1229</v>
          </cell>
          <cell r="X154">
            <v>463040255</v>
          </cell>
          <cell r="Y154">
            <v>17825</v>
          </cell>
          <cell r="Z154">
            <v>9433396666</v>
          </cell>
          <cell r="AA154">
            <v>22345</v>
          </cell>
          <cell r="AB154">
            <v>11616041619</v>
          </cell>
          <cell r="AC154">
            <v>751</v>
          </cell>
          <cell r="AD154">
            <v>28291497</v>
          </cell>
          <cell r="AE154"/>
          <cell r="AF154">
            <v>3399</v>
          </cell>
          <cell r="AG154">
            <v>13981467463</v>
          </cell>
          <cell r="AH154">
            <v>20470</v>
          </cell>
          <cell r="AI154">
            <v>10776387615</v>
          </cell>
          <cell r="AJ154">
            <v>715</v>
          </cell>
          <cell r="AK154">
            <v>26843649</v>
          </cell>
          <cell r="AL154"/>
          <cell r="AM154">
            <v>3517</v>
          </cell>
          <cell r="AN154">
            <v>16105596289</v>
          </cell>
          <cell r="AO154">
            <v>0</v>
          </cell>
          <cell r="AP154">
            <v>0</v>
          </cell>
          <cell r="AQ154">
            <v>9</v>
          </cell>
          <cell r="AR154">
            <v>827525</v>
          </cell>
          <cell r="AS154">
            <v>0</v>
          </cell>
          <cell r="AT154">
            <v>0</v>
          </cell>
          <cell r="AU154"/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/>
          <cell r="BC154">
            <v>4185</v>
          </cell>
          <cell r="BD154">
            <v>3403</v>
          </cell>
          <cell r="BE154">
            <v>3661</v>
          </cell>
          <cell r="BF154">
            <v>2356593911</v>
          </cell>
          <cell r="BG154">
            <v>524</v>
          </cell>
          <cell r="BH154">
            <v>112485639</v>
          </cell>
          <cell r="BI154">
            <v>2138</v>
          </cell>
          <cell r="BJ154">
            <v>1954062944</v>
          </cell>
          <cell r="BK154">
            <v>516</v>
          </cell>
          <cell r="BL154">
            <v>112290575</v>
          </cell>
          <cell r="BM154">
            <v>2427</v>
          </cell>
          <cell r="BN154">
            <v>9787478</v>
          </cell>
          <cell r="BO154">
            <v>516</v>
          </cell>
          <cell r="BP154">
            <v>15911871</v>
          </cell>
          <cell r="BQ154">
            <v>2679</v>
          </cell>
          <cell r="BR154">
            <v>25699349</v>
          </cell>
          <cell r="BS154"/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/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/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</row>
        <row r="155">
          <cell r="A155" t="str">
            <v>30</v>
          </cell>
          <cell r="C155" t="str">
            <v>3050</v>
          </cell>
          <cell r="D155" t="str">
            <v>Flesberg</v>
          </cell>
          <cell r="E155">
            <v>1490</v>
          </cell>
          <cell r="F155">
            <v>1744981956</v>
          </cell>
          <cell r="G155">
            <v>2218</v>
          </cell>
          <cell r="H155">
            <v>891994820</v>
          </cell>
          <cell r="I155">
            <v>1466</v>
          </cell>
          <cell r="J155">
            <v>1974107187</v>
          </cell>
          <cell r="K155">
            <v>0</v>
          </cell>
          <cell r="L155">
            <v>0</v>
          </cell>
          <cell r="M155">
            <v>667</v>
          </cell>
          <cell r="N155">
            <v>201093009</v>
          </cell>
          <cell r="O155">
            <v>0</v>
          </cell>
          <cell r="P155">
            <v>0</v>
          </cell>
          <cell r="Q155">
            <v>222</v>
          </cell>
          <cell r="R155">
            <v>57392187</v>
          </cell>
          <cell r="S155">
            <v>1588</v>
          </cell>
          <cell r="T155">
            <v>718144503</v>
          </cell>
          <cell r="U155">
            <v>0</v>
          </cell>
          <cell r="V155">
            <v>0</v>
          </cell>
          <cell r="W155">
            <v>187</v>
          </cell>
          <cell r="X155">
            <v>81238925</v>
          </cell>
          <cell r="Y155">
            <v>1666</v>
          </cell>
          <cell r="Z155">
            <v>799383428</v>
          </cell>
          <cell r="AA155">
            <v>2231</v>
          </cell>
          <cell r="AB155">
            <v>1058000861</v>
          </cell>
          <cell r="AC155">
            <v>74</v>
          </cell>
          <cell r="AD155">
            <v>2918358</v>
          </cell>
          <cell r="AE155"/>
          <cell r="AF155">
            <v>390</v>
          </cell>
          <cell r="AG155">
            <v>1201464432</v>
          </cell>
          <cell r="AH155">
            <v>2079</v>
          </cell>
          <cell r="AI155">
            <v>889733179</v>
          </cell>
          <cell r="AJ155">
            <v>69</v>
          </cell>
          <cell r="AK155">
            <v>2751639</v>
          </cell>
          <cell r="AL155"/>
          <cell r="AM155">
            <v>378</v>
          </cell>
          <cell r="AN155">
            <v>1424868621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/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/>
          <cell r="BC155">
            <v>321</v>
          </cell>
          <cell r="BD155">
            <v>267</v>
          </cell>
          <cell r="BE155">
            <v>288</v>
          </cell>
          <cell r="BF155">
            <v>233966994</v>
          </cell>
          <cell r="BG155">
            <v>45</v>
          </cell>
          <cell r="BH155">
            <v>3901490</v>
          </cell>
          <cell r="BI155">
            <v>175</v>
          </cell>
          <cell r="BJ155">
            <v>207088487</v>
          </cell>
          <cell r="BK155">
            <v>44</v>
          </cell>
          <cell r="BL155">
            <v>3892382</v>
          </cell>
          <cell r="BM155">
            <v>192</v>
          </cell>
          <cell r="BN155">
            <v>1012273</v>
          </cell>
          <cell r="BO155">
            <v>44</v>
          </cell>
          <cell r="BP155">
            <v>524483</v>
          </cell>
          <cell r="BQ155">
            <v>217</v>
          </cell>
          <cell r="BR155">
            <v>1536756</v>
          </cell>
          <cell r="BS155"/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/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/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</row>
        <row r="156">
          <cell r="A156" t="str">
            <v>30</v>
          </cell>
          <cell r="C156" t="str">
            <v>3051</v>
          </cell>
          <cell r="D156" t="str">
            <v>Rollag</v>
          </cell>
          <cell r="E156">
            <v>833</v>
          </cell>
          <cell r="F156">
            <v>771997944</v>
          </cell>
          <cell r="G156">
            <v>1207</v>
          </cell>
          <cell r="H156">
            <v>417491436</v>
          </cell>
          <cell r="I156">
            <v>824</v>
          </cell>
          <cell r="J156">
            <v>843899816</v>
          </cell>
          <cell r="K156">
            <v>0</v>
          </cell>
          <cell r="L156">
            <v>0</v>
          </cell>
          <cell r="M156">
            <v>419</v>
          </cell>
          <cell r="N156">
            <v>127302619</v>
          </cell>
          <cell r="O156">
            <v>0</v>
          </cell>
          <cell r="P156">
            <v>0</v>
          </cell>
          <cell r="Q156">
            <v>116</v>
          </cell>
          <cell r="R156">
            <v>30815083</v>
          </cell>
          <cell r="S156">
            <v>846</v>
          </cell>
          <cell r="T156">
            <v>327688888</v>
          </cell>
          <cell r="U156">
            <v>0</v>
          </cell>
          <cell r="V156">
            <v>0</v>
          </cell>
          <cell r="W156">
            <v>118</v>
          </cell>
          <cell r="X156">
            <v>36134120</v>
          </cell>
          <cell r="Y156">
            <v>884</v>
          </cell>
          <cell r="Z156">
            <v>363823008</v>
          </cell>
          <cell r="AA156">
            <v>1224</v>
          </cell>
          <cell r="AB156">
            <v>521997247</v>
          </cell>
          <cell r="AC156">
            <v>24</v>
          </cell>
          <cell r="AD156">
            <v>943667</v>
          </cell>
          <cell r="AE156"/>
          <cell r="AF156">
            <v>187</v>
          </cell>
          <cell r="AG156">
            <v>448407385</v>
          </cell>
          <cell r="AH156">
            <v>1115</v>
          </cell>
          <cell r="AI156">
            <v>415482591</v>
          </cell>
          <cell r="AJ156">
            <v>24</v>
          </cell>
          <cell r="AK156">
            <v>943667</v>
          </cell>
          <cell r="AL156"/>
          <cell r="AM156">
            <v>172</v>
          </cell>
          <cell r="AN156">
            <v>509108243</v>
          </cell>
          <cell r="AO156">
            <v>0</v>
          </cell>
          <cell r="AP156">
            <v>0</v>
          </cell>
          <cell r="AQ156">
            <v>1</v>
          </cell>
          <cell r="AR156">
            <v>29500</v>
          </cell>
          <cell r="AS156">
            <v>0</v>
          </cell>
          <cell r="AT156">
            <v>0</v>
          </cell>
          <cell r="AU156"/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/>
          <cell r="BC156">
            <v>130</v>
          </cell>
          <cell r="BD156">
            <v>113</v>
          </cell>
          <cell r="BE156">
            <v>113</v>
          </cell>
          <cell r="BF156">
            <v>75965303</v>
          </cell>
          <cell r="BG156">
            <v>19</v>
          </cell>
          <cell r="BH156">
            <v>1470557</v>
          </cell>
          <cell r="BI156">
            <v>57</v>
          </cell>
          <cell r="BJ156">
            <v>65048946</v>
          </cell>
          <cell r="BK156">
            <v>19</v>
          </cell>
          <cell r="BL156">
            <v>1470557</v>
          </cell>
          <cell r="BM156">
            <v>63</v>
          </cell>
          <cell r="BN156">
            <v>251249</v>
          </cell>
          <cell r="BO156">
            <v>19</v>
          </cell>
          <cell r="BP156">
            <v>195237</v>
          </cell>
          <cell r="BQ156">
            <v>75</v>
          </cell>
          <cell r="BR156">
            <v>446486</v>
          </cell>
          <cell r="BS156"/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/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/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</row>
        <row r="157">
          <cell r="A157" t="str">
            <v>30</v>
          </cell>
          <cell r="C157" t="str">
            <v>3052</v>
          </cell>
          <cell r="D157" t="str">
            <v>Nore og Uvdal</v>
          </cell>
          <cell r="E157">
            <v>1638</v>
          </cell>
          <cell r="F157">
            <v>1733034335</v>
          </cell>
          <cell r="G157">
            <v>2063</v>
          </cell>
          <cell r="H157">
            <v>777080113</v>
          </cell>
          <cell r="I157">
            <v>1585</v>
          </cell>
          <cell r="J157">
            <v>1878481145</v>
          </cell>
          <cell r="K157">
            <v>0</v>
          </cell>
          <cell r="L157">
            <v>0</v>
          </cell>
          <cell r="M157">
            <v>696</v>
          </cell>
          <cell r="N157">
            <v>196068351</v>
          </cell>
          <cell r="O157">
            <v>0</v>
          </cell>
          <cell r="P157">
            <v>0</v>
          </cell>
          <cell r="Q157">
            <v>172</v>
          </cell>
          <cell r="R157">
            <v>45309662</v>
          </cell>
          <cell r="S157">
            <v>1488</v>
          </cell>
          <cell r="T157">
            <v>592090132</v>
          </cell>
          <cell r="U157">
            <v>0</v>
          </cell>
          <cell r="V157">
            <v>0</v>
          </cell>
          <cell r="W157">
            <v>258</v>
          </cell>
          <cell r="X157">
            <v>70837407</v>
          </cell>
          <cell r="Y157">
            <v>1591</v>
          </cell>
          <cell r="Z157">
            <v>662927539</v>
          </cell>
          <cell r="AA157">
            <v>2114</v>
          </cell>
          <cell r="AB157">
            <v>904305552</v>
          </cell>
          <cell r="AC157">
            <v>39</v>
          </cell>
          <cell r="AD157">
            <v>1606599</v>
          </cell>
          <cell r="AE157"/>
          <cell r="AF157">
            <v>430</v>
          </cell>
          <cell r="AG157">
            <v>1155763037</v>
          </cell>
          <cell r="AH157">
            <v>1934</v>
          </cell>
          <cell r="AI157">
            <v>774242307</v>
          </cell>
          <cell r="AJ157">
            <v>38</v>
          </cell>
          <cell r="AK157">
            <v>1554795</v>
          </cell>
          <cell r="AL157"/>
          <cell r="AM157">
            <v>372</v>
          </cell>
          <cell r="AN157">
            <v>1262046233</v>
          </cell>
          <cell r="AO157">
            <v>0</v>
          </cell>
          <cell r="AP157">
            <v>0</v>
          </cell>
          <cell r="AQ157">
            <v>1</v>
          </cell>
          <cell r="AR157">
            <v>34649</v>
          </cell>
          <cell r="AS157">
            <v>0</v>
          </cell>
          <cell r="AT157">
            <v>0</v>
          </cell>
          <cell r="AU157"/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/>
          <cell r="BC157">
            <v>218</v>
          </cell>
          <cell r="BD157">
            <v>191</v>
          </cell>
          <cell r="BE157">
            <v>200</v>
          </cell>
          <cell r="BF157">
            <v>157057463</v>
          </cell>
          <cell r="BG157">
            <v>28</v>
          </cell>
          <cell r="BH157">
            <v>2118781</v>
          </cell>
          <cell r="BI157">
            <v>92</v>
          </cell>
          <cell r="BJ157">
            <v>116558954</v>
          </cell>
          <cell r="BK157">
            <v>28</v>
          </cell>
          <cell r="BL157">
            <v>2118781</v>
          </cell>
          <cell r="BM157">
            <v>100</v>
          </cell>
          <cell r="BN157">
            <v>426550</v>
          </cell>
          <cell r="BO157">
            <v>28</v>
          </cell>
          <cell r="BP157">
            <v>285387</v>
          </cell>
          <cell r="BQ157">
            <v>115</v>
          </cell>
          <cell r="BR157">
            <v>711937</v>
          </cell>
          <cell r="BS157"/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/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/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</row>
        <row r="158">
          <cell r="A158" t="str">
            <v>30</v>
          </cell>
          <cell r="C158" t="str">
            <v>3053</v>
          </cell>
          <cell r="D158" t="str">
            <v>Jevnaker</v>
          </cell>
          <cell r="E158">
            <v>3327</v>
          </cell>
          <cell r="F158">
            <v>3230604961</v>
          </cell>
          <cell r="G158">
            <v>5655</v>
          </cell>
          <cell r="H158">
            <v>2129759878</v>
          </cell>
          <cell r="I158">
            <v>3332</v>
          </cell>
          <cell r="J158">
            <v>3529188676</v>
          </cell>
          <cell r="K158">
            <v>0</v>
          </cell>
          <cell r="L158">
            <v>0</v>
          </cell>
          <cell r="M158">
            <v>1611</v>
          </cell>
          <cell r="N158">
            <v>472076452</v>
          </cell>
          <cell r="O158">
            <v>0</v>
          </cell>
          <cell r="P158">
            <v>0</v>
          </cell>
          <cell r="Q158">
            <v>669</v>
          </cell>
          <cell r="R158">
            <v>181331668</v>
          </cell>
          <cell r="S158">
            <v>4039</v>
          </cell>
          <cell r="T158">
            <v>1817598734</v>
          </cell>
          <cell r="U158">
            <v>0</v>
          </cell>
          <cell r="V158">
            <v>0</v>
          </cell>
          <cell r="W158">
            <v>294</v>
          </cell>
          <cell r="X158">
            <v>103248727</v>
          </cell>
          <cell r="Y158">
            <v>4159</v>
          </cell>
          <cell r="Z158">
            <v>1920847461</v>
          </cell>
          <cell r="AA158">
            <v>5724</v>
          </cell>
          <cell r="AB158">
            <v>2574532443</v>
          </cell>
          <cell r="AC158">
            <v>227</v>
          </cell>
          <cell r="AD158">
            <v>8466808</v>
          </cell>
          <cell r="AE158"/>
          <cell r="AF158">
            <v>655</v>
          </cell>
          <cell r="AG158">
            <v>1972685249</v>
          </cell>
          <cell r="AH158">
            <v>5303</v>
          </cell>
          <cell r="AI158">
            <v>2123142333</v>
          </cell>
          <cell r="AJ158">
            <v>215</v>
          </cell>
          <cell r="AK158">
            <v>8059032</v>
          </cell>
          <cell r="AL158"/>
          <cell r="AM158">
            <v>668</v>
          </cell>
          <cell r="AN158">
            <v>2225263343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/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/>
          <cell r="BC158">
            <v>712</v>
          </cell>
          <cell r="BD158">
            <v>628</v>
          </cell>
          <cell r="BE158">
            <v>636</v>
          </cell>
          <cell r="BF158">
            <v>303714239</v>
          </cell>
          <cell r="BG158">
            <v>79</v>
          </cell>
          <cell r="BH158">
            <v>9934835</v>
          </cell>
          <cell r="BI158">
            <v>301</v>
          </cell>
          <cell r="BJ158">
            <v>224156101</v>
          </cell>
          <cell r="BK158">
            <v>79</v>
          </cell>
          <cell r="BL158">
            <v>9934835</v>
          </cell>
          <cell r="BM158">
            <v>344</v>
          </cell>
          <cell r="BN158">
            <v>981144</v>
          </cell>
          <cell r="BO158">
            <v>79</v>
          </cell>
          <cell r="BP158">
            <v>1352494</v>
          </cell>
          <cell r="BQ158">
            <v>386</v>
          </cell>
          <cell r="BR158">
            <v>2333638</v>
          </cell>
          <cell r="BS158"/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/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/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</row>
        <row r="159">
          <cell r="A159" t="str">
            <v>30</v>
          </cell>
          <cell r="C159" t="str">
            <v>3054</v>
          </cell>
          <cell r="D159" t="str">
            <v>Lunner</v>
          </cell>
          <cell r="E159">
            <v>4288</v>
          </cell>
          <cell r="F159">
            <v>4213454101</v>
          </cell>
          <cell r="G159">
            <v>7372</v>
          </cell>
          <cell r="H159">
            <v>2836488922</v>
          </cell>
          <cell r="I159">
            <v>4307</v>
          </cell>
          <cell r="J159">
            <v>4744920142</v>
          </cell>
          <cell r="K159">
            <v>0</v>
          </cell>
          <cell r="L159">
            <v>0</v>
          </cell>
          <cell r="M159">
            <v>2075</v>
          </cell>
          <cell r="N159">
            <v>643524256</v>
          </cell>
          <cell r="O159">
            <v>0</v>
          </cell>
          <cell r="P159">
            <v>0</v>
          </cell>
          <cell r="Q159">
            <v>804</v>
          </cell>
          <cell r="R159">
            <v>219062674</v>
          </cell>
          <cell r="S159">
            <v>5384</v>
          </cell>
          <cell r="T159">
            <v>2535268581</v>
          </cell>
          <cell r="U159">
            <v>1</v>
          </cell>
          <cell r="V159">
            <v>1108493</v>
          </cell>
          <cell r="W159">
            <v>472</v>
          </cell>
          <cell r="X159">
            <v>130410633</v>
          </cell>
          <cell r="Y159">
            <v>5581</v>
          </cell>
          <cell r="Z159">
            <v>2666787707</v>
          </cell>
          <cell r="AA159">
            <v>7419</v>
          </cell>
          <cell r="AB159">
            <v>3529807185</v>
          </cell>
          <cell r="AC159">
            <v>292</v>
          </cell>
          <cell r="AD159">
            <v>10950957</v>
          </cell>
          <cell r="AE159"/>
          <cell r="AF159">
            <v>925</v>
          </cell>
          <cell r="AG159">
            <v>2664937470</v>
          </cell>
          <cell r="AH159">
            <v>6884</v>
          </cell>
          <cell r="AI159">
            <v>2828617350</v>
          </cell>
          <cell r="AJ159">
            <v>280</v>
          </cell>
          <cell r="AK159">
            <v>10513685</v>
          </cell>
          <cell r="AL159"/>
          <cell r="AM159">
            <v>929</v>
          </cell>
          <cell r="AN159">
            <v>3116203691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624597</v>
          </cell>
          <cell r="AU159"/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/>
          <cell r="BC159">
            <v>1046</v>
          </cell>
          <cell r="BD159">
            <v>894</v>
          </cell>
          <cell r="BE159">
            <v>908</v>
          </cell>
          <cell r="BF159">
            <v>540573548</v>
          </cell>
          <cell r="BG159">
            <v>134</v>
          </cell>
          <cell r="BH159">
            <v>23314606</v>
          </cell>
          <cell r="BI159">
            <v>456</v>
          </cell>
          <cell r="BJ159">
            <v>424749099</v>
          </cell>
          <cell r="BK159">
            <v>133</v>
          </cell>
          <cell r="BL159">
            <v>23304108</v>
          </cell>
          <cell r="BM159">
            <v>515</v>
          </cell>
          <cell r="BN159">
            <v>1857148</v>
          </cell>
          <cell r="BO159">
            <v>133</v>
          </cell>
          <cell r="BP159">
            <v>3246787</v>
          </cell>
          <cell r="BQ159">
            <v>598</v>
          </cell>
          <cell r="BR159">
            <v>5103935</v>
          </cell>
          <cell r="BS159"/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/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/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</row>
        <row r="160">
          <cell r="A160" t="str">
            <v>30 Totalt</v>
          </cell>
          <cell r="C160" t="str">
            <v>30</v>
          </cell>
          <cell r="D160" t="str">
            <v>Viken</v>
          </cell>
          <cell r="E160">
            <v>605504</v>
          </cell>
          <cell r="F160">
            <v>907294196918</v>
          </cell>
          <cell r="G160">
            <v>1008575</v>
          </cell>
          <cell r="H160">
            <v>467915059427</v>
          </cell>
          <cell r="I160">
            <v>606866</v>
          </cell>
          <cell r="J160">
            <v>994684285556</v>
          </cell>
          <cell r="K160">
            <v>8</v>
          </cell>
          <cell r="L160">
            <v>4606021</v>
          </cell>
          <cell r="M160">
            <v>256295</v>
          </cell>
          <cell r="N160">
            <v>83194175621</v>
          </cell>
          <cell r="O160">
            <v>0</v>
          </cell>
          <cell r="P160">
            <v>0</v>
          </cell>
          <cell r="Q160">
            <v>95065</v>
          </cell>
          <cell r="R160">
            <v>25256385746</v>
          </cell>
          <cell r="S160">
            <v>752236</v>
          </cell>
          <cell r="T160">
            <v>383781986050</v>
          </cell>
          <cell r="U160">
            <v>289</v>
          </cell>
          <cell r="V160">
            <v>157902210</v>
          </cell>
          <cell r="W160">
            <v>54546</v>
          </cell>
          <cell r="X160">
            <v>19225316296</v>
          </cell>
          <cell r="Y160">
            <v>773836</v>
          </cell>
          <cell r="Z160">
            <v>403165204556</v>
          </cell>
          <cell r="AA160">
            <v>1009114</v>
          </cell>
          <cell r="AB160">
            <v>511811842219</v>
          </cell>
          <cell r="AC160">
            <v>37995</v>
          </cell>
          <cell r="AD160">
            <v>1441598114</v>
          </cell>
          <cell r="AE160"/>
          <cell r="AF160">
            <v>164611</v>
          </cell>
          <cell r="AG160">
            <v>704613469067</v>
          </cell>
          <cell r="AH160">
            <v>929581</v>
          </cell>
          <cell r="AI160">
            <v>466609487021</v>
          </cell>
          <cell r="AJ160">
            <v>36271</v>
          </cell>
          <cell r="AK160">
            <v>1377407760</v>
          </cell>
          <cell r="AL160"/>
          <cell r="AM160">
            <v>167209</v>
          </cell>
          <cell r="AN160">
            <v>784878543928</v>
          </cell>
          <cell r="AO160">
            <v>8</v>
          </cell>
          <cell r="AP160">
            <v>4606021</v>
          </cell>
          <cell r="AQ160">
            <v>260</v>
          </cell>
          <cell r="AR160">
            <v>30321681</v>
          </cell>
          <cell r="AS160">
            <v>16</v>
          </cell>
          <cell r="AT160">
            <v>5523361</v>
          </cell>
          <cell r="AU160"/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/>
          <cell r="BC160">
            <v>166133</v>
          </cell>
          <cell r="BD160">
            <v>137535</v>
          </cell>
          <cell r="BE160">
            <v>143338</v>
          </cell>
          <cell r="BF160">
            <v>89596295242</v>
          </cell>
          <cell r="BG160">
            <v>19883</v>
          </cell>
          <cell r="BH160">
            <v>4290325637</v>
          </cell>
          <cell r="BI160">
            <v>86811</v>
          </cell>
          <cell r="BJ160">
            <v>75292124044</v>
          </cell>
          <cell r="BK160">
            <v>19678</v>
          </cell>
          <cell r="BL160">
            <v>4286180511</v>
          </cell>
          <cell r="BM160">
            <v>99296</v>
          </cell>
          <cell r="BN160">
            <v>378061307</v>
          </cell>
          <cell r="BO160">
            <v>19678</v>
          </cell>
          <cell r="BP160">
            <v>605973713</v>
          </cell>
          <cell r="BQ160">
            <v>109558</v>
          </cell>
          <cell r="BR160">
            <v>984035020</v>
          </cell>
          <cell r="BS160"/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/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/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</row>
        <row r="161">
          <cell r="A161" t="str">
            <v>34</v>
          </cell>
          <cell r="C161" t="str">
            <v>3401</v>
          </cell>
          <cell r="D161" t="str">
            <v>Kongsvinger</v>
          </cell>
          <cell r="E161">
            <v>9109</v>
          </cell>
          <cell r="F161">
            <v>10844855659</v>
          </cell>
          <cell r="G161">
            <v>15139</v>
          </cell>
          <cell r="H161">
            <v>5801564990</v>
          </cell>
          <cell r="I161">
            <v>9119</v>
          </cell>
          <cell r="J161">
            <v>11748753283</v>
          </cell>
          <cell r="K161">
            <v>0</v>
          </cell>
          <cell r="L161">
            <v>0</v>
          </cell>
          <cell r="M161">
            <v>4923</v>
          </cell>
          <cell r="N161">
            <v>1496805021</v>
          </cell>
          <cell r="O161">
            <v>0</v>
          </cell>
          <cell r="P161">
            <v>0</v>
          </cell>
          <cell r="Q161">
            <v>2141</v>
          </cell>
          <cell r="R161">
            <v>575413690</v>
          </cell>
          <cell r="S161">
            <v>9917</v>
          </cell>
          <cell r="T161">
            <v>4334513701</v>
          </cell>
          <cell r="U161">
            <v>2</v>
          </cell>
          <cell r="V161">
            <v>2719854</v>
          </cell>
          <cell r="W161">
            <v>737</v>
          </cell>
          <cell r="X161">
            <v>250557968</v>
          </cell>
          <cell r="Y161">
            <v>10229</v>
          </cell>
          <cell r="Z161">
            <v>4587791523</v>
          </cell>
          <cell r="AA161">
            <v>15163</v>
          </cell>
          <cell r="AB161">
            <v>6609922711</v>
          </cell>
          <cell r="AC161">
            <v>617</v>
          </cell>
          <cell r="AD161">
            <v>23369081</v>
          </cell>
          <cell r="AE161"/>
          <cell r="AF161">
            <v>1796</v>
          </cell>
          <cell r="AG161">
            <v>7541380475</v>
          </cell>
          <cell r="AH161">
            <v>14019</v>
          </cell>
          <cell r="AI161">
            <v>5782665992</v>
          </cell>
          <cell r="AJ161">
            <v>587</v>
          </cell>
          <cell r="AK161">
            <v>21995791</v>
          </cell>
          <cell r="AL161"/>
          <cell r="AM161">
            <v>1798</v>
          </cell>
          <cell r="AN161">
            <v>8309574374</v>
          </cell>
          <cell r="AO161">
            <v>0</v>
          </cell>
          <cell r="AP161">
            <v>0</v>
          </cell>
          <cell r="AQ161">
            <v>10</v>
          </cell>
          <cell r="AR161">
            <v>935735</v>
          </cell>
          <cell r="AS161">
            <v>0</v>
          </cell>
          <cell r="AT161">
            <v>0</v>
          </cell>
          <cell r="AU161"/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/>
          <cell r="BC161">
            <v>1777</v>
          </cell>
          <cell r="BD161">
            <v>1573</v>
          </cell>
          <cell r="BE161">
            <v>1569</v>
          </cell>
          <cell r="BF161">
            <v>913487112</v>
          </cell>
          <cell r="BG161">
            <v>166</v>
          </cell>
          <cell r="BH161">
            <v>27028280</v>
          </cell>
          <cell r="BI161">
            <v>735</v>
          </cell>
          <cell r="BJ161">
            <v>709422923</v>
          </cell>
          <cell r="BK161">
            <v>165</v>
          </cell>
          <cell r="BL161">
            <v>27027390</v>
          </cell>
          <cell r="BM161">
            <v>839</v>
          </cell>
          <cell r="BN161">
            <v>3203546</v>
          </cell>
          <cell r="BO161">
            <v>165</v>
          </cell>
          <cell r="BP161">
            <v>3783632</v>
          </cell>
          <cell r="BQ161">
            <v>930</v>
          </cell>
          <cell r="BR161">
            <v>6987178</v>
          </cell>
          <cell r="BS161"/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/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/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</row>
        <row r="162">
          <cell r="A162" t="str">
            <v>34</v>
          </cell>
          <cell r="C162" t="str">
            <v>3403</v>
          </cell>
          <cell r="D162" t="str">
            <v>Hamar</v>
          </cell>
          <cell r="E162">
            <v>15197</v>
          </cell>
          <cell r="F162">
            <v>17900463676</v>
          </cell>
          <cell r="G162">
            <v>26185</v>
          </cell>
          <cell r="H162">
            <v>10856969069</v>
          </cell>
          <cell r="I162">
            <v>15305</v>
          </cell>
          <cell r="J162">
            <v>19798748522</v>
          </cell>
          <cell r="K162">
            <v>0</v>
          </cell>
          <cell r="L162">
            <v>0</v>
          </cell>
          <cell r="M162">
            <v>8001</v>
          </cell>
          <cell r="N162">
            <v>2655948150</v>
          </cell>
          <cell r="O162">
            <v>0</v>
          </cell>
          <cell r="P162">
            <v>0</v>
          </cell>
          <cell r="Q162">
            <v>2702</v>
          </cell>
          <cell r="R162">
            <v>703671916</v>
          </cell>
          <cell r="S162">
            <v>18661</v>
          </cell>
          <cell r="T162">
            <v>8773584417</v>
          </cell>
          <cell r="U162">
            <v>0</v>
          </cell>
          <cell r="V162">
            <v>0</v>
          </cell>
          <cell r="W162">
            <v>1223</v>
          </cell>
          <cell r="X162">
            <v>390099499</v>
          </cell>
          <cell r="Y162">
            <v>19051</v>
          </cell>
          <cell r="Z162">
            <v>9163683916</v>
          </cell>
          <cell r="AA162">
            <v>26126</v>
          </cell>
          <cell r="AB162">
            <v>12528142697</v>
          </cell>
          <cell r="AC162">
            <v>901</v>
          </cell>
          <cell r="AD162">
            <v>34413443</v>
          </cell>
          <cell r="AE162"/>
          <cell r="AF162">
            <v>3575</v>
          </cell>
          <cell r="AG162">
            <v>12231503414</v>
          </cell>
          <cell r="AH162">
            <v>24066</v>
          </cell>
          <cell r="AI162">
            <v>10822106742</v>
          </cell>
          <cell r="AJ162">
            <v>852</v>
          </cell>
          <cell r="AK162">
            <v>32561928</v>
          </cell>
          <cell r="AL162"/>
          <cell r="AM162">
            <v>3682</v>
          </cell>
          <cell r="AN162">
            <v>13903584459</v>
          </cell>
          <cell r="AO162">
            <v>0</v>
          </cell>
          <cell r="AP162">
            <v>0</v>
          </cell>
          <cell r="AQ162">
            <v>4</v>
          </cell>
          <cell r="AR162">
            <v>642615</v>
          </cell>
          <cell r="AS162">
            <v>0</v>
          </cell>
          <cell r="AT162">
            <v>0</v>
          </cell>
          <cell r="AU162"/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/>
          <cell r="BC162">
            <v>4422</v>
          </cell>
          <cell r="BD162">
            <v>3771</v>
          </cell>
          <cell r="BE162">
            <v>3815</v>
          </cell>
          <cell r="BF162">
            <v>1922623937</v>
          </cell>
          <cell r="BG162">
            <v>500</v>
          </cell>
          <cell r="BH162">
            <v>84667826</v>
          </cell>
          <cell r="BI162">
            <v>1921</v>
          </cell>
          <cell r="BJ162">
            <v>1488262129</v>
          </cell>
          <cell r="BK162">
            <v>495</v>
          </cell>
          <cell r="BL162">
            <v>84551471</v>
          </cell>
          <cell r="BM162">
            <v>2238</v>
          </cell>
          <cell r="BN162">
            <v>7081708</v>
          </cell>
          <cell r="BO162">
            <v>495</v>
          </cell>
          <cell r="BP162">
            <v>11829208</v>
          </cell>
          <cell r="BQ162">
            <v>2529</v>
          </cell>
          <cell r="BR162">
            <v>18910916</v>
          </cell>
          <cell r="BS162"/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/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/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</row>
        <row r="163">
          <cell r="A163" t="str">
            <v>34</v>
          </cell>
          <cell r="C163" t="str">
            <v>3405</v>
          </cell>
          <cell r="D163" t="str">
            <v>Lillehammer</v>
          </cell>
          <cell r="E163">
            <v>14474</v>
          </cell>
          <cell r="F163">
            <v>18551873848</v>
          </cell>
          <cell r="G163">
            <v>23554</v>
          </cell>
          <cell r="H163">
            <v>9408175559</v>
          </cell>
          <cell r="I163">
            <v>14495</v>
          </cell>
          <cell r="J163">
            <v>20343069167</v>
          </cell>
          <cell r="K163">
            <v>0</v>
          </cell>
          <cell r="L163">
            <v>0</v>
          </cell>
          <cell r="M163">
            <v>6721</v>
          </cell>
          <cell r="N163">
            <v>2165035817</v>
          </cell>
          <cell r="O163">
            <v>0</v>
          </cell>
          <cell r="P163">
            <v>0</v>
          </cell>
          <cell r="Q163">
            <v>2150</v>
          </cell>
          <cell r="R163">
            <v>547010824</v>
          </cell>
          <cell r="S163">
            <v>17626</v>
          </cell>
          <cell r="T163">
            <v>7994074255</v>
          </cell>
          <cell r="U163">
            <v>5</v>
          </cell>
          <cell r="V163">
            <v>1270951</v>
          </cell>
          <cell r="W163">
            <v>1237</v>
          </cell>
          <cell r="X163">
            <v>354643165</v>
          </cell>
          <cell r="Y163">
            <v>18021</v>
          </cell>
          <cell r="Z163">
            <v>8349988371</v>
          </cell>
          <cell r="AA163">
            <v>23723</v>
          </cell>
          <cell r="AB163">
            <v>11068027734</v>
          </cell>
          <cell r="AC163">
            <v>732</v>
          </cell>
          <cell r="AD163">
            <v>27570071</v>
          </cell>
          <cell r="AE163"/>
          <cell r="AF163">
            <v>3806</v>
          </cell>
          <cell r="AG163">
            <v>13224495562</v>
          </cell>
          <cell r="AH163">
            <v>21445</v>
          </cell>
          <cell r="AI163">
            <v>9372553382</v>
          </cell>
          <cell r="AJ163">
            <v>706</v>
          </cell>
          <cell r="AK163">
            <v>26583949</v>
          </cell>
          <cell r="AL163"/>
          <cell r="AM163">
            <v>3841</v>
          </cell>
          <cell r="AN163">
            <v>14833360866</v>
          </cell>
          <cell r="AO163">
            <v>0</v>
          </cell>
          <cell r="AP163">
            <v>0</v>
          </cell>
          <cell r="AQ163">
            <v>6</v>
          </cell>
          <cell r="AR163">
            <v>418685</v>
          </cell>
          <cell r="AS163">
            <v>0</v>
          </cell>
          <cell r="AT163">
            <v>0</v>
          </cell>
          <cell r="AU163"/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/>
          <cell r="BC163">
            <v>4071</v>
          </cell>
          <cell r="BD163">
            <v>3460</v>
          </cell>
          <cell r="BE163">
            <v>3491</v>
          </cell>
          <cell r="BF163">
            <v>1862103080</v>
          </cell>
          <cell r="BG163">
            <v>410</v>
          </cell>
          <cell r="BH163">
            <v>63973874</v>
          </cell>
          <cell r="BI163">
            <v>1940</v>
          </cell>
          <cell r="BJ163">
            <v>1510377536</v>
          </cell>
          <cell r="BK163">
            <v>405</v>
          </cell>
          <cell r="BL163">
            <v>63852697</v>
          </cell>
          <cell r="BM163">
            <v>2276</v>
          </cell>
          <cell r="BN163">
            <v>7115616</v>
          </cell>
          <cell r="BO163">
            <v>405</v>
          </cell>
          <cell r="BP163">
            <v>8943001</v>
          </cell>
          <cell r="BQ163">
            <v>2511</v>
          </cell>
          <cell r="BR163">
            <v>16058617</v>
          </cell>
          <cell r="BS163"/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/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/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</row>
        <row r="164">
          <cell r="A164" t="str">
            <v>34</v>
          </cell>
          <cell r="C164" t="str">
            <v>3407</v>
          </cell>
          <cell r="D164" t="str">
            <v>Gjøvik</v>
          </cell>
          <cell r="E164">
            <v>14890</v>
          </cell>
          <cell r="F164">
            <v>16744236226</v>
          </cell>
          <cell r="G164">
            <v>25096</v>
          </cell>
          <cell r="H164">
            <v>9423513186</v>
          </cell>
          <cell r="I164">
            <v>15012</v>
          </cell>
          <cell r="J164">
            <v>18370419577</v>
          </cell>
          <cell r="K164">
            <v>0</v>
          </cell>
          <cell r="L164">
            <v>0</v>
          </cell>
          <cell r="M164">
            <v>7109</v>
          </cell>
          <cell r="N164">
            <v>2104609477</v>
          </cell>
          <cell r="O164">
            <v>0</v>
          </cell>
          <cell r="P164">
            <v>0</v>
          </cell>
          <cell r="Q164">
            <v>3031</v>
          </cell>
          <cell r="R164">
            <v>785897921</v>
          </cell>
          <cell r="S164">
            <v>18075</v>
          </cell>
          <cell r="T164">
            <v>7977191956</v>
          </cell>
          <cell r="U164">
            <v>0</v>
          </cell>
          <cell r="V164">
            <v>0</v>
          </cell>
          <cell r="W164">
            <v>1290</v>
          </cell>
          <cell r="X164">
            <v>409748455</v>
          </cell>
          <cell r="Y164">
            <v>18563</v>
          </cell>
          <cell r="Z164">
            <v>8386940411</v>
          </cell>
          <cell r="AA164">
            <v>25198</v>
          </cell>
          <cell r="AB164">
            <v>11283414067</v>
          </cell>
          <cell r="AC164">
            <v>896</v>
          </cell>
          <cell r="AD164">
            <v>34460489</v>
          </cell>
          <cell r="AE164"/>
          <cell r="AF164">
            <v>3116</v>
          </cell>
          <cell r="AG164">
            <v>11477620915</v>
          </cell>
          <cell r="AH164">
            <v>23114</v>
          </cell>
          <cell r="AI164">
            <v>9388808009</v>
          </cell>
          <cell r="AJ164">
            <v>865</v>
          </cell>
          <cell r="AK164">
            <v>33325945</v>
          </cell>
          <cell r="AL164"/>
          <cell r="AM164">
            <v>3157</v>
          </cell>
          <cell r="AN164">
            <v>12854755433</v>
          </cell>
          <cell r="AO164">
            <v>0</v>
          </cell>
          <cell r="AP164">
            <v>0</v>
          </cell>
          <cell r="AQ164">
            <v>7</v>
          </cell>
          <cell r="AR164">
            <v>388912</v>
          </cell>
          <cell r="AS164">
            <v>0</v>
          </cell>
          <cell r="AT164">
            <v>0</v>
          </cell>
          <cell r="AU164"/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/>
          <cell r="BC164">
            <v>3527</v>
          </cell>
          <cell r="BD164">
            <v>3028</v>
          </cell>
          <cell r="BE164">
            <v>3094</v>
          </cell>
          <cell r="BF164">
            <v>1650927902</v>
          </cell>
          <cell r="BG164">
            <v>350</v>
          </cell>
          <cell r="BH164">
            <v>47025994</v>
          </cell>
          <cell r="BI164">
            <v>1496</v>
          </cell>
          <cell r="BJ164">
            <v>1278344104</v>
          </cell>
          <cell r="BK164">
            <v>343</v>
          </cell>
          <cell r="BL164">
            <v>46909073</v>
          </cell>
          <cell r="BM164">
            <v>1728</v>
          </cell>
          <cell r="BN164">
            <v>6317072</v>
          </cell>
          <cell r="BO164">
            <v>343</v>
          </cell>
          <cell r="BP164">
            <v>6535429</v>
          </cell>
          <cell r="BQ164">
            <v>1927</v>
          </cell>
          <cell r="BR164">
            <v>12852501</v>
          </cell>
          <cell r="BS164"/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/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/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</row>
        <row r="165">
          <cell r="A165" t="str">
            <v>34</v>
          </cell>
          <cell r="C165" t="str">
            <v>3411</v>
          </cell>
          <cell r="D165" t="str">
            <v>Ringsaker</v>
          </cell>
          <cell r="E165">
            <v>16969</v>
          </cell>
          <cell r="F165">
            <v>16981420594</v>
          </cell>
          <cell r="G165">
            <v>28976</v>
          </cell>
          <cell r="H165">
            <v>10455768484</v>
          </cell>
          <cell r="I165">
            <v>16930</v>
          </cell>
          <cell r="J165">
            <v>18164226050</v>
          </cell>
          <cell r="K165">
            <v>0</v>
          </cell>
          <cell r="L165">
            <v>0</v>
          </cell>
          <cell r="M165">
            <v>8067</v>
          </cell>
          <cell r="N165">
            <v>2286646149</v>
          </cell>
          <cell r="O165">
            <v>0</v>
          </cell>
          <cell r="P165">
            <v>0</v>
          </cell>
          <cell r="Q165">
            <v>3358</v>
          </cell>
          <cell r="R165">
            <v>862116955</v>
          </cell>
          <cell r="S165">
            <v>20897</v>
          </cell>
          <cell r="T165">
            <v>9157591176</v>
          </cell>
          <cell r="U165">
            <v>7</v>
          </cell>
          <cell r="V165">
            <v>5103945</v>
          </cell>
          <cell r="W165">
            <v>1592</v>
          </cell>
          <cell r="X165">
            <v>586503523</v>
          </cell>
          <cell r="Y165">
            <v>21540</v>
          </cell>
          <cell r="Z165">
            <v>9749198644</v>
          </cell>
          <cell r="AA165">
            <v>29008</v>
          </cell>
          <cell r="AB165">
            <v>12918521341</v>
          </cell>
          <cell r="AC165">
            <v>1058</v>
          </cell>
          <cell r="AD165">
            <v>39478261</v>
          </cell>
          <cell r="AE165"/>
          <cell r="AF165">
            <v>3322</v>
          </cell>
          <cell r="AG165">
            <v>10667721099</v>
          </cell>
          <cell r="AH165">
            <v>26979</v>
          </cell>
          <cell r="AI165">
            <v>10422649274</v>
          </cell>
          <cell r="AJ165">
            <v>1011</v>
          </cell>
          <cell r="AK165">
            <v>37773555</v>
          </cell>
          <cell r="AL165"/>
          <cell r="AM165">
            <v>3242</v>
          </cell>
          <cell r="AN165">
            <v>11634414552</v>
          </cell>
          <cell r="AO165">
            <v>0</v>
          </cell>
          <cell r="AP165">
            <v>0</v>
          </cell>
          <cell r="AQ165">
            <v>10</v>
          </cell>
          <cell r="AR165">
            <v>705904</v>
          </cell>
          <cell r="AS165">
            <v>0</v>
          </cell>
          <cell r="AT165">
            <v>0</v>
          </cell>
          <cell r="AU165"/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/>
          <cell r="BC165">
            <v>2463</v>
          </cell>
          <cell r="BD165">
            <v>2196</v>
          </cell>
          <cell r="BE165">
            <v>2163</v>
          </cell>
          <cell r="BF165">
            <v>1228775369</v>
          </cell>
          <cell r="BG165">
            <v>340</v>
          </cell>
          <cell r="BH165">
            <v>51469745</v>
          </cell>
          <cell r="BI165">
            <v>986</v>
          </cell>
          <cell r="BJ165">
            <v>933896661</v>
          </cell>
          <cell r="BK165">
            <v>337</v>
          </cell>
          <cell r="BL165">
            <v>51456222</v>
          </cell>
          <cell r="BM165">
            <v>1104</v>
          </cell>
          <cell r="BN165">
            <v>4222613</v>
          </cell>
          <cell r="BO165">
            <v>337</v>
          </cell>
          <cell r="BP165">
            <v>7176983</v>
          </cell>
          <cell r="BQ165">
            <v>1286</v>
          </cell>
          <cell r="BR165">
            <v>11399596</v>
          </cell>
          <cell r="BS165"/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/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/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</row>
        <row r="166">
          <cell r="A166" t="str">
            <v>34</v>
          </cell>
          <cell r="C166" t="str">
            <v>3412</v>
          </cell>
          <cell r="D166" t="str">
            <v>Løten</v>
          </cell>
          <cell r="E166">
            <v>3695</v>
          </cell>
          <cell r="F166">
            <v>3093351140</v>
          </cell>
          <cell r="G166">
            <v>6271</v>
          </cell>
          <cell r="H166">
            <v>2124266609</v>
          </cell>
          <cell r="I166">
            <v>3722</v>
          </cell>
          <cell r="J166">
            <v>3378695080</v>
          </cell>
          <cell r="K166">
            <v>0</v>
          </cell>
          <cell r="L166">
            <v>0</v>
          </cell>
          <cell r="M166">
            <v>1856</v>
          </cell>
          <cell r="N166">
            <v>542931280</v>
          </cell>
          <cell r="O166">
            <v>0</v>
          </cell>
          <cell r="P166">
            <v>0</v>
          </cell>
          <cell r="Q166">
            <v>909</v>
          </cell>
          <cell r="R166">
            <v>235565265</v>
          </cell>
          <cell r="S166">
            <v>4357</v>
          </cell>
          <cell r="T166">
            <v>1850819520</v>
          </cell>
          <cell r="U166">
            <v>0</v>
          </cell>
          <cell r="V166">
            <v>0</v>
          </cell>
          <cell r="W166">
            <v>314</v>
          </cell>
          <cell r="X166">
            <v>94154894</v>
          </cell>
          <cell r="Y166">
            <v>4481</v>
          </cell>
          <cell r="Z166">
            <v>1944974414</v>
          </cell>
          <cell r="AA166">
            <v>6279</v>
          </cell>
          <cell r="AB166">
            <v>2724239596</v>
          </cell>
          <cell r="AC166">
            <v>254</v>
          </cell>
          <cell r="AD166">
            <v>9731499</v>
          </cell>
          <cell r="AE166"/>
          <cell r="AF166">
            <v>613</v>
          </cell>
          <cell r="AG166">
            <v>1674742150</v>
          </cell>
          <cell r="AH166">
            <v>5856</v>
          </cell>
          <cell r="AI166">
            <v>2118239234</v>
          </cell>
          <cell r="AJ166">
            <v>243</v>
          </cell>
          <cell r="AK166">
            <v>9290360</v>
          </cell>
          <cell r="AL166"/>
          <cell r="AM166">
            <v>624</v>
          </cell>
          <cell r="AN166">
            <v>1888173391</v>
          </cell>
          <cell r="AO166">
            <v>0</v>
          </cell>
          <cell r="AP166">
            <v>0</v>
          </cell>
          <cell r="AQ166">
            <v>2</v>
          </cell>
          <cell r="AR166">
            <v>109365</v>
          </cell>
          <cell r="AS166">
            <v>0</v>
          </cell>
          <cell r="AT166">
            <v>0</v>
          </cell>
          <cell r="AU166"/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/>
          <cell r="BC166">
            <v>705</v>
          </cell>
          <cell r="BD166">
            <v>642</v>
          </cell>
          <cell r="BE166">
            <v>616</v>
          </cell>
          <cell r="BF166">
            <v>285781254</v>
          </cell>
          <cell r="BG166">
            <v>83</v>
          </cell>
          <cell r="BH166">
            <v>15746442</v>
          </cell>
          <cell r="BI166">
            <v>232</v>
          </cell>
          <cell r="BJ166">
            <v>192395205</v>
          </cell>
          <cell r="BK166">
            <v>82</v>
          </cell>
          <cell r="BL166">
            <v>15731471</v>
          </cell>
          <cell r="BM166">
            <v>268</v>
          </cell>
          <cell r="BN166">
            <v>799097</v>
          </cell>
          <cell r="BO166">
            <v>82</v>
          </cell>
          <cell r="BP166">
            <v>2220453</v>
          </cell>
          <cell r="BQ166">
            <v>327</v>
          </cell>
          <cell r="BR166">
            <v>3019550</v>
          </cell>
          <cell r="BS166"/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/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/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</row>
        <row r="167">
          <cell r="A167" t="str">
            <v>34</v>
          </cell>
          <cell r="C167" t="str">
            <v>3413</v>
          </cell>
          <cell r="D167" t="str">
            <v>Stange</v>
          </cell>
          <cell r="E167">
            <v>9793</v>
          </cell>
          <cell r="F167">
            <v>9494275586</v>
          </cell>
          <cell r="G167">
            <v>17134</v>
          </cell>
          <cell r="H167">
            <v>6150639285</v>
          </cell>
          <cell r="I167">
            <v>9825</v>
          </cell>
          <cell r="J167">
            <v>10506006761</v>
          </cell>
          <cell r="K167">
            <v>0</v>
          </cell>
          <cell r="L167">
            <v>0</v>
          </cell>
          <cell r="M167">
            <v>4931</v>
          </cell>
          <cell r="N167">
            <v>1487533948</v>
          </cell>
          <cell r="O167">
            <v>0</v>
          </cell>
          <cell r="P167">
            <v>0</v>
          </cell>
          <cell r="Q167">
            <v>2120</v>
          </cell>
          <cell r="R167">
            <v>550135135</v>
          </cell>
          <cell r="S167">
            <v>12122</v>
          </cell>
          <cell r="T167">
            <v>5435263319</v>
          </cell>
          <cell r="U167">
            <v>2</v>
          </cell>
          <cell r="V167">
            <v>1076574</v>
          </cell>
          <cell r="W167">
            <v>992</v>
          </cell>
          <cell r="X167">
            <v>324852037</v>
          </cell>
          <cell r="Y167">
            <v>12483</v>
          </cell>
          <cell r="Z167">
            <v>5761191930</v>
          </cell>
          <cell r="AA167">
            <v>17146</v>
          </cell>
          <cell r="AB167">
            <v>7800597387</v>
          </cell>
          <cell r="AC167">
            <v>622</v>
          </cell>
          <cell r="AD167">
            <v>23391246</v>
          </cell>
          <cell r="AE167"/>
          <cell r="AF167">
            <v>1890</v>
          </cell>
          <cell r="AG167">
            <v>5857140677</v>
          </cell>
          <cell r="AH167">
            <v>15911</v>
          </cell>
          <cell r="AI167">
            <v>6131448990</v>
          </cell>
          <cell r="AJ167">
            <v>597</v>
          </cell>
          <cell r="AK167">
            <v>22480690</v>
          </cell>
          <cell r="AL167"/>
          <cell r="AM167">
            <v>1921</v>
          </cell>
          <cell r="AN167">
            <v>6676171544</v>
          </cell>
          <cell r="AO167">
            <v>0</v>
          </cell>
          <cell r="AP167">
            <v>0</v>
          </cell>
          <cell r="AQ167">
            <v>5</v>
          </cell>
          <cell r="AR167">
            <v>419951</v>
          </cell>
          <cell r="AS167">
            <v>0</v>
          </cell>
          <cell r="AT167">
            <v>0</v>
          </cell>
          <cell r="AU167"/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/>
          <cell r="BC167">
            <v>2169</v>
          </cell>
          <cell r="BD167">
            <v>1937</v>
          </cell>
          <cell r="BE167">
            <v>1880</v>
          </cell>
          <cell r="BF167">
            <v>1026895131</v>
          </cell>
          <cell r="BG167">
            <v>279</v>
          </cell>
          <cell r="BH167">
            <v>47683552</v>
          </cell>
          <cell r="BI167">
            <v>807</v>
          </cell>
          <cell r="BJ167">
            <v>747203629</v>
          </cell>
          <cell r="BK167">
            <v>276</v>
          </cell>
          <cell r="BL167">
            <v>47590916</v>
          </cell>
          <cell r="BM167">
            <v>932</v>
          </cell>
          <cell r="BN167">
            <v>3427388</v>
          </cell>
          <cell r="BO167">
            <v>276</v>
          </cell>
          <cell r="BP167">
            <v>6585975</v>
          </cell>
          <cell r="BQ167">
            <v>1100</v>
          </cell>
          <cell r="BR167">
            <v>10013363</v>
          </cell>
          <cell r="BS167"/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/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/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</row>
        <row r="168">
          <cell r="A168" t="str">
            <v>34</v>
          </cell>
          <cell r="C168" t="str">
            <v>3414</v>
          </cell>
          <cell r="D168" t="str">
            <v>Nord-Odal</v>
          </cell>
          <cell r="E168">
            <v>2681</v>
          </cell>
          <cell r="F168">
            <v>2278174732</v>
          </cell>
          <cell r="G168">
            <v>4264</v>
          </cell>
          <cell r="H168">
            <v>1373837505</v>
          </cell>
          <cell r="I168">
            <v>2669</v>
          </cell>
          <cell r="J168">
            <v>2519871600</v>
          </cell>
          <cell r="K168">
            <v>0</v>
          </cell>
          <cell r="L168">
            <v>0</v>
          </cell>
          <cell r="M168">
            <v>1456</v>
          </cell>
          <cell r="N168">
            <v>419482618</v>
          </cell>
          <cell r="O168">
            <v>0</v>
          </cell>
          <cell r="P168">
            <v>0</v>
          </cell>
          <cell r="Q168">
            <v>691</v>
          </cell>
          <cell r="R168">
            <v>188356834</v>
          </cell>
          <cell r="S168">
            <v>2687</v>
          </cell>
          <cell r="T168">
            <v>1110723064</v>
          </cell>
          <cell r="U168">
            <v>0</v>
          </cell>
          <cell r="V168">
            <v>0</v>
          </cell>
          <cell r="W168">
            <v>231</v>
          </cell>
          <cell r="X168">
            <v>64151344</v>
          </cell>
          <cell r="Y168">
            <v>2776</v>
          </cell>
          <cell r="Z168">
            <v>1174874408</v>
          </cell>
          <cell r="AA168">
            <v>4256</v>
          </cell>
          <cell r="AB168">
            <v>1782186300</v>
          </cell>
          <cell r="AC168">
            <v>140</v>
          </cell>
          <cell r="AD168">
            <v>5011554</v>
          </cell>
          <cell r="AE168"/>
          <cell r="AF168">
            <v>482</v>
          </cell>
          <cell r="AG168">
            <v>1271789862</v>
          </cell>
          <cell r="AH168">
            <v>4002</v>
          </cell>
          <cell r="AI168">
            <v>1369372664</v>
          </cell>
          <cell r="AJ168">
            <v>133</v>
          </cell>
          <cell r="AK168">
            <v>4814905</v>
          </cell>
          <cell r="AL168"/>
          <cell r="AM168">
            <v>467</v>
          </cell>
          <cell r="AN168">
            <v>1475396316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/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/>
          <cell r="BC168">
            <v>434</v>
          </cell>
          <cell r="BD168">
            <v>380</v>
          </cell>
          <cell r="BE168">
            <v>386</v>
          </cell>
          <cell r="BF168">
            <v>248213815</v>
          </cell>
          <cell r="BG168">
            <v>42</v>
          </cell>
          <cell r="BH168">
            <v>12339766</v>
          </cell>
          <cell r="BI168">
            <v>181</v>
          </cell>
          <cell r="BJ168">
            <v>200313006</v>
          </cell>
          <cell r="BK168">
            <v>42</v>
          </cell>
          <cell r="BL168">
            <v>12339766</v>
          </cell>
          <cell r="BM168">
            <v>207</v>
          </cell>
          <cell r="BN168">
            <v>890503</v>
          </cell>
          <cell r="BO168">
            <v>42</v>
          </cell>
          <cell r="BP168">
            <v>1755905</v>
          </cell>
          <cell r="BQ168">
            <v>228</v>
          </cell>
          <cell r="BR168">
            <v>2646408</v>
          </cell>
          <cell r="BS168"/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/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/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</row>
        <row r="169">
          <cell r="A169" t="str">
            <v>34</v>
          </cell>
          <cell r="C169" t="str">
            <v>3415</v>
          </cell>
          <cell r="D169" t="str">
            <v>Sør-Odal</v>
          </cell>
          <cell r="E169">
            <v>3946</v>
          </cell>
          <cell r="F169">
            <v>4055025707</v>
          </cell>
          <cell r="G169">
            <v>6678</v>
          </cell>
          <cell r="H169">
            <v>2418259944</v>
          </cell>
          <cell r="I169">
            <v>3951</v>
          </cell>
          <cell r="J169">
            <v>4453825523</v>
          </cell>
          <cell r="K169">
            <v>0</v>
          </cell>
          <cell r="L169">
            <v>0</v>
          </cell>
          <cell r="M169">
            <v>1977</v>
          </cell>
          <cell r="N169">
            <v>583265697</v>
          </cell>
          <cell r="O169">
            <v>0</v>
          </cell>
          <cell r="P169">
            <v>0</v>
          </cell>
          <cell r="Q169">
            <v>916</v>
          </cell>
          <cell r="R169">
            <v>245586436</v>
          </cell>
          <cell r="S169">
            <v>4583</v>
          </cell>
          <cell r="T169">
            <v>2012507935</v>
          </cell>
          <cell r="U169">
            <v>0</v>
          </cell>
          <cell r="V169">
            <v>0</v>
          </cell>
          <cell r="W169">
            <v>382</v>
          </cell>
          <cell r="X169">
            <v>141855895</v>
          </cell>
          <cell r="Y169">
            <v>4765</v>
          </cell>
          <cell r="Z169">
            <v>2154363830</v>
          </cell>
          <cell r="AA169">
            <v>6680</v>
          </cell>
          <cell r="AB169">
            <v>2982840287</v>
          </cell>
          <cell r="AC169">
            <v>238</v>
          </cell>
          <cell r="AD169">
            <v>8717759</v>
          </cell>
          <cell r="AE169"/>
          <cell r="AF169">
            <v>809</v>
          </cell>
          <cell r="AG169">
            <v>2573377827</v>
          </cell>
          <cell r="AH169">
            <v>6266</v>
          </cell>
          <cell r="AI169">
            <v>2411489240</v>
          </cell>
          <cell r="AJ169">
            <v>225</v>
          </cell>
          <cell r="AK169">
            <v>8184645</v>
          </cell>
          <cell r="AL169"/>
          <cell r="AM169">
            <v>815</v>
          </cell>
          <cell r="AN169">
            <v>2920217559</v>
          </cell>
          <cell r="AO169">
            <v>0</v>
          </cell>
          <cell r="AP169">
            <v>0</v>
          </cell>
          <cell r="AQ169">
            <v>1</v>
          </cell>
          <cell r="AR169">
            <v>31354</v>
          </cell>
          <cell r="AS169">
            <v>0</v>
          </cell>
          <cell r="AT169">
            <v>0</v>
          </cell>
          <cell r="AU169"/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/>
          <cell r="BC169">
            <v>790</v>
          </cell>
          <cell r="BD169">
            <v>691</v>
          </cell>
          <cell r="BE169">
            <v>700</v>
          </cell>
          <cell r="BF169">
            <v>401116353</v>
          </cell>
          <cell r="BG169">
            <v>111</v>
          </cell>
          <cell r="BH169">
            <v>15406861</v>
          </cell>
          <cell r="BI169">
            <v>336</v>
          </cell>
          <cell r="BJ169">
            <v>316517756</v>
          </cell>
          <cell r="BK169">
            <v>111</v>
          </cell>
          <cell r="BL169">
            <v>15406861</v>
          </cell>
          <cell r="BM169">
            <v>378</v>
          </cell>
          <cell r="BN169">
            <v>1376140</v>
          </cell>
          <cell r="BO169">
            <v>111</v>
          </cell>
          <cell r="BP169">
            <v>2134382</v>
          </cell>
          <cell r="BQ169">
            <v>430</v>
          </cell>
          <cell r="BR169">
            <v>3510522</v>
          </cell>
          <cell r="BS169"/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/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/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</row>
        <row r="170">
          <cell r="A170" t="str">
            <v>34</v>
          </cell>
          <cell r="C170" t="str">
            <v>3416</v>
          </cell>
          <cell r="D170" t="str">
            <v>Eidskog</v>
          </cell>
          <cell r="E170">
            <v>3449</v>
          </cell>
          <cell r="F170">
            <v>2753880956</v>
          </cell>
          <cell r="G170">
            <v>5377</v>
          </cell>
          <cell r="H170">
            <v>1717451458</v>
          </cell>
          <cell r="I170">
            <v>3429</v>
          </cell>
          <cell r="J170">
            <v>3022409870</v>
          </cell>
          <cell r="K170">
            <v>0</v>
          </cell>
          <cell r="L170">
            <v>0</v>
          </cell>
          <cell r="M170">
            <v>1848</v>
          </cell>
          <cell r="N170">
            <v>516107442</v>
          </cell>
          <cell r="O170">
            <v>0</v>
          </cell>
          <cell r="P170">
            <v>0</v>
          </cell>
          <cell r="Q170">
            <v>875</v>
          </cell>
          <cell r="R170">
            <v>242653476</v>
          </cell>
          <cell r="S170">
            <v>3393</v>
          </cell>
          <cell r="T170">
            <v>1346830839</v>
          </cell>
          <cell r="U170">
            <v>1</v>
          </cell>
          <cell r="V170">
            <v>610056</v>
          </cell>
          <cell r="W170">
            <v>324</v>
          </cell>
          <cell r="X170">
            <v>95286116</v>
          </cell>
          <cell r="Y170">
            <v>3547</v>
          </cell>
          <cell r="Z170">
            <v>1442727011</v>
          </cell>
          <cell r="AA170">
            <v>5369</v>
          </cell>
          <cell r="AB170">
            <v>2163629292</v>
          </cell>
          <cell r="AC170">
            <v>190</v>
          </cell>
          <cell r="AD170">
            <v>7175120</v>
          </cell>
          <cell r="AE170"/>
          <cell r="AF170">
            <v>593</v>
          </cell>
          <cell r="AG170">
            <v>1526923907</v>
          </cell>
          <cell r="AH170">
            <v>4945</v>
          </cell>
          <cell r="AI170">
            <v>1710745664</v>
          </cell>
          <cell r="AJ170">
            <v>174</v>
          </cell>
          <cell r="AK170">
            <v>6494245</v>
          </cell>
          <cell r="AL170"/>
          <cell r="AM170">
            <v>555</v>
          </cell>
          <cell r="AN170">
            <v>1737223451</v>
          </cell>
          <cell r="AO170">
            <v>0</v>
          </cell>
          <cell r="AP170">
            <v>0</v>
          </cell>
          <cell r="AQ170">
            <v>2</v>
          </cell>
          <cell r="AR170">
            <v>16149</v>
          </cell>
          <cell r="AS170">
            <v>0</v>
          </cell>
          <cell r="AT170">
            <v>0</v>
          </cell>
          <cell r="AU170"/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/>
          <cell r="BC170">
            <v>435</v>
          </cell>
          <cell r="BD170">
            <v>395</v>
          </cell>
          <cell r="BE170">
            <v>393</v>
          </cell>
          <cell r="BF170">
            <v>276757756</v>
          </cell>
          <cell r="BG170">
            <v>57</v>
          </cell>
          <cell r="BH170">
            <v>5755891</v>
          </cell>
          <cell r="BI170">
            <v>177</v>
          </cell>
          <cell r="BJ170">
            <v>215892900</v>
          </cell>
          <cell r="BK170">
            <v>54</v>
          </cell>
          <cell r="BL170">
            <v>5704588</v>
          </cell>
          <cell r="BM170">
            <v>193</v>
          </cell>
          <cell r="BN170">
            <v>913784</v>
          </cell>
          <cell r="BO170">
            <v>54</v>
          </cell>
          <cell r="BP170">
            <v>780266</v>
          </cell>
          <cell r="BQ170">
            <v>219</v>
          </cell>
          <cell r="BR170">
            <v>1694050</v>
          </cell>
          <cell r="BS170"/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/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/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</row>
        <row r="171">
          <cell r="A171" t="str">
            <v>34</v>
          </cell>
          <cell r="C171" t="str">
            <v>3417</v>
          </cell>
          <cell r="D171" t="str">
            <v>Grue</v>
          </cell>
          <cell r="E171">
            <v>2685</v>
          </cell>
          <cell r="F171">
            <v>2491432802</v>
          </cell>
          <cell r="G171">
            <v>4068</v>
          </cell>
          <cell r="H171">
            <v>1585823122</v>
          </cell>
          <cell r="I171">
            <v>2669</v>
          </cell>
          <cell r="J171">
            <v>2709219949</v>
          </cell>
          <cell r="K171">
            <v>0</v>
          </cell>
          <cell r="L171">
            <v>0</v>
          </cell>
          <cell r="M171">
            <v>1521</v>
          </cell>
          <cell r="N171">
            <v>418513559</v>
          </cell>
          <cell r="O171">
            <v>0</v>
          </cell>
          <cell r="P171">
            <v>0</v>
          </cell>
          <cell r="Q171">
            <v>602</v>
          </cell>
          <cell r="R171">
            <v>162921386</v>
          </cell>
          <cell r="S171">
            <v>2476</v>
          </cell>
          <cell r="T171">
            <v>950090301</v>
          </cell>
          <cell r="U171">
            <v>0</v>
          </cell>
          <cell r="V171">
            <v>0</v>
          </cell>
          <cell r="W171">
            <v>317</v>
          </cell>
          <cell r="X171">
            <v>131470344</v>
          </cell>
          <cell r="Y171">
            <v>2607</v>
          </cell>
          <cell r="Z171">
            <v>1081560645</v>
          </cell>
          <cell r="AA171">
            <v>4044</v>
          </cell>
          <cell r="AB171">
            <v>1654712014</v>
          </cell>
          <cell r="AC171">
            <v>115</v>
          </cell>
          <cell r="AD171">
            <v>4185920</v>
          </cell>
          <cell r="AE171"/>
          <cell r="AF171">
            <v>519</v>
          </cell>
          <cell r="AG171">
            <v>1490721258</v>
          </cell>
          <cell r="AH171">
            <v>3780</v>
          </cell>
          <cell r="AI171">
            <v>1581228602</v>
          </cell>
          <cell r="AJ171">
            <v>111</v>
          </cell>
          <cell r="AK171">
            <v>4003492</v>
          </cell>
          <cell r="AL171"/>
          <cell r="AM171">
            <v>494</v>
          </cell>
          <cell r="AN171">
            <v>1661445968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/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/>
          <cell r="BC171">
            <v>470</v>
          </cell>
          <cell r="BD171">
            <v>422</v>
          </cell>
          <cell r="BE171">
            <v>414</v>
          </cell>
          <cell r="BF171">
            <v>230508952</v>
          </cell>
          <cell r="BG171">
            <v>57</v>
          </cell>
          <cell r="BH171">
            <v>8185282</v>
          </cell>
          <cell r="BI171">
            <v>169</v>
          </cell>
          <cell r="BJ171">
            <v>172635313</v>
          </cell>
          <cell r="BK171">
            <v>57</v>
          </cell>
          <cell r="BL171">
            <v>8185282</v>
          </cell>
          <cell r="BM171">
            <v>188</v>
          </cell>
          <cell r="BN171">
            <v>770513</v>
          </cell>
          <cell r="BO171">
            <v>57</v>
          </cell>
          <cell r="BP171">
            <v>1123412</v>
          </cell>
          <cell r="BQ171">
            <v>220</v>
          </cell>
          <cell r="BR171">
            <v>1893925</v>
          </cell>
          <cell r="BS171"/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/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/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</row>
        <row r="172">
          <cell r="A172" t="str">
            <v>34</v>
          </cell>
          <cell r="C172" t="str">
            <v>3418</v>
          </cell>
          <cell r="D172" t="str">
            <v>Åsnes</v>
          </cell>
          <cell r="E172">
            <v>3948</v>
          </cell>
          <cell r="F172">
            <v>3396845415</v>
          </cell>
          <cell r="G172">
            <v>6260</v>
          </cell>
          <cell r="H172">
            <v>1992943487</v>
          </cell>
          <cell r="I172">
            <v>3938</v>
          </cell>
          <cell r="J172">
            <v>3715668042</v>
          </cell>
          <cell r="K172">
            <v>0</v>
          </cell>
          <cell r="L172">
            <v>0</v>
          </cell>
          <cell r="M172">
            <v>2211</v>
          </cell>
          <cell r="N172">
            <v>617760944</v>
          </cell>
          <cell r="O172">
            <v>0</v>
          </cell>
          <cell r="P172">
            <v>0</v>
          </cell>
          <cell r="Q172">
            <v>1029</v>
          </cell>
          <cell r="R172">
            <v>276108725</v>
          </cell>
          <cell r="S172">
            <v>3901</v>
          </cell>
          <cell r="T172">
            <v>1523446737</v>
          </cell>
          <cell r="U172">
            <v>0</v>
          </cell>
          <cell r="V172">
            <v>0</v>
          </cell>
          <cell r="W172">
            <v>484</v>
          </cell>
          <cell r="X172">
            <v>168009494</v>
          </cell>
          <cell r="Y172">
            <v>4117</v>
          </cell>
          <cell r="Z172">
            <v>1691456231</v>
          </cell>
          <cell r="AA172">
            <v>6274</v>
          </cell>
          <cell r="AB172">
            <v>2584479139</v>
          </cell>
          <cell r="AC172">
            <v>235</v>
          </cell>
          <cell r="AD172">
            <v>8759010</v>
          </cell>
          <cell r="AE172"/>
          <cell r="AF172">
            <v>727</v>
          </cell>
          <cell r="AG172">
            <v>1958725124</v>
          </cell>
          <cell r="AH172">
            <v>5844</v>
          </cell>
          <cell r="AI172">
            <v>1986422457</v>
          </cell>
          <cell r="AJ172">
            <v>229</v>
          </cell>
          <cell r="AK172">
            <v>8494581</v>
          </cell>
          <cell r="AL172"/>
          <cell r="AM172">
            <v>709</v>
          </cell>
          <cell r="AN172">
            <v>2200897394</v>
          </cell>
          <cell r="AO172">
            <v>0</v>
          </cell>
          <cell r="AP172">
            <v>0</v>
          </cell>
          <cell r="AQ172">
            <v>3</v>
          </cell>
          <cell r="AR172">
            <v>308524</v>
          </cell>
          <cell r="AS172">
            <v>0</v>
          </cell>
          <cell r="AT172">
            <v>0</v>
          </cell>
          <cell r="AU172"/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/>
          <cell r="BC172">
            <v>694</v>
          </cell>
          <cell r="BD172">
            <v>618</v>
          </cell>
          <cell r="BE172">
            <v>611</v>
          </cell>
          <cell r="BF172">
            <v>335913914</v>
          </cell>
          <cell r="BG172">
            <v>102</v>
          </cell>
          <cell r="BH172">
            <v>37938319</v>
          </cell>
          <cell r="BI172">
            <v>240</v>
          </cell>
          <cell r="BJ172">
            <v>237353144</v>
          </cell>
          <cell r="BK172">
            <v>102</v>
          </cell>
          <cell r="BL172">
            <v>37938319</v>
          </cell>
          <cell r="BM172">
            <v>275</v>
          </cell>
          <cell r="BN172">
            <v>1056443</v>
          </cell>
          <cell r="BO172">
            <v>102</v>
          </cell>
          <cell r="BP172">
            <v>5499702</v>
          </cell>
          <cell r="BQ172">
            <v>334</v>
          </cell>
          <cell r="BR172">
            <v>6556145</v>
          </cell>
          <cell r="BS172"/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/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/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</row>
        <row r="173">
          <cell r="A173" t="str">
            <v>34</v>
          </cell>
          <cell r="C173" t="str">
            <v>3419</v>
          </cell>
          <cell r="D173" t="str">
            <v>Våler (Hedm.)</v>
          </cell>
          <cell r="E173">
            <v>1988</v>
          </cell>
          <cell r="F173">
            <v>1680088283</v>
          </cell>
          <cell r="G173">
            <v>3145</v>
          </cell>
          <cell r="H173">
            <v>1032999486</v>
          </cell>
          <cell r="I173">
            <v>1965</v>
          </cell>
          <cell r="J173">
            <v>1895078569</v>
          </cell>
          <cell r="K173">
            <v>0</v>
          </cell>
          <cell r="L173">
            <v>0</v>
          </cell>
          <cell r="M173">
            <v>1111</v>
          </cell>
          <cell r="N173">
            <v>315470935</v>
          </cell>
          <cell r="O173">
            <v>0</v>
          </cell>
          <cell r="P173">
            <v>0</v>
          </cell>
          <cell r="Q173">
            <v>504</v>
          </cell>
          <cell r="R173">
            <v>137853066</v>
          </cell>
          <cell r="S173">
            <v>2001</v>
          </cell>
          <cell r="T173">
            <v>770488956</v>
          </cell>
          <cell r="U173">
            <v>1</v>
          </cell>
          <cell r="V173">
            <v>613142</v>
          </cell>
          <cell r="W173">
            <v>220</v>
          </cell>
          <cell r="X173">
            <v>70720914</v>
          </cell>
          <cell r="Y173">
            <v>2069</v>
          </cell>
          <cell r="Z173">
            <v>841823012</v>
          </cell>
          <cell r="AA173">
            <v>3133</v>
          </cell>
          <cell r="AB173">
            <v>1294544398</v>
          </cell>
          <cell r="AC173">
            <v>100</v>
          </cell>
          <cell r="AD173">
            <v>3677887</v>
          </cell>
          <cell r="AE173"/>
          <cell r="AF173">
            <v>365</v>
          </cell>
          <cell r="AG173">
            <v>957829555</v>
          </cell>
          <cell r="AH173">
            <v>2945</v>
          </cell>
          <cell r="AI173">
            <v>1029849460</v>
          </cell>
          <cell r="AJ173">
            <v>96</v>
          </cell>
          <cell r="AK173">
            <v>3571122</v>
          </cell>
          <cell r="AL173"/>
          <cell r="AM173">
            <v>334</v>
          </cell>
          <cell r="AN173">
            <v>1129872175</v>
          </cell>
          <cell r="AO173">
            <v>0</v>
          </cell>
          <cell r="AP173">
            <v>0</v>
          </cell>
          <cell r="AQ173">
            <v>2</v>
          </cell>
          <cell r="AR173">
            <v>88109</v>
          </cell>
          <cell r="AS173">
            <v>0</v>
          </cell>
          <cell r="AT173">
            <v>0</v>
          </cell>
          <cell r="AU173"/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/>
          <cell r="BC173">
            <v>378</v>
          </cell>
          <cell r="BD173">
            <v>329</v>
          </cell>
          <cell r="BE173">
            <v>334</v>
          </cell>
          <cell r="BF173">
            <v>221401771</v>
          </cell>
          <cell r="BG173">
            <v>66</v>
          </cell>
          <cell r="BH173">
            <v>30464018</v>
          </cell>
          <cell r="BI173">
            <v>140</v>
          </cell>
          <cell r="BJ173">
            <v>170587042</v>
          </cell>
          <cell r="BK173">
            <v>65</v>
          </cell>
          <cell r="BL173">
            <v>30436166</v>
          </cell>
          <cell r="BM173">
            <v>159</v>
          </cell>
          <cell r="BN173">
            <v>826085</v>
          </cell>
          <cell r="BO173">
            <v>65</v>
          </cell>
          <cell r="BP173">
            <v>4420860</v>
          </cell>
          <cell r="BQ173">
            <v>191</v>
          </cell>
          <cell r="BR173">
            <v>5246945</v>
          </cell>
          <cell r="BS173"/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/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/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</row>
        <row r="174">
          <cell r="A174" t="str">
            <v>34</v>
          </cell>
          <cell r="C174" t="str">
            <v>3420</v>
          </cell>
          <cell r="D174" t="str">
            <v>Elverum</v>
          </cell>
          <cell r="E174">
            <v>9704</v>
          </cell>
          <cell r="F174">
            <v>9480817763</v>
          </cell>
          <cell r="G174">
            <v>17401</v>
          </cell>
          <cell r="H174">
            <v>6380552025</v>
          </cell>
          <cell r="I174">
            <v>9758</v>
          </cell>
          <cell r="J174">
            <v>10522511209</v>
          </cell>
          <cell r="K174">
            <v>0</v>
          </cell>
          <cell r="L174">
            <v>0</v>
          </cell>
          <cell r="M174">
            <v>4953</v>
          </cell>
          <cell r="N174">
            <v>1535365892</v>
          </cell>
          <cell r="O174">
            <v>0</v>
          </cell>
          <cell r="P174">
            <v>0</v>
          </cell>
          <cell r="Q174">
            <v>2074</v>
          </cell>
          <cell r="R174">
            <v>529635570</v>
          </cell>
          <cell r="S174">
            <v>12309</v>
          </cell>
          <cell r="T174">
            <v>5475370882</v>
          </cell>
          <cell r="U174">
            <v>2</v>
          </cell>
          <cell r="V174">
            <v>278402</v>
          </cell>
          <cell r="W174">
            <v>831</v>
          </cell>
          <cell r="X174">
            <v>289120016</v>
          </cell>
          <cell r="Y174">
            <v>12637</v>
          </cell>
          <cell r="Z174">
            <v>5764769300</v>
          </cell>
          <cell r="AA174">
            <v>17347</v>
          </cell>
          <cell r="AB174">
            <v>7836260039</v>
          </cell>
          <cell r="AC174">
            <v>662</v>
          </cell>
          <cell r="AD174">
            <v>25728472</v>
          </cell>
          <cell r="AE174"/>
          <cell r="AF174">
            <v>1935</v>
          </cell>
          <cell r="AG174">
            <v>5963103953</v>
          </cell>
          <cell r="AH174">
            <v>15995</v>
          </cell>
          <cell r="AI174">
            <v>6357611085</v>
          </cell>
          <cell r="AJ174">
            <v>616</v>
          </cell>
          <cell r="AK174">
            <v>23878595</v>
          </cell>
          <cell r="AL174"/>
          <cell r="AM174">
            <v>1960</v>
          </cell>
          <cell r="AN174">
            <v>6813538084</v>
          </cell>
          <cell r="AO174">
            <v>0</v>
          </cell>
          <cell r="AP174">
            <v>0</v>
          </cell>
          <cell r="AQ174">
            <v>7</v>
          </cell>
          <cell r="AR174">
            <v>1213960</v>
          </cell>
          <cell r="AS174">
            <v>0</v>
          </cell>
          <cell r="AT174">
            <v>0</v>
          </cell>
          <cell r="AU174"/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/>
          <cell r="BC174">
            <v>2520</v>
          </cell>
          <cell r="BD174">
            <v>2205</v>
          </cell>
          <cell r="BE174">
            <v>2221</v>
          </cell>
          <cell r="BF174">
            <v>1058189884</v>
          </cell>
          <cell r="BG174">
            <v>268</v>
          </cell>
          <cell r="BH174">
            <v>42062472</v>
          </cell>
          <cell r="BI174">
            <v>980</v>
          </cell>
          <cell r="BJ174">
            <v>773791590</v>
          </cell>
          <cell r="BK174">
            <v>267</v>
          </cell>
          <cell r="BL174">
            <v>42049934</v>
          </cell>
          <cell r="BM174">
            <v>1133</v>
          </cell>
          <cell r="BN174">
            <v>3411730</v>
          </cell>
          <cell r="BO174">
            <v>267</v>
          </cell>
          <cell r="BP174">
            <v>5891648</v>
          </cell>
          <cell r="BQ174">
            <v>1294</v>
          </cell>
          <cell r="BR174">
            <v>9303378</v>
          </cell>
          <cell r="BS174"/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/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/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</row>
        <row r="175">
          <cell r="A175" t="str">
            <v>34</v>
          </cell>
          <cell r="C175" t="str">
            <v>3421</v>
          </cell>
          <cell r="D175" t="str">
            <v>Trysil</v>
          </cell>
          <cell r="E175">
            <v>5168</v>
          </cell>
          <cell r="F175">
            <v>4033075810</v>
          </cell>
          <cell r="G175">
            <v>6058</v>
          </cell>
          <cell r="H175">
            <v>1922158015</v>
          </cell>
          <cell r="I175">
            <v>3878</v>
          </cell>
          <cell r="J175">
            <v>3815554813</v>
          </cell>
          <cell r="K175">
            <v>0</v>
          </cell>
          <cell r="L175">
            <v>0</v>
          </cell>
          <cell r="M175">
            <v>1888</v>
          </cell>
          <cell r="N175">
            <v>520417680</v>
          </cell>
          <cell r="O175">
            <v>0</v>
          </cell>
          <cell r="P175">
            <v>0</v>
          </cell>
          <cell r="Q175">
            <v>665</v>
          </cell>
          <cell r="R175">
            <v>167133661</v>
          </cell>
          <cell r="S175">
            <v>4159</v>
          </cell>
          <cell r="T175">
            <v>1549478273</v>
          </cell>
          <cell r="U175">
            <v>2</v>
          </cell>
          <cell r="V175">
            <v>1290072</v>
          </cell>
          <cell r="W175">
            <v>362</v>
          </cell>
          <cell r="X175">
            <v>115294257</v>
          </cell>
          <cell r="Y175">
            <v>4307</v>
          </cell>
          <cell r="Z175">
            <v>1666062602</v>
          </cell>
          <cell r="AA175">
            <v>5978</v>
          </cell>
          <cell r="AB175">
            <v>2345197212</v>
          </cell>
          <cell r="AC175">
            <v>152</v>
          </cell>
          <cell r="AD175">
            <v>5527411</v>
          </cell>
          <cell r="AE175"/>
          <cell r="AF175">
            <v>1959</v>
          </cell>
          <cell r="AG175">
            <v>2664818098</v>
          </cell>
          <cell r="AH175">
            <v>5571</v>
          </cell>
          <cell r="AI175">
            <v>1914097777</v>
          </cell>
          <cell r="AJ175">
            <v>147</v>
          </cell>
          <cell r="AK175">
            <v>5359217</v>
          </cell>
          <cell r="AL175"/>
          <cell r="AM175">
            <v>664</v>
          </cell>
          <cell r="AN175">
            <v>2390725510</v>
          </cell>
          <cell r="AO175">
            <v>0</v>
          </cell>
          <cell r="AP175">
            <v>0</v>
          </cell>
          <cell r="AQ175">
            <v>1</v>
          </cell>
          <cell r="AR175">
            <v>47835</v>
          </cell>
          <cell r="AS175">
            <v>0</v>
          </cell>
          <cell r="AT175">
            <v>0</v>
          </cell>
          <cell r="AU175"/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/>
          <cell r="BC175">
            <v>443</v>
          </cell>
          <cell r="BD175">
            <v>407</v>
          </cell>
          <cell r="BE175">
            <v>403</v>
          </cell>
          <cell r="BF175">
            <v>310111005</v>
          </cell>
          <cell r="BG175">
            <v>52</v>
          </cell>
          <cell r="BH175">
            <v>9761375</v>
          </cell>
          <cell r="BI175">
            <v>161</v>
          </cell>
          <cell r="BJ175">
            <v>244574465</v>
          </cell>
          <cell r="BK175">
            <v>52</v>
          </cell>
          <cell r="BL175">
            <v>9761375</v>
          </cell>
          <cell r="BM175">
            <v>176</v>
          </cell>
          <cell r="BN175">
            <v>1123093</v>
          </cell>
          <cell r="BO175">
            <v>52</v>
          </cell>
          <cell r="BP175">
            <v>1344339</v>
          </cell>
          <cell r="BQ175">
            <v>203</v>
          </cell>
          <cell r="BR175">
            <v>2467432</v>
          </cell>
          <cell r="BS175"/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/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/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</row>
        <row r="176">
          <cell r="A176" t="str">
            <v>34</v>
          </cell>
          <cell r="C176" t="str">
            <v>3422</v>
          </cell>
          <cell r="D176" t="str">
            <v>Åmot</v>
          </cell>
          <cell r="E176">
            <v>2180</v>
          </cell>
          <cell r="F176">
            <v>1720945409</v>
          </cell>
          <cell r="G176">
            <v>3706</v>
          </cell>
          <cell r="H176">
            <v>1166419997</v>
          </cell>
          <cell r="I176">
            <v>2154</v>
          </cell>
          <cell r="J176">
            <v>2003557390</v>
          </cell>
          <cell r="K176">
            <v>0</v>
          </cell>
          <cell r="L176">
            <v>0</v>
          </cell>
          <cell r="M176">
            <v>1088</v>
          </cell>
          <cell r="N176">
            <v>304228815</v>
          </cell>
          <cell r="O176">
            <v>0</v>
          </cell>
          <cell r="P176">
            <v>0</v>
          </cell>
          <cell r="Q176">
            <v>422</v>
          </cell>
          <cell r="R176">
            <v>113986762</v>
          </cell>
          <cell r="S176">
            <v>2624</v>
          </cell>
          <cell r="T176">
            <v>1056172298</v>
          </cell>
          <cell r="U176">
            <v>0</v>
          </cell>
          <cell r="V176">
            <v>0</v>
          </cell>
          <cell r="W176">
            <v>191</v>
          </cell>
          <cell r="X176">
            <v>50904382</v>
          </cell>
          <cell r="Y176">
            <v>2696</v>
          </cell>
          <cell r="Z176">
            <v>1107076680</v>
          </cell>
          <cell r="AA176">
            <v>3708</v>
          </cell>
          <cell r="AB176">
            <v>1525533674</v>
          </cell>
          <cell r="AC176">
            <v>103</v>
          </cell>
          <cell r="AD176">
            <v>4418753</v>
          </cell>
          <cell r="AE176"/>
          <cell r="AF176">
            <v>359</v>
          </cell>
          <cell r="AG176">
            <v>946783054</v>
          </cell>
          <cell r="AH176">
            <v>3355</v>
          </cell>
          <cell r="AI176">
            <v>1160445521</v>
          </cell>
          <cell r="AJ176">
            <v>100</v>
          </cell>
          <cell r="AK176">
            <v>4297877</v>
          </cell>
          <cell r="AL176"/>
          <cell r="AM176">
            <v>331</v>
          </cell>
          <cell r="AN176">
            <v>1175753112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/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/>
          <cell r="BC176">
            <v>449</v>
          </cell>
          <cell r="BD176">
            <v>388</v>
          </cell>
          <cell r="BE176">
            <v>394</v>
          </cell>
          <cell r="BF176">
            <v>288437817</v>
          </cell>
          <cell r="BG176">
            <v>89</v>
          </cell>
          <cell r="BH176">
            <v>9689342</v>
          </cell>
          <cell r="BI176">
            <v>167</v>
          </cell>
          <cell r="BJ176">
            <v>226023856</v>
          </cell>
          <cell r="BK176">
            <v>87</v>
          </cell>
          <cell r="BL176">
            <v>9626021</v>
          </cell>
          <cell r="BM176">
            <v>182</v>
          </cell>
          <cell r="BN176">
            <v>1016520</v>
          </cell>
          <cell r="BO176">
            <v>87</v>
          </cell>
          <cell r="BP176">
            <v>1318518</v>
          </cell>
          <cell r="BQ176">
            <v>237</v>
          </cell>
          <cell r="BR176">
            <v>2335038</v>
          </cell>
          <cell r="BS176"/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/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/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</row>
        <row r="177">
          <cell r="A177" t="str">
            <v>34</v>
          </cell>
          <cell r="C177" t="str">
            <v>3423</v>
          </cell>
          <cell r="D177" t="str">
            <v>Stor-Elvdal</v>
          </cell>
          <cell r="E177">
            <v>1451</v>
          </cell>
          <cell r="F177">
            <v>1158499263</v>
          </cell>
          <cell r="G177">
            <v>2083</v>
          </cell>
          <cell r="H177">
            <v>633812547</v>
          </cell>
          <cell r="I177">
            <v>1405</v>
          </cell>
          <cell r="J177">
            <v>1299800441</v>
          </cell>
          <cell r="K177">
            <v>0</v>
          </cell>
          <cell r="L177">
            <v>0</v>
          </cell>
          <cell r="M177">
            <v>767</v>
          </cell>
          <cell r="N177">
            <v>218840469</v>
          </cell>
          <cell r="O177">
            <v>0</v>
          </cell>
          <cell r="P177">
            <v>0</v>
          </cell>
          <cell r="Q177">
            <v>315</v>
          </cell>
          <cell r="R177">
            <v>83924822</v>
          </cell>
          <cell r="S177">
            <v>1294</v>
          </cell>
          <cell r="T177">
            <v>468169486</v>
          </cell>
          <cell r="U177">
            <v>1</v>
          </cell>
          <cell r="V177">
            <v>29261</v>
          </cell>
          <cell r="W177">
            <v>131</v>
          </cell>
          <cell r="X177">
            <v>39951595</v>
          </cell>
          <cell r="Y177">
            <v>1348</v>
          </cell>
          <cell r="Z177">
            <v>508150342</v>
          </cell>
          <cell r="AA177">
            <v>2093</v>
          </cell>
          <cell r="AB177">
            <v>811291999</v>
          </cell>
          <cell r="AC177">
            <v>54</v>
          </cell>
          <cell r="AD177">
            <v>1972769</v>
          </cell>
          <cell r="AE177"/>
          <cell r="AF177">
            <v>244</v>
          </cell>
          <cell r="AG177">
            <v>651851139</v>
          </cell>
          <cell r="AH177">
            <v>1911</v>
          </cell>
          <cell r="AI177">
            <v>630939422</v>
          </cell>
          <cell r="AJ177">
            <v>50</v>
          </cell>
          <cell r="AK177">
            <v>1791449</v>
          </cell>
          <cell r="AL177"/>
          <cell r="AM177">
            <v>198</v>
          </cell>
          <cell r="AN177">
            <v>768803754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/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/>
          <cell r="BC177">
            <v>223</v>
          </cell>
          <cell r="BD177">
            <v>195</v>
          </cell>
          <cell r="BE177">
            <v>193</v>
          </cell>
          <cell r="BF177">
            <v>157479011</v>
          </cell>
          <cell r="BG177">
            <v>36</v>
          </cell>
          <cell r="BH177">
            <v>10717120</v>
          </cell>
          <cell r="BI177">
            <v>82</v>
          </cell>
          <cell r="BJ177">
            <v>127237377</v>
          </cell>
          <cell r="BK177">
            <v>35</v>
          </cell>
          <cell r="BL177">
            <v>10701059</v>
          </cell>
          <cell r="BM177">
            <v>88</v>
          </cell>
          <cell r="BN177">
            <v>586196</v>
          </cell>
          <cell r="BO177">
            <v>35</v>
          </cell>
          <cell r="BP177">
            <v>1531035</v>
          </cell>
          <cell r="BQ177">
            <v>109</v>
          </cell>
          <cell r="BR177">
            <v>2117231</v>
          </cell>
          <cell r="BS177"/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/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/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</row>
        <row r="178">
          <cell r="A178" t="str">
            <v>34</v>
          </cell>
          <cell r="C178" t="str">
            <v>3424</v>
          </cell>
          <cell r="D178" t="str">
            <v>Rendalen</v>
          </cell>
          <cell r="E178">
            <v>1094</v>
          </cell>
          <cell r="F178">
            <v>854865409</v>
          </cell>
          <cell r="G178">
            <v>1527</v>
          </cell>
          <cell r="H178">
            <v>445385794</v>
          </cell>
          <cell r="I178">
            <v>1054</v>
          </cell>
          <cell r="J178">
            <v>972037979</v>
          </cell>
          <cell r="K178">
            <v>0</v>
          </cell>
          <cell r="L178">
            <v>0</v>
          </cell>
          <cell r="M178">
            <v>616</v>
          </cell>
          <cell r="N178">
            <v>178588066</v>
          </cell>
          <cell r="O178">
            <v>0</v>
          </cell>
          <cell r="P178">
            <v>0</v>
          </cell>
          <cell r="Q178">
            <v>190</v>
          </cell>
          <cell r="R178">
            <v>50166419</v>
          </cell>
          <cell r="S178">
            <v>979</v>
          </cell>
          <cell r="T178">
            <v>326419307</v>
          </cell>
          <cell r="U178">
            <v>1</v>
          </cell>
          <cell r="V178">
            <v>1055498</v>
          </cell>
          <cell r="W178">
            <v>146</v>
          </cell>
          <cell r="X178">
            <v>36413078</v>
          </cell>
          <cell r="Y178">
            <v>1032</v>
          </cell>
          <cell r="Z178">
            <v>363887883</v>
          </cell>
          <cell r="AA178">
            <v>1540</v>
          </cell>
          <cell r="AB178">
            <v>593535768</v>
          </cell>
          <cell r="AC178">
            <v>43</v>
          </cell>
          <cell r="AD178">
            <v>1531302</v>
          </cell>
          <cell r="AE178"/>
          <cell r="AF178">
            <v>231</v>
          </cell>
          <cell r="AG178">
            <v>451586992</v>
          </cell>
          <cell r="AH178">
            <v>1410</v>
          </cell>
          <cell r="AI178">
            <v>443353772</v>
          </cell>
          <cell r="AJ178">
            <v>42</v>
          </cell>
          <cell r="AK178">
            <v>1531267</v>
          </cell>
          <cell r="AL178"/>
          <cell r="AM178">
            <v>186</v>
          </cell>
          <cell r="AN178">
            <v>547848064</v>
          </cell>
          <cell r="AO178">
            <v>0</v>
          </cell>
          <cell r="AP178">
            <v>0</v>
          </cell>
          <cell r="AQ178">
            <v>1</v>
          </cell>
          <cell r="AR178">
            <v>340002</v>
          </cell>
          <cell r="AS178">
            <v>0</v>
          </cell>
          <cell r="AT178">
            <v>0</v>
          </cell>
          <cell r="AU178"/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/>
          <cell r="BC178">
            <v>124</v>
          </cell>
          <cell r="BD178">
            <v>115</v>
          </cell>
          <cell r="BE178">
            <v>117</v>
          </cell>
          <cell r="BF178">
            <v>126157525</v>
          </cell>
          <cell r="BG178">
            <v>25</v>
          </cell>
          <cell r="BH178">
            <v>3657469</v>
          </cell>
          <cell r="BI178">
            <v>61</v>
          </cell>
          <cell r="BJ178">
            <v>106681690</v>
          </cell>
          <cell r="BK178">
            <v>24</v>
          </cell>
          <cell r="BL178">
            <v>3629363</v>
          </cell>
          <cell r="BM178">
            <v>63</v>
          </cell>
          <cell r="BN178">
            <v>446165</v>
          </cell>
          <cell r="BO178">
            <v>24</v>
          </cell>
          <cell r="BP178">
            <v>491367</v>
          </cell>
          <cell r="BQ178">
            <v>71</v>
          </cell>
          <cell r="BR178">
            <v>937532</v>
          </cell>
          <cell r="BS178"/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/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/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</row>
        <row r="179">
          <cell r="A179" t="str">
            <v>34</v>
          </cell>
          <cell r="C179" t="str">
            <v>3425</v>
          </cell>
          <cell r="D179" t="str">
            <v>Engerdal</v>
          </cell>
          <cell r="E179">
            <v>852</v>
          </cell>
          <cell r="F179">
            <v>555702068</v>
          </cell>
          <cell r="G179">
            <v>1103</v>
          </cell>
          <cell r="H179">
            <v>338883388</v>
          </cell>
          <cell r="I179">
            <v>762</v>
          </cell>
          <cell r="J179">
            <v>586214694</v>
          </cell>
          <cell r="K179">
            <v>0</v>
          </cell>
          <cell r="L179">
            <v>0</v>
          </cell>
          <cell r="M179">
            <v>425</v>
          </cell>
          <cell r="N179">
            <v>115968531</v>
          </cell>
          <cell r="O179">
            <v>0</v>
          </cell>
          <cell r="P179">
            <v>0</v>
          </cell>
          <cell r="Q179">
            <v>113</v>
          </cell>
          <cell r="R179">
            <v>30919553</v>
          </cell>
          <cell r="S179">
            <v>751</v>
          </cell>
          <cell r="T179">
            <v>269221021</v>
          </cell>
          <cell r="U179">
            <v>0</v>
          </cell>
          <cell r="V179">
            <v>0</v>
          </cell>
          <cell r="W179">
            <v>115</v>
          </cell>
          <cell r="X179">
            <v>29901073</v>
          </cell>
          <cell r="Y179">
            <v>794</v>
          </cell>
          <cell r="Z179">
            <v>299122094</v>
          </cell>
          <cell r="AA179">
            <v>1132</v>
          </cell>
          <cell r="AB179">
            <v>442451011</v>
          </cell>
          <cell r="AC179">
            <v>27</v>
          </cell>
          <cell r="AD179">
            <v>974685</v>
          </cell>
          <cell r="AE179"/>
          <cell r="AF179">
            <v>186</v>
          </cell>
          <cell r="AG179">
            <v>271827023</v>
          </cell>
          <cell r="AH179">
            <v>1010</v>
          </cell>
          <cell r="AI179">
            <v>337257215</v>
          </cell>
          <cell r="AJ179">
            <v>25</v>
          </cell>
          <cell r="AK179">
            <v>922455</v>
          </cell>
          <cell r="AL179"/>
          <cell r="AM179">
            <v>96</v>
          </cell>
          <cell r="AN179">
            <v>288723118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/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/>
          <cell r="BC179">
            <v>68</v>
          </cell>
          <cell r="BD179">
            <v>59</v>
          </cell>
          <cell r="BE179">
            <v>62</v>
          </cell>
          <cell r="BF179">
            <v>50572230</v>
          </cell>
          <cell r="BG179">
            <v>12</v>
          </cell>
          <cell r="BH179">
            <v>852773</v>
          </cell>
          <cell r="BI179">
            <v>26</v>
          </cell>
          <cell r="BJ179">
            <v>36953610</v>
          </cell>
          <cell r="BK179">
            <v>12</v>
          </cell>
          <cell r="BL179">
            <v>852773</v>
          </cell>
          <cell r="BM179">
            <v>26</v>
          </cell>
          <cell r="BN179">
            <v>143863</v>
          </cell>
          <cell r="BO179">
            <v>12</v>
          </cell>
          <cell r="BP179">
            <v>106565</v>
          </cell>
          <cell r="BQ179">
            <v>33</v>
          </cell>
          <cell r="BR179">
            <v>250428</v>
          </cell>
          <cell r="BS179"/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/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/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</row>
        <row r="180">
          <cell r="A180" t="str">
            <v>34</v>
          </cell>
          <cell r="C180" t="str">
            <v>3426</v>
          </cell>
          <cell r="D180" t="str">
            <v>Tolga</v>
          </cell>
          <cell r="E180">
            <v>825</v>
          </cell>
          <cell r="F180">
            <v>597983860</v>
          </cell>
          <cell r="G180">
            <v>1247</v>
          </cell>
          <cell r="H180">
            <v>395365708</v>
          </cell>
          <cell r="I180">
            <v>799</v>
          </cell>
          <cell r="J180">
            <v>628950086</v>
          </cell>
          <cell r="K180">
            <v>0</v>
          </cell>
          <cell r="L180">
            <v>0</v>
          </cell>
          <cell r="M180">
            <v>410</v>
          </cell>
          <cell r="N180">
            <v>111217017</v>
          </cell>
          <cell r="O180">
            <v>0</v>
          </cell>
          <cell r="P180">
            <v>0</v>
          </cell>
          <cell r="Q180">
            <v>95</v>
          </cell>
          <cell r="R180">
            <v>22222625</v>
          </cell>
          <cell r="S180">
            <v>923</v>
          </cell>
          <cell r="T180">
            <v>333559940</v>
          </cell>
          <cell r="U180">
            <v>0</v>
          </cell>
          <cell r="V180">
            <v>0</v>
          </cell>
          <cell r="W180">
            <v>200</v>
          </cell>
          <cell r="X180">
            <v>58921645</v>
          </cell>
          <cell r="Y180">
            <v>992</v>
          </cell>
          <cell r="Z180">
            <v>392481585</v>
          </cell>
          <cell r="AA180">
            <v>1276</v>
          </cell>
          <cell r="AB180">
            <v>526027510</v>
          </cell>
          <cell r="AC180">
            <v>24</v>
          </cell>
          <cell r="AD180">
            <v>1042584</v>
          </cell>
          <cell r="AE180"/>
          <cell r="AF180">
            <v>145</v>
          </cell>
          <cell r="AG180">
            <v>303350276</v>
          </cell>
          <cell r="AH180">
            <v>1132</v>
          </cell>
          <cell r="AI180">
            <v>393004185</v>
          </cell>
          <cell r="AJ180">
            <v>23</v>
          </cell>
          <cell r="AK180">
            <v>990780</v>
          </cell>
          <cell r="AL180"/>
          <cell r="AM180">
            <v>115</v>
          </cell>
          <cell r="AN180">
            <v>317395249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/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/>
          <cell r="BC180">
            <v>114</v>
          </cell>
          <cell r="BD180">
            <v>100</v>
          </cell>
          <cell r="BE180">
            <v>104</v>
          </cell>
          <cell r="BF180">
            <v>40188131</v>
          </cell>
          <cell r="BG180">
            <v>10</v>
          </cell>
          <cell r="BH180">
            <v>1300423</v>
          </cell>
          <cell r="BI180">
            <v>31</v>
          </cell>
          <cell r="BJ180">
            <v>23266878</v>
          </cell>
          <cell r="BK180">
            <v>10</v>
          </cell>
          <cell r="BL180">
            <v>1300423</v>
          </cell>
          <cell r="BM180">
            <v>36</v>
          </cell>
          <cell r="BN180">
            <v>71788</v>
          </cell>
          <cell r="BO180">
            <v>10</v>
          </cell>
          <cell r="BP180">
            <v>168490</v>
          </cell>
          <cell r="BQ180">
            <v>44</v>
          </cell>
          <cell r="BR180">
            <v>240278</v>
          </cell>
          <cell r="BS180"/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/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/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</row>
        <row r="181">
          <cell r="A181" t="str">
            <v>34</v>
          </cell>
          <cell r="C181" t="str">
            <v>3427</v>
          </cell>
          <cell r="D181" t="str">
            <v>Tynset</v>
          </cell>
          <cell r="E181">
            <v>2850</v>
          </cell>
          <cell r="F181">
            <v>2663095602</v>
          </cell>
          <cell r="G181">
            <v>4606</v>
          </cell>
          <cell r="H181">
            <v>1573021309</v>
          </cell>
          <cell r="I181">
            <v>2804</v>
          </cell>
          <cell r="J181">
            <v>2887039037</v>
          </cell>
          <cell r="K181">
            <v>0</v>
          </cell>
          <cell r="L181">
            <v>0</v>
          </cell>
          <cell r="M181">
            <v>1402</v>
          </cell>
          <cell r="N181">
            <v>412090398</v>
          </cell>
          <cell r="O181">
            <v>0</v>
          </cell>
          <cell r="P181">
            <v>0</v>
          </cell>
          <cell r="Q181">
            <v>394</v>
          </cell>
          <cell r="R181">
            <v>101517894</v>
          </cell>
          <cell r="S181">
            <v>3498</v>
          </cell>
          <cell r="T181">
            <v>1372534066</v>
          </cell>
          <cell r="U181">
            <v>1</v>
          </cell>
          <cell r="V181">
            <v>4556</v>
          </cell>
          <cell r="W181">
            <v>410</v>
          </cell>
          <cell r="X181">
            <v>117476419</v>
          </cell>
          <cell r="Y181">
            <v>3614</v>
          </cell>
          <cell r="Z181">
            <v>1490015041</v>
          </cell>
          <cell r="AA181">
            <v>4687</v>
          </cell>
          <cell r="AB181">
            <v>2005824732</v>
          </cell>
          <cell r="AC181">
            <v>122</v>
          </cell>
          <cell r="AD181">
            <v>4370361</v>
          </cell>
          <cell r="AE181"/>
          <cell r="AF181">
            <v>552</v>
          </cell>
          <cell r="AG181">
            <v>1640203675</v>
          </cell>
          <cell r="AH181">
            <v>4220</v>
          </cell>
          <cell r="AI181">
            <v>1565350421</v>
          </cell>
          <cell r="AJ181">
            <v>115</v>
          </cell>
          <cell r="AK181">
            <v>4177092</v>
          </cell>
          <cell r="AL181"/>
          <cell r="AM181">
            <v>488</v>
          </cell>
          <cell r="AN181">
            <v>1816236900</v>
          </cell>
          <cell r="AO181">
            <v>0</v>
          </cell>
          <cell r="AP181">
            <v>0</v>
          </cell>
          <cell r="AQ181">
            <v>3</v>
          </cell>
          <cell r="AR181">
            <v>385761</v>
          </cell>
          <cell r="AS181">
            <v>0</v>
          </cell>
          <cell r="AT181">
            <v>0</v>
          </cell>
          <cell r="AU181"/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/>
          <cell r="BC181">
            <v>498</v>
          </cell>
          <cell r="BD181">
            <v>435</v>
          </cell>
          <cell r="BE181">
            <v>447</v>
          </cell>
          <cell r="BF181">
            <v>233735501</v>
          </cell>
          <cell r="BG181">
            <v>58</v>
          </cell>
          <cell r="BH181">
            <v>4892273</v>
          </cell>
          <cell r="BI181">
            <v>178</v>
          </cell>
          <cell r="BJ181">
            <v>169891809</v>
          </cell>
          <cell r="BK181">
            <v>58</v>
          </cell>
          <cell r="BL181">
            <v>4892273</v>
          </cell>
          <cell r="BM181">
            <v>198</v>
          </cell>
          <cell r="BN181">
            <v>797679</v>
          </cell>
          <cell r="BO181">
            <v>58</v>
          </cell>
          <cell r="BP181">
            <v>653429</v>
          </cell>
          <cell r="BQ181">
            <v>235</v>
          </cell>
          <cell r="BR181">
            <v>1451108</v>
          </cell>
          <cell r="BS181"/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/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/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</row>
        <row r="182">
          <cell r="A182" t="str">
            <v>34</v>
          </cell>
          <cell r="C182" t="str">
            <v>3428</v>
          </cell>
          <cell r="D182" t="str">
            <v>Alvdal</v>
          </cell>
          <cell r="E182">
            <v>1242</v>
          </cell>
          <cell r="F182">
            <v>1169637576</v>
          </cell>
          <cell r="G182">
            <v>1945</v>
          </cell>
          <cell r="H182">
            <v>682452851</v>
          </cell>
          <cell r="I182">
            <v>1232</v>
          </cell>
          <cell r="J182">
            <v>1254419399</v>
          </cell>
          <cell r="K182">
            <v>0</v>
          </cell>
          <cell r="L182">
            <v>0</v>
          </cell>
          <cell r="M182">
            <v>593</v>
          </cell>
          <cell r="N182">
            <v>165102127</v>
          </cell>
          <cell r="O182">
            <v>0</v>
          </cell>
          <cell r="P182">
            <v>0</v>
          </cell>
          <cell r="Q182">
            <v>166</v>
          </cell>
          <cell r="R182">
            <v>41482257</v>
          </cell>
          <cell r="S182">
            <v>1483</v>
          </cell>
          <cell r="T182">
            <v>584794867</v>
          </cell>
          <cell r="U182">
            <v>0</v>
          </cell>
          <cell r="V182">
            <v>0</v>
          </cell>
          <cell r="W182">
            <v>240</v>
          </cell>
          <cell r="X182">
            <v>65935044</v>
          </cell>
          <cell r="Y182">
            <v>1553</v>
          </cell>
          <cell r="Z182">
            <v>650729911</v>
          </cell>
          <cell r="AA182">
            <v>1981</v>
          </cell>
          <cell r="AB182">
            <v>857739589</v>
          </cell>
          <cell r="AC182">
            <v>62</v>
          </cell>
          <cell r="AD182">
            <v>1973876</v>
          </cell>
          <cell r="AE182"/>
          <cell r="AF182">
            <v>262</v>
          </cell>
          <cell r="AG182">
            <v>708400589</v>
          </cell>
          <cell r="AH182">
            <v>1793</v>
          </cell>
          <cell r="AI182">
            <v>679681884</v>
          </cell>
          <cell r="AJ182">
            <v>60</v>
          </cell>
          <cell r="AK182">
            <v>1922024</v>
          </cell>
          <cell r="AL182"/>
          <cell r="AM182">
            <v>239</v>
          </cell>
          <cell r="AN182">
            <v>773541583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/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/>
          <cell r="BC182">
            <v>201</v>
          </cell>
          <cell r="BD182">
            <v>181</v>
          </cell>
          <cell r="BE182">
            <v>183</v>
          </cell>
          <cell r="BF182">
            <v>96224713</v>
          </cell>
          <cell r="BG182">
            <v>22</v>
          </cell>
          <cell r="BH182">
            <v>1423992</v>
          </cell>
          <cell r="BI182">
            <v>79</v>
          </cell>
          <cell r="BJ182">
            <v>73911994</v>
          </cell>
          <cell r="BK182">
            <v>22</v>
          </cell>
          <cell r="BL182">
            <v>1423992</v>
          </cell>
          <cell r="BM182">
            <v>87</v>
          </cell>
          <cell r="BN182">
            <v>301763</v>
          </cell>
          <cell r="BO182">
            <v>22</v>
          </cell>
          <cell r="BP182">
            <v>186386</v>
          </cell>
          <cell r="BQ182">
            <v>103</v>
          </cell>
          <cell r="BR182">
            <v>488149</v>
          </cell>
          <cell r="BS182"/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/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/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</row>
        <row r="183">
          <cell r="A183" t="str">
            <v>34</v>
          </cell>
          <cell r="C183" t="str">
            <v>3429</v>
          </cell>
          <cell r="D183" t="str">
            <v>Folldal</v>
          </cell>
          <cell r="E183">
            <v>850</v>
          </cell>
          <cell r="F183">
            <v>747436010</v>
          </cell>
          <cell r="G183">
            <v>1294</v>
          </cell>
          <cell r="H183">
            <v>421044686</v>
          </cell>
          <cell r="I183">
            <v>837</v>
          </cell>
          <cell r="J183">
            <v>819645408</v>
          </cell>
          <cell r="K183">
            <v>0</v>
          </cell>
          <cell r="L183">
            <v>0</v>
          </cell>
          <cell r="M183">
            <v>499</v>
          </cell>
          <cell r="N183">
            <v>137342984</v>
          </cell>
          <cell r="O183">
            <v>0</v>
          </cell>
          <cell r="P183">
            <v>0</v>
          </cell>
          <cell r="Q183">
            <v>138</v>
          </cell>
          <cell r="R183">
            <v>31829899</v>
          </cell>
          <cell r="S183">
            <v>887</v>
          </cell>
          <cell r="T183">
            <v>316234851</v>
          </cell>
          <cell r="U183">
            <v>1</v>
          </cell>
          <cell r="V183">
            <v>53500</v>
          </cell>
          <cell r="W183">
            <v>197</v>
          </cell>
          <cell r="X183">
            <v>51483860</v>
          </cell>
          <cell r="Y183">
            <v>952</v>
          </cell>
          <cell r="Z183">
            <v>367772211</v>
          </cell>
          <cell r="AA183">
            <v>1327</v>
          </cell>
          <cell r="AB183">
            <v>536510748</v>
          </cell>
          <cell r="AC183">
            <v>23</v>
          </cell>
          <cell r="AD183">
            <v>869891</v>
          </cell>
          <cell r="AE183"/>
          <cell r="AF183">
            <v>149</v>
          </cell>
          <cell r="AG183">
            <v>403044219</v>
          </cell>
          <cell r="AH183">
            <v>1211</v>
          </cell>
          <cell r="AI183">
            <v>419585012</v>
          </cell>
          <cell r="AJ183">
            <v>23</v>
          </cell>
          <cell r="AK183">
            <v>869891</v>
          </cell>
          <cell r="AL183"/>
          <cell r="AM183">
            <v>132</v>
          </cell>
          <cell r="AN183">
            <v>456863252</v>
          </cell>
          <cell r="AO183">
            <v>0</v>
          </cell>
          <cell r="AP183">
            <v>0</v>
          </cell>
          <cell r="AQ183">
            <v>2</v>
          </cell>
          <cell r="AR183">
            <v>52928</v>
          </cell>
          <cell r="AS183">
            <v>0</v>
          </cell>
          <cell r="AT183">
            <v>0</v>
          </cell>
          <cell r="AU183"/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/>
          <cell r="BC183">
            <v>138</v>
          </cell>
          <cell r="BD183">
            <v>123</v>
          </cell>
          <cell r="BE183">
            <v>122</v>
          </cell>
          <cell r="BF183">
            <v>75626338</v>
          </cell>
          <cell r="BG183">
            <v>22</v>
          </cell>
          <cell r="BH183">
            <v>8267786</v>
          </cell>
          <cell r="BI183">
            <v>48</v>
          </cell>
          <cell r="BJ183">
            <v>55489276</v>
          </cell>
          <cell r="BK183">
            <v>22</v>
          </cell>
          <cell r="BL183">
            <v>8267786</v>
          </cell>
          <cell r="BM183">
            <v>51</v>
          </cell>
          <cell r="BN183">
            <v>227083</v>
          </cell>
          <cell r="BO183">
            <v>22</v>
          </cell>
          <cell r="BP183">
            <v>1183417</v>
          </cell>
          <cell r="BQ183">
            <v>67</v>
          </cell>
          <cell r="BR183">
            <v>1410500</v>
          </cell>
          <cell r="BS183"/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/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/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</row>
        <row r="184">
          <cell r="A184" t="str">
            <v>34</v>
          </cell>
          <cell r="C184" t="str">
            <v>3430</v>
          </cell>
          <cell r="D184" t="str">
            <v>Os</v>
          </cell>
          <cell r="E184">
            <v>1101</v>
          </cell>
          <cell r="F184">
            <v>1129338308</v>
          </cell>
          <cell r="G184">
            <v>1661</v>
          </cell>
          <cell r="H184">
            <v>542065693</v>
          </cell>
          <cell r="I184">
            <v>1081</v>
          </cell>
          <cell r="J184">
            <v>1230589295</v>
          </cell>
          <cell r="K184">
            <v>0</v>
          </cell>
          <cell r="L184">
            <v>0</v>
          </cell>
          <cell r="M184">
            <v>523</v>
          </cell>
          <cell r="N184">
            <v>143266296</v>
          </cell>
          <cell r="O184">
            <v>0</v>
          </cell>
          <cell r="P184">
            <v>0</v>
          </cell>
          <cell r="Q184">
            <v>139</v>
          </cell>
          <cell r="R184">
            <v>36069892</v>
          </cell>
          <cell r="S184">
            <v>1229</v>
          </cell>
          <cell r="T184">
            <v>460462955</v>
          </cell>
          <cell r="U184">
            <v>0</v>
          </cell>
          <cell r="V184">
            <v>0</v>
          </cell>
          <cell r="W184">
            <v>195</v>
          </cell>
          <cell r="X184">
            <v>55991289</v>
          </cell>
          <cell r="Y184">
            <v>1282</v>
          </cell>
          <cell r="Z184">
            <v>516454244</v>
          </cell>
          <cell r="AA184">
            <v>1672</v>
          </cell>
          <cell r="AB184">
            <v>696486122</v>
          </cell>
          <cell r="AC184">
            <v>42</v>
          </cell>
          <cell r="AD184">
            <v>1546647</v>
          </cell>
          <cell r="AE184"/>
          <cell r="AF184">
            <v>208</v>
          </cell>
          <cell r="AG184">
            <v>711260167</v>
          </cell>
          <cell r="AH184">
            <v>1527</v>
          </cell>
          <cell r="AI184">
            <v>539304071</v>
          </cell>
          <cell r="AJ184">
            <v>39</v>
          </cell>
          <cell r="AK184">
            <v>1467522</v>
          </cell>
          <cell r="AL184"/>
          <cell r="AM184">
            <v>182</v>
          </cell>
          <cell r="AN184">
            <v>795429325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/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/>
          <cell r="BC184">
            <v>147</v>
          </cell>
          <cell r="BD184">
            <v>133</v>
          </cell>
          <cell r="BE184">
            <v>128</v>
          </cell>
          <cell r="BF184">
            <v>104719039</v>
          </cell>
          <cell r="BG184">
            <v>16</v>
          </cell>
          <cell r="BH184">
            <v>3628112</v>
          </cell>
          <cell r="BI184">
            <v>61</v>
          </cell>
          <cell r="BJ184">
            <v>86710394</v>
          </cell>
          <cell r="BK184">
            <v>16</v>
          </cell>
          <cell r="BL184">
            <v>3628112</v>
          </cell>
          <cell r="BM184">
            <v>67</v>
          </cell>
          <cell r="BN184">
            <v>393853</v>
          </cell>
          <cell r="BO184">
            <v>16</v>
          </cell>
          <cell r="BP184">
            <v>509087</v>
          </cell>
          <cell r="BQ184">
            <v>78</v>
          </cell>
          <cell r="BR184">
            <v>902940</v>
          </cell>
          <cell r="BS184"/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/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/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</row>
        <row r="185">
          <cell r="A185" t="str">
            <v>34</v>
          </cell>
          <cell r="C185" t="str">
            <v>3431</v>
          </cell>
          <cell r="D185" t="str">
            <v>Dovre</v>
          </cell>
          <cell r="E185">
            <v>1505</v>
          </cell>
          <cell r="F185">
            <v>1432374730</v>
          </cell>
          <cell r="G185">
            <v>2183</v>
          </cell>
          <cell r="H185">
            <v>700367345</v>
          </cell>
          <cell r="I185">
            <v>1497</v>
          </cell>
          <cell r="J185">
            <v>1592672200</v>
          </cell>
          <cell r="K185">
            <v>0</v>
          </cell>
          <cell r="L185">
            <v>0</v>
          </cell>
          <cell r="M185">
            <v>783</v>
          </cell>
          <cell r="N185">
            <v>220205012</v>
          </cell>
          <cell r="O185">
            <v>0</v>
          </cell>
          <cell r="P185">
            <v>0</v>
          </cell>
          <cell r="Q185">
            <v>237</v>
          </cell>
          <cell r="R185">
            <v>61022528</v>
          </cell>
          <cell r="S185">
            <v>1501</v>
          </cell>
          <cell r="T185">
            <v>562299676</v>
          </cell>
          <cell r="U185">
            <v>0</v>
          </cell>
          <cell r="V185">
            <v>0</v>
          </cell>
          <cell r="W185">
            <v>181</v>
          </cell>
          <cell r="X185">
            <v>51636900</v>
          </cell>
          <cell r="Y185">
            <v>1564</v>
          </cell>
          <cell r="Z185">
            <v>613936576</v>
          </cell>
          <cell r="AA185">
            <v>2196</v>
          </cell>
          <cell r="AB185">
            <v>895164116</v>
          </cell>
          <cell r="AC185">
            <v>51</v>
          </cell>
          <cell r="AD185">
            <v>1901611</v>
          </cell>
          <cell r="AE185"/>
          <cell r="AF185">
            <v>315</v>
          </cell>
          <cell r="AG185">
            <v>867741367</v>
          </cell>
          <cell r="AH185">
            <v>2017</v>
          </cell>
          <cell r="AI185">
            <v>697432089</v>
          </cell>
          <cell r="AJ185">
            <v>47</v>
          </cell>
          <cell r="AK185">
            <v>1767897</v>
          </cell>
          <cell r="AL185"/>
          <cell r="AM185">
            <v>309</v>
          </cell>
          <cell r="AN185">
            <v>1013310581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/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/>
          <cell r="BC185">
            <v>259</v>
          </cell>
          <cell r="BD185">
            <v>228</v>
          </cell>
          <cell r="BE185">
            <v>229</v>
          </cell>
          <cell r="BF185">
            <v>162091421</v>
          </cell>
          <cell r="BG185">
            <v>34</v>
          </cell>
          <cell r="BH185">
            <v>3638478</v>
          </cell>
          <cell r="BI185">
            <v>123</v>
          </cell>
          <cell r="BJ185">
            <v>135500374</v>
          </cell>
          <cell r="BK185">
            <v>32</v>
          </cell>
          <cell r="BL185">
            <v>3613484</v>
          </cell>
          <cell r="BM185">
            <v>141</v>
          </cell>
          <cell r="BN185">
            <v>570085</v>
          </cell>
          <cell r="BO185">
            <v>32</v>
          </cell>
          <cell r="BP185">
            <v>494649</v>
          </cell>
          <cell r="BQ185">
            <v>153</v>
          </cell>
          <cell r="BR185">
            <v>1064734</v>
          </cell>
          <cell r="BS185"/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/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/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</row>
        <row r="186">
          <cell r="A186" t="str">
            <v>34</v>
          </cell>
          <cell r="C186" t="str">
            <v>3432</v>
          </cell>
          <cell r="D186" t="str">
            <v>Lesja</v>
          </cell>
          <cell r="E186">
            <v>1168</v>
          </cell>
          <cell r="F186">
            <v>1075828269</v>
          </cell>
          <cell r="G186">
            <v>1638</v>
          </cell>
          <cell r="H186">
            <v>582101000</v>
          </cell>
          <cell r="I186">
            <v>1137</v>
          </cell>
          <cell r="J186">
            <v>1191353828</v>
          </cell>
          <cell r="K186">
            <v>0</v>
          </cell>
          <cell r="L186">
            <v>0</v>
          </cell>
          <cell r="M186">
            <v>538</v>
          </cell>
          <cell r="N186">
            <v>151283331</v>
          </cell>
          <cell r="O186">
            <v>0</v>
          </cell>
          <cell r="P186">
            <v>0</v>
          </cell>
          <cell r="Q186">
            <v>138</v>
          </cell>
          <cell r="R186">
            <v>34698839</v>
          </cell>
          <cell r="S186">
            <v>1197</v>
          </cell>
          <cell r="T186">
            <v>429312929</v>
          </cell>
          <cell r="U186">
            <v>0</v>
          </cell>
          <cell r="V186">
            <v>0</v>
          </cell>
          <cell r="W186">
            <v>223</v>
          </cell>
          <cell r="X186">
            <v>71719619</v>
          </cell>
          <cell r="Y186">
            <v>1269</v>
          </cell>
          <cell r="Z186">
            <v>501032548</v>
          </cell>
          <cell r="AA186">
            <v>1676</v>
          </cell>
          <cell r="AB186">
            <v>687014718</v>
          </cell>
          <cell r="AC186">
            <v>32</v>
          </cell>
          <cell r="AD186">
            <v>1222180</v>
          </cell>
          <cell r="AE186"/>
          <cell r="AF186">
            <v>262</v>
          </cell>
          <cell r="AG186">
            <v>624942243</v>
          </cell>
          <cell r="AH186">
            <v>1498</v>
          </cell>
          <cell r="AI186">
            <v>579495357</v>
          </cell>
          <cell r="AJ186">
            <v>30</v>
          </cell>
          <cell r="AK186">
            <v>1148791</v>
          </cell>
          <cell r="AL186"/>
          <cell r="AM186">
            <v>227</v>
          </cell>
          <cell r="AN186">
            <v>722121028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/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/>
          <cell r="BC186">
            <v>151</v>
          </cell>
          <cell r="BD186">
            <v>139</v>
          </cell>
          <cell r="BE186">
            <v>144</v>
          </cell>
          <cell r="BF186">
            <v>119647597</v>
          </cell>
          <cell r="BG186">
            <v>16</v>
          </cell>
          <cell r="BH186">
            <v>3530212</v>
          </cell>
          <cell r="BI186">
            <v>79</v>
          </cell>
          <cell r="BJ186">
            <v>100151860</v>
          </cell>
          <cell r="BK186">
            <v>16</v>
          </cell>
          <cell r="BL186">
            <v>3530212</v>
          </cell>
          <cell r="BM186">
            <v>80</v>
          </cell>
          <cell r="BN186">
            <v>416822</v>
          </cell>
          <cell r="BO186">
            <v>16</v>
          </cell>
          <cell r="BP186">
            <v>482156</v>
          </cell>
          <cell r="BQ186">
            <v>86</v>
          </cell>
          <cell r="BR186">
            <v>898978</v>
          </cell>
          <cell r="BS186"/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/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/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</row>
        <row r="187">
          <cell r="A187" t="str">
            <v>34</v>
          </cell>
          <cell r="C187" t="str">
            <v>3433</v>
          </cell>
          <cell r="D187" t="str">
            <v>Skjåk</v>
          </cell>
          <cell r="E187">
            <v>1399</v>
          </cell>
          <cell r="F187">
            <v>1395692300</v>
          </cell>
          <cell r="G187">
            <v>1892</v>
          </cell>
          <cell r="H187">
            <v>592066690</v>
          </cell>
          <cell r="I187">
            <v>1395</v>
          </cell>
          <cell r="J187">
            <v>1587492588</v>
          </cell>
          <cell r="K187">
            <v>0</v>
          </cell>
          <cell r="L187">
            <v>0</v>
          </cell>
          <cell r="M187">
            <v>667</v>
          </cell>
          <cell r="N187">
            <v>184093883</v>
          </cell>
          <cell r="O187">
            <v>0</v>
          </cell>
          <cell r="P187">
            <v>0</v>
          </cell>
          <cell r="Q187">
            <v>198</v>
          </cell>
          <cell r="R187">
            <v>53479032</v>
          </cell>
          <cell r="S187">
            <v>1355</v>
          </cell>
          <cell r="T187">
            <v>468240580</v>
          </cell>
          <cell r="U187">
            <v>1</v>
          </cell>
          <cell r="V187">
            <v>169872</v>
          </cell>
          <cell r="W187">
            <v>201</v>
          </cell>
          <cell r="X187">
            <v>53046300</v>
          </cell>
          <cell r="Y187">
            <v>1429</v>
          </cell>
          <cell r="Z187">
            <v>521456752</v>
          </cell>
          <cell r="AA187">
            <v>1938</v>
          </cell>
          <cell r="AB187">
            <v>759563671</v>
          </cell>
          <cell r="AC187">
            <v>54</v>
          </cell>
          <cell r="AD187">
            <v>2058970</v>
          </cell>
          <cell r="AE187"/>
          <cell r="AF187">
            <v>320</v>
          </cell>
          <cell r="AG187">
            <v>844194700</v>
          </cell>
          <cell r="AH187">
            <v>1714</v>
          </cell>
          <cell r="AI187">
            <v>588402126</v>
          </cell>
          <cell r="AJ187">
            <v>51</v>
          </cell>
          <cell r="AK187">
            <v>1933658</v>
          </cell>
          <cell r="AL187"/>
          <cell r="AM187">
            <v>314</v>
          </cell>
          <cell r="AN187">
            <v>1016287973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/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/>
          <cell r="BC187">
            <v>174</v>
          </cell>
          <cell r="BD187">
            <v>153</v>
          </cell>
          <cell r="BE187">
            <v>153</v>
          </cell>
          <cell r="BF187">
            <v>192297371</v>
          </cell>
          <cell r="BG187">
            <v>30</v>
          </cell>
          <cell r="BH187">
            <v>5014420</v>
          </cell>
          <cell r="BI187">
            <v>86</v>
          </cell>
          <cell r="BJ187">
            <v>168096985</v>
          </cell>
          <cell r="BK187">
            <v>30</v>
          </cell>
          <cell r="BL187">
            <v>5014420</v>
          </cell>
          <cell r="BM187">
            <v>97</v>
          </cell>
          <cell r="BN187">
            <v>855581</v>
          </cell>
          <cell r="BO187">
            <v>30</v>
          </cell>
          <cell r="BP187">
            <v>708388</v>
          </cell>
          <cell r="BQ187">
            <v>112</v>
          </cell>
          <cell r="BR187">
            <v>1563969</v>
          </cell>
          <cell r="BS187"/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/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/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</row>
        <row r="188">
          <cell r="A188" t="str">
            <v>34</v>
          </cell>
          <cell r="C188" t="str">
            <v>3434</v>
          </cell>
          <cell r="D188" t="str">
            <v>Lom</v>
          </cell>
          <cell r="E188">
            <v>1425</v>
          </cell>
          <cell r="F188">
            <v>1415050687</v>
          </cell>
          <cell r="G188">
            <v>1937</v>
          </cell>
          <cell r="H188">
            <v>597517660</v>
          </cell>
          <cell r="I188">
            <v>1420</v>
          </cell>
          <cell r="J188">
            <v>1546159668</v>
          </cell>
          <cell r="K188">
            <v>0</v>
          </cell>
          <cell r="L188">
            <v>0</v>
          </cell>
          <cell r="M188">
            <v>630</v>
          </cell>
          <cell r="N188">
            <v>168877412</v>
          </cell>
          <cell r="O188">
            <v>0</v>
          </cell>
          <cell r="P188">
            <v>0</v>
          </cell>
          <cell r="Q188">
            <v>206</v>
          </cell>
          <cell r="R188">
            <v>49923925</v>
          </cell>
          <cell r="S188">
            <v>1424</v>
          </cell>
          <cell r="T188">
            <v>523829524</v>
          </cell>
          <cell r="U188">
            <v>1</v>
          </cell>
          <cell r="V188">
            <v>179588</v>
          </cell>
          <cell r="W188">
            <v>185</v>
          </cell>
          <cell r="X188">
            <v>57890864</v>
          </cell>
          <cell r="Y188">
            <v>1490</v>
          </cell>
          <cell r="Z188">
            <v>581899976</v>
          </cell>
          <cell r="AA188">
            <v>1984</v>
          </cell>
          <cell r="AB188">
            <v>800701313</v>
          </cell>
          <cell r="AC188">
            <v>44</v>
          </cell>
          <cell r="AD188">
            <v>1705303</v>
          </cell>
          <cell r="AE188"/>
          <cell r="AF188">
            <v>326</v>
          </cell>
          <cell r="AG188">
            <v>850609860</v>
          </cell>
          <cell r="AH188">
            <v>1791</v>
          </cell>
          <cell r="AI188">
            <v>594203352</v>
          </cell>
          <cell r="AJ188">
            <v>42</v>
          </cell>
          <cell r="AK188">
            <v>1617185</v>
          </cell>
          <cell r="AL188"/>
          <cell r="AM188">
            <v>315</v>
          </cell>
          <cell r="AN188">
            <v>959799165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/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/>
          <cell r="BC188">
            <v>214</v>
          </cell>
          <cell r="BD188">
            <v>191</v>
          </cell>
          <cell r="BE188">
            <v>195</v>
          </cell>
          <cell r="BF188">
            <v>134504229</v>
          </cell>
          <cell r="BG188">
            <v>26</v>
          </cell>
          <cell r="BH188">
            <v>4341795</v>
          </cell>
          <cell r="BI188">
            <v>108</v>
          </cell>
          <cell r="BJ188">
            <v>108129243</v>
          </cell>
          <cell r="BK188">
            <v>26</v>
          </cell>
          <cell r="BL188">
            <v>4341795</v>
          </cell>
          <cell r="BM188">
            <v>120</v>
          </cell>
          <cell r="BN188">
            <v>469072</v>
          </cell>
          <cell r="BO188">
            <v>26</v>
          </cell>
          <cell r="BP188">
            <v>612564</v>
          </cell>
          <cell r="BQ188">
            <v>132</v>
          </cell>
          <cell r="BR188">
            <v>1081636</v>
          </cell>
          <cell r="BS188"/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/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/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</row>
        <row r="189">
          <cell r="A189" t="str">
            <v>34</v>
          </cell>
          <cell r="C189" t="str">
            <v>3435</v>
          </cell>
          <cell r="D189" t="str">
            <v>Vågå</v>
          </cell>
          <cell r="E189">
            <v>2142</v>
          </cell>
          <cell r="F189">
            <v>2009368723</v>
          </cell>
          <cell r="G189">
            <v>2983</v>
          </cell>
          <cell r="H189">
            <v>978491030</v>
          </cell>
          <cell r="I189">
            <v>2114</v>
          </cell>
          <cell r="J189">
            <v>2170699901</v>
          </cell>
          <cell r="K189">
            <v>0</v>
          </cell>
          <cell r="L189">
            <v>0</v>
          </cell>
          <cell r="M189">
            <v>1007</v>
          </cell>
          <cell r="N189">
            <v>275881962</v>
          </cell>
          <cell r="O189">
            <v>0</v>
          </cell>
          <cell r="P189">
            <v>0</v>
          </cell>
          <cell r="Q189">
            <v>301</v>
          </cell>
          <cell r="R189">
            <v>74305260</v>
          </cell>
          <cell r="S189">
            <v>2174</v>
          </cell>
          <cell r="T189">
            <v>827050695</v>
          </cell>
          <cell r="U189">
            <v>0</v>
          </cell>
          <cell r="V189">
            <v>0</v>
          </cell>
          <cell r="W189">
            <v>271</v>
          </cell>
          <cell r="X189">
            <v>77574002</v>
          </cell>
          <cell r="Y189">
            <v>2254</v>
          </cell>
          <cell r="Z189">
            <v>904624697</v>
          </cell>
          <cell r="AA189">
            <v>3042</v>
          </cell>
          <cell r="AB189">
            <v>1255064279</v>
          </cell>
          <cell r="AC189">
            <v>85</v>
          </cell>
          <cell r="AD189">
            <v>3052807</v>
          </cell>
          <cell r="AE189"/>
          <cell r="AF189">
            <v>428</v>
          </cell>
          <cell r="AG189">
            <v>1153580977</v>
          </cell>
          <cell r="AH189">
            <v>2789</v>
          </cell>
          <cell r="AI189">
            <v>974685062</v>
          </cell>
          <cell r="AJ189">
            <v>85</v>
          </cell>
          <cell r="AK189">
            <v>3052807</v>
          </cell>
          <cell r="AL189"/>
          <cell r="AM189">
            <v>394</v>
          </cell>
          <cell r="AN189">
            <v>1282149882</v>
          </cell>
          <cell r="AO189">
            <v>0</v>
          </cell>
          <cell r="AP189">
            <v>0</v>
          </cell>
          <cell r="AQ189">
            <v>2</v>
          </cell>
          <cell r="AR189">
            <v>81479</v>
          </cell>
          <cell r="AS189">
            <v>0</v>
          </cell>
          <cell r="AT189">
            <v>0</v>
          </cell>
          <cell r="AU189"/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/>
          <cell r="BC189">
            <v>279</v>
          </cell>
          <cell r="BD189">
            <v>250</v>
          </cell>
          <cell r="BE189">
            <v>258</v>
          </cell>
          <cell r="BF189">
            <v>165091317</v>
          </cell>
          <cell r="BG189">
            <v>40</v>
          </cell>
          <cell r="BH189">
            <v>4388608</v>
          </cell>
          <cell r="BI189">
            <v>113</v>
          </cell>
          <cell r="BJ189">
            <v>126199728</v>
          </cell>
          <cell r="BK189">
            <v>40</v>
          </cell>
          <cell r="BL189">
            <v>4388608</v>
          </cell>
          <cell r="BM189">
            <v>122</v>
          </cell>
          <cell r="BN189">
            <v>533522</v>
          </cell>
          <cell r="BO189">
            <v>40</v>
          </cell>
          <cell r="BP189">
            <v>606559</v>
          </cell>
          <cell r="BQ189">
            <v>145</v>
          </cell>
          <cell r="BR189">
            <v>1140081</v>
          </cell>
          <cell r="BS189"/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/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/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</row>
        <row r="190">
          <cell r="A190" t="str">
            <v>34</v>
          </cell>
          <cell r="C190" t="str">
            <v>3436</v>
          </cell>
          <cell r="D190" t="str">
            <v>Nord-Fron</v>
          </cell>
          <cell r="E190">
            <v>3245</v>
          </cell>
          <cell r="F190">
            <v>3434210752</v>
          </cell>
          <cell r="G190">
            <v>4809</v>
          </cell>
          <cell r="H190">
            <v>1709281246</v>
          </cell>
          <cell r="I190">
            <v>3189</v>
          </cell>
          <cell r="J190">
            <v>3837338400</v>
          </cell>
          <cell r="K190">
            <v>0</v>
          </cell>
          <cell r="L190">
            <v>0</v>
          </cell>
          <cell r="M190">
            <v>1617</v>
          </cell>
          <cell r="N190">
            <v>443088410</v>
          </cell>
          <cell r="O190">
            <v>0</v>
          </cell>
          <cell r="P190">
            <v>0</v>
          </cell>
          <cell r="Q190">
            <v>562</v>
          </cell>
          <cell r="R190">
            <v>146028913</v>
          </cell>
          <cell r="S190">
            <v>3225</v>
          </cell>
          <cell r="T190">
            <v>1378680890</v>
          </cell>
          <cell r="U190">
            <v>3</v>
          </cell>
          <cell r="V190">
            <v>1965824</v>
          </cell>
          <cell r="W190">
            <v>348</v>
          </cell>
          <cell r="X190">
            <v>102031654</v>
          </cell>
          <cell r="Y190">
            <v>3353</v>
          </cell>
          <cell r="Z190">
            <v>1482678368</v>
          </cell>
          <cell r="AA190">
            <v>4824</v>
          </cell>
          <cell r="AB190">
            <v>2071955672</v>
          </cell>
          <cell r="AC190">
            <v>133</v>
          </cell>
          <cell r="AD190">
            <v>4912485</v>
          </cell>
          <cell r="AE190"/>
          <cell r="AF190">
            <v>717</v>
          </cell>
          <cell r="AG190">
            <v>2196424504</v>
          </cell>
          <cell r="AH190">
            <v>4446</v>
          </cell>
          <cell r="AI190">
            <v>1702206363</v>
          </cell>
          <cell r="AJ190">
            <v>123</v>
          </cell>
          <cell r="AK190">
            <v>4581819</v>
          </cell>
          <cell r="AL190"/>
          <cell r="AM190">
            <v>660</v>
          </cell>
          <cell r="AN190">
            <v>2570019838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/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/>
          <cell r="BC190">
            <v>471</v>
          </cell>
          <cell r="BD190">
            <v>421</v>
          </cell>
          <cell r="BE190">
            <v>427</v>
          </cell>
          <cell r="BF190">
            <v>418762047</v>
          </cell>
          <cell r="BG190">
            <v>71</v>
          </cell>
          <cell r="BH190">
            <v>9124058</v>
          </cell>
          <cell r="BI190">
            <v>218</v>
          </cell>
          <cell r="BJ190">
            <v>370603294</v>
          </cell>
          <cell r="BK190">
            <v>70</v>
          </cell>
          <cell r="BL190">
            <v>9074956</v>
          </cell>
          <cell r="BM190">
            <v>236</v>
          </cell>
          <cell r="BN190">
            <v>1920888</v>
          </cell>
          <cell r="BO190">
            <v>70</v>
          </cell>
          <cell r="BP190">
            <v>1257463</v>
          </cell>
          <cell r="BQ190">
            <v>266</v>
          </cell>
          <cell r="BR190">
            <v>3178351</v>
          </cell>
          <cell r="BS190"/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/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/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</row>
        <row r="191">
          <cell r="A191" t="str">
            <v>34</v>
          </cell>
          <cell r="C191" t="str">
            <v>3437</v>
          </cell>
          <cell r="D191" t="str">
            <v>Sel</v>
          </cell>
          <cell r="E191">
            <v>3126</v>
          </cell>
          <cell r="F191">
            <v>2628833735</v>
          </cell>
          <cell r="G191">
            <v>4728</v>
          </cell>
          <cell r="H191">
            <v>1428396785</v>
          </cell>
          <cell r="I191">
            <v>3042</v>
          </cell>
          <cell r="J191">
            <v>2820547632</v>
          </cell>
          <cell r="K191">
            <v>0</v>
          </cell>
          <cell r="L191">
            <v>0</v>
          </cell>
          <cell r="M191">
            <v>1630</v>
          </cell>
          <cell r="N191">
            <v>428520732</v>
          </cell>
          <cell r="O191">
            <v>0</v>
          </cell>
          <cell r="P191">
            <v>0</v>
          </cell>
          <cell r="Q191">
            <v>596</v>
          </cell>
          <cell r="R191">
            <v>154213016</v>
          </cell>
          <cell r="S191">
            <v>3242</v>
          </cell>
          <cell r="T191">
            <v>1249597806</v>
          </cell>
          <cell r="U191">
            <v>1</v>
          </cell>
          <cell r="V191">
            <v>9618</v>
          </cell>
          <cell r="W191">
            <v>299</v>
          </cell>
          <cell r="X191">
            <v>73972721</v>
          </cell>
          <cell r="Y191">
            <v>3336</v>
          </cell>
          <cell r="Z191">
            <v>1323580145</v>
          </cell>
          <cell r="AA191">
            <v>4786</v>
          </cell>
          <cell r="AB191">
            <v>1907690249</v>
          </cell>
          <cell r="AC191">
            <v>164</v>
          </cell>
          <cell r="AD191">
            <v>6184367</v>
          </cell>
          <cell r="AE191"/>
          <cell r="AF191">
            <v>598</v>
          </cell>
          <cell r="AG191">
            <v>1422828656</v>
          </cell>
          <cell r="AH191">
            <v>4412</v>
          </cell>
          <cell r="AI191">
            <v>1422248805</v>
          </cell>
          <cell r="AJ191">
            <v>155</v>
          </cell>
          <cell r="AK191">
            <v>5894477</v>
          </cell>
          <cell r="AL191"/>
          <cell r="AM191">
            <v>498</v>
          </cell>
          <cell r="AN191">
            <v>1571215984</v>
          </cell>
          <cell r="AO191">
            <v>0</v>
          </cell>
          <cell r="AP191">
            <v>0</v>
          </cell>
          <cell r="AQ191">
            <v>1</v>
          </cell>
          <cell r="AR191">
            <v>76667</v>
          </cell>
          <cell r="AS191">
            <v>0</v>
          </cell>
          <cell r="AT191">
            <v>0</v>
          </cell>
          <cell r="AU191"/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/>
          <cell r="BC191">
            <v>380</v>
          </cell>
          <cell r="BD191">
            <v>344</v>
          </cell>
          <cell r="BE191">
            <v>348</v>
          </cell>
          <cell r="BF191">
            <v>208148703</v>
          </cell>
          <cell r="BG191">
            <v>40</v>
          </cell>
          <cell r="BH191">
            <v>3574127</v>
          </cell>
          <cell r="BI191">
            <v>159</v>
          </cell>
          <cell r="BJ191">
            <v>162724489</v>
          </cell>
          <cell r="BK191">
            <v>40</v>
          </cell>
          <cell r="BL191">
            <v>3574127</v>
          </cell>
          <cell r="BM191">
            <v>172</v>
          </cell>
          <cell r="BN191">
            <v>700484</v>
          </cell>
          <cell r="BO191">
            <v>40</v>
          </cell>
          <cell r="BP191">
            <v>491610</v>
          </cell>
          <cell r="BQ191">
            <v>197</v>
          </cell>
          <cell r="BR191">
            <v>1192094</v>
          </cell>
          <cell r="BS191"/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/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/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</row>
        <row r="192">
          <cell r="A192" t="str">
            <v>34</v>
          </cell>
          <cell r="C192" t="str">
            <v>3438</v>
          </cell>
          <cell r="D192" t="str">
            <v>Sør-Fron</v>
          </cell>
          <cell r="E192">
            <v>1789</v>
          </cell>
          <cell r="F192">
            <v>1904150153</v>
          </cell>
          <cell r="G192">
            <v>2593</v>
          </cell>
          <cell r="H192">
            <v>888770885</v>
          </cell>
          <cell r="I192">
            <v>1735</v>
          </cell>
          <cell r="J192">
            <v>2107205707</v>
          </cell>
          <cell r="K192">
            <v>0</v>
          </cell>
          <cell r="L192">
            <v>0</v>
          </cell>
          <cell r="M192">
            <v>813</v>
          </cell>
          <cell r="N192">
            <v>225653043</v>
          </cell>
          <cell r="O192">
            <v>0</v>
          </cell>
          <cell r="P192">
            <v>0</v>
          </cell>
          <cell r="Q192">
            <v>278</v>
          </cell>
          <cell r="R192">
            <v>69965473</v>
          </cell>
          <cell r="S192">
            <v>1816</v>
          </cell>
          <cell r="T192">
            <v>731431038</v>
          </cell>
          <cell r="U192">
            <v>1</v>
          </cell>
          <cell r="V192">
            <v>110254</v>
          </cell>
          <cell r="W192">
            <v>249</v>
          </cell>
          <cell r="X192">
            <v>67415296</v>
          </cell>
          <cell r="Y192">
            <v>1898</v>
          </cell>
          <cell r="Z192">
            <v>798956588</v>
          </cell>
          <cell r="AA192">
            <v>2610</v>
          </cell>
          <cell r="AB192">
            <v>1094762999</v>
          </cell>
          <cell r="AC192">
            <v>73</v>
          </cell>
          <cell r="AD192">
            <v>2623238</v>
          </cell>
          <cell r="AE192"/>
          <cell r="AF192">
            <v>381</v>
          </cell>
          <cell r="AG192">
            <v>1262345829</v>
          </cell>
          <cell r="AH192">
            <v>2416</v>
          </cell>
          <cell r="AI192">
            <v>885548068</v>
          </cell>
          <cell r="AJ192">
            <v>72</v>
          </cell>
          <cell r="AK192">
            <v>2571434</v>
          </cell>
          <cell r="AL192"/>
          <cell r="AM192">
            <v>313</v>
          </cell>
          <cell r="AN192">
            <v>1431470363</v>
          </cell>
          <cell r="AO192">
            <v>0</v>
          </cell>
          <cell r="AP192">
            <v>0</v>
          </cell>
          <cell r="AQ192">
            <v>1</v>
          </cell>
          <cell r="AR192">
            <v>499881</v>
          </cell>
          <cell r="AS192">
            <v>0</v>
          </cell>
          <cell r="AT192">
            <v>0</v>
          </cell>
          <cell r="AU192"/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/>
          <cell r="BC192">
            <v>263</v>
          </cell>
          <cell r="BD192">
            <v>226</v>
          </cell>
          <cell r="BE192">
            <v>239</v>
          </cell>
          <cell r="BF192">
            <v>222662066</v>
          </cell>
          <cell r="BG192">
            <v>49</v>
          </cell>
          <cell r="BH192">
            <v>3940375</v>
          </cell>
          <cell r="BI192">
            <v>123</v>
          </cell>
          <cell r="BJ192">
            <v>186899877</v>
          </cell>
          <cell r="BK192">
            <v>49</v>
          </cell>
          <cell r="BL192">
            <v>3940375</v>
          </cell>
          <cell r="BM192">
            <v>132</v>
          </cell>
          <cell r="BN192">
            <v>906273</v>
          </cell>
          <cell r="BO192">
            <v>49</v>
          </cell>
          <cell r="BP192">
            <v>540207</v>
          </cell>
          <cell r="BQ192">
            <v>153</v>
          </cell>
          <cell r="BR192">
            <v>1446480</v>
          </cell>
          <cell r="BS192"/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/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/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193">
          <cell r="A193" t="str">
            <v>34</v>
          </cell>
          <cell r="C193" t="str">
            <v>3439</v>
          </cell>
          <cell r="D193" t="str">
            <v>Ringebu</v>
          </cell>
          <cell r="E193">
            <v>2652</v>
          </cell>
          <cell r="F193">
            <v>2724275117</v>
          </cell>
          <cell r="G193">
            <v>3805</v>
          </cell>
          <cell r="H193">
            <v>1247064954</v>
          </cell>
          <cell r="I193">
            <v>2567</v>
          </cell>
          <cell r="J193">
            <v>3024523567</v>
          </cell>
          <cell r="K193">
            <v>0</v>
          </cell>
          <cell r="L193">
            <v>0</v>
          </cell>
          <cell r="M193">
            <v>1208</v>
          </cell>
          <cell r="N193">
            <v>343379255</v>
          </cell>
          <cell r="O193">
            <v>0</v>
          </cell>
          <cell r="P193">
            <v>0</v>
          </cell>
          <cell r="Q193">
            <v>446</v>
          </cell>
          <cell r="R193">
            <v>109716372</v>
          </cell>
          <cell r="S193">
            <v>2575</v>
          </cell>
          <cell r="T193">
            <v>999424125</v>
          </cell>
          <cell r="U193">
            <v>7</v>
          </cell>
          <cell r="V193">
            <v>4359740</v>
          </cell>
          <cell r="W193">
            <v>367</v>
          </cell>
          <cell r="X193">
            <v>114265525</v>
          </cell>
          <cell r="Y193">
            <v>2710</v>
          </cell>
          <cell r="Z193">
            <v>1118049390</v>
          </cell>
          <cell r="AA193">
            <v>3837</v>
          </cell>
          <cell r="AB193">
            <v>1571140947</v>
          </cell>
          <cell r="AC193">
            <v>84</v>
          </cell>
          <cell r="AD193">
            <v>3230565</v>
          </cell>
          <cell r="AE193"/>
          <cell r="AF193">
            <v>636</v>
          </cell>
          <cell r="AG193">
            <v>1802682811</v>
          </cell>
          <cell r="AH193">
            <v>3557</v>
          </cell>
          <cell r="AI193">
            <v>1242473734</v>
          </cell>
          <cell r="AJ193">
            <v>80</v>
          </cell>
          <cell r="AK193">
            <v>3119960</v>
          </cell>
          <cell r="AL193"/>
          <cell r="AM193">
            <v>553</v>
          </cell>
          <cell r="AN193">
            <v>2059786416</v>
          </cell>
          <cell r="AO193">
            <v>0</v>
          </cell>
          <cell r="AP193">
            <v>0</v>
          </cell>
          <cell r="AQ193">
            <v>1</v>
          </cell>
          <cell r="AR193">
            <v>27393</v>
          </cell>
          <cell r="AS193">
            <v>0</v>
          </cell>
          <cell r="AT193">
            <v>0</v>
          </cell>
          <cell r="AU193"/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/>
          <cell r="BC193">
            <v>323</v>
          </cell>
          <cell r="BD193">
            <v>284</v>
          </cell>
          <cell r="BE193">
            <v>274</v>
          </cell>
          <cell r="BF193">
            <v>339776448</v>
          </cell>
          <cell r="BG193">
            <v>58</v>
          </cell>
          <cell r="BH193">
            <v>8861007</v>
          </cell>
          <cell r="BI193">
            <v>146</v>
          </cell>
          <cell r="BJ193">
            <v>293189310</v>
          </cell>
          <cell r="BK193">
            <v>58</v>
          </cell>
          <cell r="BL193">
            <v>8861007</v>
          </cell>
          <cell r="BM193">
            <v>172</v>
          </cell>
          <cell r="BN193">
            <v>1450960</v>
          </cell>
          <cell r="BO193">
            <v>58</v>
          </cell>
          <cell r="BP193">
            <v>1232698</v>
          </cell>
          <cell r="BQ193">
            <v>192</v>
          </cell>
          <cell r="BR193">
            <v>2683658</v>
          </cell>
          <cell r="BS193"/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/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/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</row>
        <row r="194">
          <cell r="A194" t="str">
            <v>34</v>
          </cell>
          <cell r="C194" t="str">
            <v>3440</v>
          </cell>
          <cell r="D194" t="str">
            <v>Øyer</v>
          </cell>
          <cell r="E194">
            <v>2944</v>
          </cell>
          <cell r="F194">
            <v>2995356370</v>
          </cell>
          <cell r="G194">
            <v>4353</v>
          </cell>
          <cell r="H194">
            <v>1493629922</v>
          </cell>
          <cell r="I194">
            <v>2826</v>
          </cell>
          <cell r="J194">
            <v>3180518569</v>
          </cell>
          <cell r="K194">
            <v>0</v>
          </cell>
          <cell r="L194">
            <v>0</v>
          </cell>
          <cell r="M194">
            <v>1267</v>
          </cell>
          <cell r="N194">
            <v>363807064</v>
          </cell>
          <cell r="O194">
            <v>0</v>
          </cell>
          <cell r="P194">
            <v>0</v>
          </cell>
          <cell r="Q194">
            <v>412</v>
          </cell>
          <cell r="R194">
            <v>105436160</v>
          </cell>
          <cell r="S194">
            <v>3236</v>
          </cell>
          <cell r="T194">
            <v>1311130209</v>
          </cell>
          <cell r="U194">
            <v>1</v>
          </cell>
          <cell r="V194">
            <v>175998</v>
          </cell>
          <cell r="W194">
            <v>315</v>
          </cell>
          <cell r="X194">
            <v>98097668</v>
          </cell>
          <cell r="Y194">
            <v>3338</v>
          </cell>
          <cell r="Z194">
            <v>1409403875</v>
          </cell>
          <cell r="AA194">
            <v>4422</v>
          </cell>
          <cell r="AB194">
            <v>1879568781</v>
          </cell>
          <cell r="AC194">
            <v>139</v>
          </cell>
          <cell r="AD194">
            <v>5702365</v>
          </cell>
          <cell r="AE194"/>
          <cell r="AF194">
            <v>688</v>
          </cell>
          <cell r="AG194">
            <v>1970244376</v>
          </cell>
          <cell r="AH194">
            <v>4020</v>
          </cell>
          <cell r="AI194">
            <v>1487332220</v>
          </cell>
          <cell r="AJ194">
            <v>132</v>
          </cell>
          <cell r="AK194">
            <v>5446268</v>
          </cell>
          <cell r="AL194"/>
          <cell r="AM194">
            <v>566</v>
          </cell>
          <cell r="AN194">
            <v>2101257583</v>
          </cell>
          <cell r="AO194">
            <v>0</v>
          </cell>
          <cell r="AP194">
            <v>0</v>
          </cell>
          <cell r="AQ194">
            <v>2</v>
          </cell>
          <cell r="AR194">
            <v>245939</v>
          </cell>
          <cell r="AS194">
            <v>1</v>
          </cell>
          <cell r="AT194">
            <v>14853</v>
          </cell>
          <cell r="AU194"/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/>
          <cell r="BC194">
            <v>439</v>
          </cell>
          <cell r="BD194">
            <v>399</v>
          </cell>
          <cell r="BE194">
            <v>396</v>
          </cell>
          <cell r="BF194">
            <v>237029337</v>
          </cell>
          <cell r="BG194">
            <v>51</v>
          </cell>
          <cell r="BH194">
            <v>12129811</v>
          </cell>
          <cell r="BI194">
            <v>167</v>
          </cell>
          <cell r="BJ194">
            <v>177277263</v>
          </cell>
          <cell r="BK194">
            <v>51</v>
          </cell>
          <cell r="BL194">
            <v>12129811</v>
          </cell>
          <cell r="BM194">
            <v>195</v>
          </cell>
          <cell r="BN194">
            <v>801901</v>
          </cell>
          <cell r="BO194">
            <v>51</v>
          </cell>
          <cell r="BP194">
            <v>1727562</v>
          </cell>
          <cell r="BQ194">
            <v>216</v>
          </cell>
          <cell r="BR194">
            <v>2529463</v>
          </cell>
          <cell r="BS194"/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/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/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</row>
        <row r="195">
          <cell r="A195" t="str">
            <v>34</v>
          </cell>
          <cell r="C195" t="str">
            <v>3441</v>
          </cell>
          <cell r="D195" t="str">
            <v>Gausdal</v>
          </cell>
          <cell r="E195">
            <v>3453</v>
          </cell>
          <cell r="F195">
            <v>3748890758</v>
          </cell>
          <cell r="G195">
            <v>5084</v>
          </cell>
          <cell r="H195">
            <v>1807252883</v>
          </cell>
          <cell r="I195">
            <v>3387</v>
          </cell>
          <cell r="J195">
            <v>3990689236</v>
          </cell>
          <cell r="K195">
            <v>0</v>
          </cell>
          <cell r="L195">
            <v>0</v>
          </cell>
          <cell r="M195">
            <v>1611</v>
          </cell>
          <cell r="N195">
            <v>448201520</v>
          </cell>
          <cell r="O195">
            <v>0</v>
          </cell>
          <cell r="P195">
            <v>0</v>
          </cell>
          <cell r="Q195">
            <v>500</v>
          </cell>
          <cell r="R195">
            <v>128917045</v>
          </cell>
          <cell r="S195">
            <v>3645</v>
          </cell>
          <cell r="T195">
            <v>1535051357</v>
          </cell>
          <cell r="U195">
            <v>1</v>
          </cell>
          <cell r="V195">
            <v>329798</v>
          </cell>
          <cell r="W195">
            <v>455</v>
          </cell>
          <cell r="X195">
            <v>146436620</v>
          </cell>
          <cell r="Y195">
            <v>3806</v>
          </cell>
          <cell r="Z195">
            <v>1681817775</v>
          </cell>
          <cell r="AA195">
            <v>5177</v>
          </cell>
          <cell r="AB195">
            <v>2258579065</v>
          </cell>
          <cell r="AC195">
            <v>161</v>
          </cell>
          <cell r="AD195">
            <v>6072395</v>
          </cell>
          <cell r="AE195"/>
          <cell r="AF195">
            <v>737</v>
          </cell>
          <cell r="AG195">
            <v>2345776676</v>
          </cell>
          <cell r="AH195">
            <v>4792</v>
          </cell>
          <cell r="AI195">
            <v>1802110654</v>
          </cell>
          <cell r="AJ195">
            <v>160</v>
          </cell>
          <cell r="AK195">
            <v>6020591</v>
          </cell>
          <cell r="AL195"/>
          <cell r="AM195">
            <v>667</v>
          </cell>
          <cell r="AN195">
            <v>2556003120</v>
          </cell>
          <cell r="AO195">
            <v>0</v>
          </cell>
          <cell r="AP195">
            <v>0</v>
          </cell>
          <cell r="AQ195">
            <v>2</v>
          </cell>
          <cell r="AR195">
            <v>31297</v>
          </cell>
          <cell r="AS195">
            <v>0</v>
          </cell>
          <cell r="AT195">
            <v>0</v>
          </cell>
          <cell r="AU195"/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/>
          <cell r="BC195">
            <v>417</v>
          </cell>
          <cell r="BD195">
            <v>367</v>
          </cell>
          <cell r="BE195">
            <v>374</v>
          </cell>
          <cell r="BF195">
            <v>271496031</v>
          </cell>
          <cell r="BG195">
            <v>70</v>
          </cell>
          <cell r="BH195">
            <v>7837537</v>
          </cell>
          <cell r="BI195">
            <v>195</v>
          </cell>
          <cell r="BJ195">
            <v>224178255</v>
          </cell>
          <cell r="BK195">
            <v>70</v>
          </cell>
          <cell r="BL195">
            <v>7837537</v>
          </cell>
          <cell r="BM195">
            <v>201</v>
          </cell>
          <cell r="BN195">
            <v>894080</v>
          </cell>
          <cell r="BO195">
            <v>70</v>
          </cell>
          <cell r="BP195">
            <v>1076069</v>
          </cell>
          <cell r="BQ195">
            <v>239</v>
          </cell>
          <cell r="BR195">
            <v>1970149</v>
          </cell>
          <cell r="BS195"/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/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/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</row>
        <row r="196">
          <cell r="A196" t="str">
            <v>34</v>
          </cell>
          <cell r="C196" t="str">
            <v>3442</v>
          </cell>
          <cell r="D196" t="str">
            <v>Østre Toten</v>
          </cell>
          <cell r="E196">
            <v>7368</v>
          </cell>
          <cell r="F196">
            <v>7785613690</v>
          </cell>
          <cell r="G196">
            <v>12592</v>
          </cell>
          <cell r="H196">
            <v>4551223431</v>
          </cell>
          <cell r="I196">
            <v>7386</v>
          </cell>
          <cell r="J196">
            <v>8289325306</v>
          </cell>
          <cell r="K196">
            <v>0</v>
          </cell>
          <cell r="L196">
            <v>0</v>
          </cell>
          <cell r="M196">
            <v>3799</v>
          </cell>
          <cell r="N196">
            <v>1077263773</v>
          </cell>
          <cell r="O196">
            <v>0</v>
          </cell>
          <cell r="P196">
            <v>0</v>
          </cell>
          <cell r="Q196">
            <v>1649</v>
          </cell>
          <cell r="R196">
            <v>424334900</v>
          </cell>
          <cell r="S196">
            <v>8707</v>
          </cell>
          <cell r="T196">
            <v>3732692449</v>
          </cell>
          <cell r="U196">
            <v>1</v>
          </cell>
          <cell r="V196">
            <v>302500</v>
          </cell>
          <cell r="W196">
            <v>854</v>
          </cell>
          <cell r="X196">
            <v>320663465</v>
          </cell>
          <cell r="Y196">
            <v>9076</v>
          </cell>
          <cell r="Z196">
            <v>4053658414</v>
          </cell>
          <cell r="AA196">
            <v>12687</v>
          </cell>
          <cell r="AB196">
            <v>5554738540</v>
          </cell>
          <cell r="AC196">
            <v>395</v>
          </cell>
          <cell r="AD196">
            <v>15538419</v>
          </cell>
          <cell r="AE196"/>
          <cell r="AF196">
            <v>1454</v>
          </cell>
          <cell r="AG196">
            <v>5049238036</v>
          </cell>
          <cell r="AH196">
            <v>11808</v>
          </cell>
          <cell r="AI196">
            <v>4537362399</v>
          </cell>
          <cell r="AJ196">
            <v>388</v>
          </cell>
          <cell r="AK196">
            <v>15287689</v>
          </cell>
          <cell r="AL196"/>
          <cell r="AM196">
            <v>1472</v>
          </cell>
          <cell r="AN196">
            <v>5490648990</v>
          </cell>
          <cell r="AO196">
            <v>0</v>
          </cell>
          <cell r="AP196">
            <v>0</v>
          </cell>
          <cell r="AQ196">
            <v>3</v>
          </cell>
          <cell r="AR196">
            <v>69064</v>
          </cell>
          <cell r="AS196">
            <v>0</v>
          </cell>
          <cell r="AT196">
            <v>0</v>
          </cell>
          <cell r="AU196"/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/>
          <cell r="BC196">
            <v>1159</v>
          </cell>
          <cell r="BD196">
            <v>1041</v>
          </cell>
          <cell r="BE196">
            <v>991</v>
          </cell>
          <cell r="BF196">
            <v>509925647</v>
          </cell>
          <cell r="BG196">
            <v>181</v>
          </cell>
          <cell r="BH196">
            <v>34200223</v>
          </cell>
          <cell r="BI196">
            <v>464</v>
          </cell>
          <cell r="BJ196">
            <v>387489981</v>
          </cell>
          <cell r="BK196">
            <v>180</v>
          </cell>
          <cell r="BL196">
            <v>34158792</v>
          </cell>
          <cell r="BM196">
            <v>537</v>
          </cell>
          <cell r="BN196">
            <v>1774676</v>
          </cell>
          <cell r="BO196">
            <v>180</v>
          </cell>
          <cell r="BP196">
            <v>4779962</v>
          </cell>
          <cell r="BQ196">
            <v>644</v>
          </cell>
          <cell r="BR196">
            <v>6554638</v>
          </cell>
          <cell r="BS196"/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/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/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</row>
        <row r="197">
          <cell r="A197" t="str">
            <v>34</v>
          </cell>
          <cell r="C197" t="str">
            <v>3443</v>
          </cell>
          <cell r="D197" t="str">
            <v>Vestre Toten</v>
          </cell>
          <cell r="E197">
            <v>6488</v>
          </cell>
          <cell r="F197">
            <v>5698391121</v>
          </cell>
          <cell r="G197">
            <v>11269</v>
          </cell>
          <cell r="H197">
            <v>3858247064</v>
          </cell>
          <cell r="I197">
            <v>6505</v>
          </cell>
          <cell r="J197">
            <v>6193940477</v>
          </cell>
          <cell r="K197">
            <v>0</v>
          </cell>
          <cell r="L197">
            <v>0</v>
          </cell>
          <cell r="M197">
            <v>3303</v>
          </cell>
          <cell r="N197">
            <v>985731271</v>
          </cell>
          <cell r="O197">
            <v>0</v>
          </cell>
          <cell r="P197">
            <v>0</v>
          </cell>
          <cell r="Q197">
            <v>1534</v>
          </cell>
          <cell r="R197">
            <v>412115877</v>
          </cell>
          <cell r="S197">
            <v>7860</v>
          </cell>
          <cell r="T197">
            <v>3433497786</v>
          </cell>
          <cell r="U197">
            <v>1</v>
          </cell>
          <cell r="V197">
            <v>1065716</v>
          </cell>
          <cell r="W197">
            <v>515</v>
          </cell>
          <cell r="X197">
            <v>146335220</v>
          </cell>
          <cell r="Y197">
            <v>8051</v>
          </cell>
          <cell r="Z197">
            <v>3580898722</v>
          </cell>
          <cell r="AA197">
            <v>11338</v>
          </cell>
          <cell r="AB197">
            <v>4976383447</v>
          </cell>
          <cell r="AC197">
            <v>481</v>
          </cell>
          <cell r="AD197">
            <v>18433174</v>
          </cell>
          <cell r="AE197"/>
          <cell r="AF197">
            <v>1222</v>
          </cell>
          <cell r="AG197">
            <v>3243533531</v>
          </cell>
          <cell r="AH197">
            <v>10595</v>
          </cell>
          <cell r="AI197">
            <v>3845462498</v>
          </cell>
          <cell r="AJ197">
            <v>464</v>
          </cell>
          <cell r="AK197">
            <v>17687658</v>
          </cell>
          <cell r="AL197"/>
          <cell r="AM197">
            <v>1234</v>
          </cell>
          <cell r="AN197">
            <v>3639248331</v>
          </cell>
          <cell r="AO197">
            <v>0</v>
          </cell>
          <cell r="AP197">
            <v>0</v>
          </cell>
          <cell r="AQ197">
            <v>5</v>
          </cell>
          <cell r="AR197">
            <v>616771</v>
          </cell>
          <cell r="AS197">
            <v>0</v>
          </cell>
          <cell r="AT197">
            <v>0</v>
          </cell>
          <cell r="AU197"/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/>
          <cell r="BC197">
            <v>1324</v>
          </cell>
          <cell r="BD197">
            <v>1182</v>
          </cell>
          <cell r="BE197">
            <v>1170</v>
          </cell>
          <cell r="BF197">
            <v>502141710</v>
          </cell>
          <cell r="BG197">
            <v>124</v>
          </cell>
          <cell r="BH197">
            <v>21869387</v>
          </cell>
          <cell r="BI197">
            <v>469</v>
          </cell>
          <cell r="BJ197">
            <v>344122522</v>
          </cell>
          <cell r="BK197">
            <v>122</v>
          </cell>
          <cell r="BL197">
            <v>21866992</v>
          </cell>
          <cell r="BM197">
            <v>554</v>
          </cell>
          <cell r="BN197">
            <v>1442401</v>
          </cell>
          <cell r="BO197">
            <v>122</v>
          </cell>
          <cell r="BP197">
            <v>3039618</v>
          </cell>
          <cell r="BQ197">
            <v>631</v>
          </cell>
          <cell r="BR197">
            <v>4482019</v>
          </cell>
          <cell r="BS197"/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/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/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</row>
        <row r="198">
          <cell r="A198" t="str">
            <v>34</v>
          </cell>
          <cell r="C198" t="str">
            <v>3446</v>
          </cell>
          <cell r="D198" t="str">
            <v>Gran</v>
          </cell>
          <cell r="E198">
            <v>7125</v>
          </cell>
          <cell r="F198">
            <v>7625049528</v>
          </cell>
          <cell r="G198">
            <v>11295</v>
          </cell>
          <cell r="H198">
            <v>4252844293</v>
          </cell>
          <cell r="I198">
            <v>7128</v>
          </cell>
          <cell r="J198">
            <v>8546349408</v>
          </cell>
          <cell r="K198">
            <v>0</v>
          </cell>
          <cell r="L198">
            <v>0</v>
          </cell>
          <cell r="M198">
            <v>3427</v>
          </cell>
          <cell r="N198">
            <v>1021606807</v>
          </cell>
          <cell r="O198">
            <v>0</v>
          </cell>
          <cell r="P198">
            <v>0</v>
          </cell>
          <cell r="Q198">
            <v>1537</v>
          </cell>
          <cell r="R198">
            <v>408995283</v>
          </cell>
          <cell r="S198">
            <v>7817</v>
          </cell>
          <cell r="T198">
            <v>3468233970</v>
          </cell>
          <cell r="U198">
            <v>2</v>
          </cell>
          <cell r="V198">
            <v>1117818</v>
          </cell>
          <cell r="W198">
            <v>801</v>
          </cell>
          <cell r="X198">
            <v>282553674</v>
          </cell>
          <cell r="Y198">
            <v>8155</v>
          </cell>
          <cell r="Z198">
            <v>3751905462</v>
          </cell>
          <cell r="AA198">
            <v>11431</v>
          </cell>
          <cell r="AB198">
            <v>5183035312</v>
          </cell>
          <cell r="AC198">
            <v>388</v>
          </cell>
          <cell r="AD198">
            <v>15269120</v>
          </cell>
          <cell r="AE198"/>
          <cell r="AF198">
            <v>1627</v>
          </cell>
          <cell r="AG198">
            <v>5078676680</v>
          </cell>
          <cell r="AH198">
            <v>10559</v>
          </cell>
          <cell r="AI198">
            <v>4238707317</v>
          </cell>
          <cell r="AJ198">
            <v>370</v>
          </cell>
          <cell r="AK198">
            <v>14546455</v>
          </cell>
          <cell r="AL198"/>
          <cell r="AM198">
            <v>1621</v>
          </cell>
          <cell r="AN198">
            <v>5899160966</v>
          </cell>
          <cell r="AO198">
            <v>0</v>
          </cell>
          <cell r="AP198">
            <v>0</v>
          </cell>
          <cell r="AQ198">
            <v>8</v>
          </cell>
          <cell r="AR198">
            <v>1360757</v>
          </cell>
          <cell r="AS198">
            <v>0</v>
          </cell>
          <cell r="AT198">
            <v>0</v>
          </cell>
          <cell r="AU198"/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/>
          <cell r="BC198">
            <v>1326</v>
          </cell>
          <cell r="BD198">
            <v>1155</v>
          </cell>
          <cell r="BE198">
            <v>1157</v>
          </cell>
          <cell r="BF198">
            <v>940512572</v>
          </cell>
          <cell r="BG198">
            <v>187</v>
          </cell>
          <cell r="BH198">
            <v>24729406</v>
          </cell>
          <cell r="BI198">
            <v>625</v>
          </cell>
          <cell r="BJ198">
            <v>799923010</v>
          </cell>
          <cell r="BK198">
            <v>185</v>
          </cell>
          <cell r="BL198">
            <v>24693829</v>
          </cell>
          <cell r="BM198">
            <v>700</v>
          </cell>
          <cell r="BN198">
            <v>3898506</v>
          </cell>
          <cell r="BO198">
            <v>185</v>
          </cell>
          <cell r="BP198">
            <v>3398469</v>
          </cell>
          <cell r="BQ198">
            <v>787</v>
          </cell>
          <cell r="BR198">
            <v>7296975</v>
          </cell>
          <cell r="BS198"/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/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/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</row>
        <row r="199">
          <cell r="A199" t="str">
            <v>34</v>
          </cell>
          <cell r="C199" t="str">
            <v>3447</v>
          </cell>
          <cell r="D199" t="str">
            <v>Søndre Land</v>
          </cell>
          <cell r="E199">
            <v>2847</v>
          </cell>
          <cell r="F199">
            <v>2061736591</v>
          </cell>
          <cell r="G199">
            <v>4774</v>
          </cell>
          <cell r="H199">
            <v>1467882137</v>
          </cell>
          <cell r="I199">
            <v>2837</v>
          </cell>
          <cell r="J199">
            <v>2263119837</v>
          </cell>
          <cell r="K199">
            <v>0</v>
          </cell>
          <cell r="L199">
            <v>0</v>
          </cell>
          <cell r="M199">
            <v>1496</v>
          </cell>
          <cell r="N199">
            <v>422113371</v>
          </cell>
          <cell r="O199">
            <v>0</v>
          </cell>
          <cell r="P199">
            <v>0</v>
          </cell>
          <cell r="Q199">
            <v>848</v>
          </cell>
          <cell r="R199">
            <v>228315492</v>
          </cell>
          <cell r="S199">
            <v>3120</v>
          </cell>
          <cell r="T199">
            <v>1231896325</v>
          </cell>
          <cell r="U199">
            <v>0</v>
          </cell>
          <cell r="V199">
            <v>0</v>
          </cell>
          <cell r="W199">
            <v>299</v>
          </cell>
          <cell r="X199">
            <v>79316819</v>
          </cell>
          <cell r="Y199">
            <v>3244</v>
          </cell>
          <cell r="Z199">
            <v>1311213144</v>
          </cell>
          <cell r="AA199">
            <v>4789</v>
          </cell>
          <cell r="AB199">
            <v>1962316823</v>
          </cell>
          <cell r="AC199">
            <v>161</v>
          </cell>
          <cell r="AD199">
            <v>6540401</v>
          </cell>
          <cell r="AE199"/>
          <cell r="AF199">
            <v>442</v>
          </cell>
          <cell r="AG199">
            <v>1061917604</v>
          </cell>
          <cell r="AH199">
            <v>4461</v>
          </cell>
          <cell r="AI199">
            <v>1461945743</v>
          </cell>
          <cell r="AJ199">
            <v>156</v>
          </cell>
          <cell r="AK199">
            <v>6281381</v>
          </cell>
          <cell r="AL199"/>
          <cell r="AM199">
            <v>422</v>
          </cell>
          <cell r="AN199">
            <v>1225107353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/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/>
          <cell r="BC199">
            <v>447</v>
          </cell>
          <cell r="BD199">
            <v>402</v>
          </cell>
          <cell r="BE199">
            <v>403</v>
          </cell>
          <cell r="BF199">
            <v>214253033</v>
          </cell>
          <cell r="BG199">
            <v>51</v>
          </cell>
          <cell r="BH199">
            <v>11317764</v>
          </cell>
          <cell r="BI199">
            <v>170</v>
          </cell>
          <cell r="BJ199">
            <v>164049717</v>
          </cell>
          <cell r="BK199">
            <v>51</v>
          </cell>
          <cell r="BL199">
            <v>11317764</v>
          </cell>
          <cell r="BM199">
            <v>183</v>
          </cell>
          <cell r="BN199">
            <v>637374</v>
          </cell>
          <cell r="BO199">
            <v>51</v>
          </cell>
          <cell r="BP199">
            <v>1579812</v>
          </cell>
          <cell r="BQ199">
            <v>210</v>
          </cell>
          <cell r="BR199">
            <v>2217186</v>
          </cell>
          <cell r="BS199"/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/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/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</row>
        <row r="200">
          <cell r="A200" t="str">
            <v>34</v>
          </cell>
          <cell r="C200" t="str">
            <v>3448</v>
          </cell>
          <cell r="D200" t="str">
            <v>Nordre Land</v>
          </cell>
          <cell r="E200">
            <v>3552</v>
          </cell>
          <cell r="F200">
            <v>3060554761</v>
          </cell>
          <cell r="G200">
            <v>5477</v>
          </cell>
          <cell r="H200">
            <v>1721686505</v>
          </cell>
          <cell r="I200">
            <v>3540</v>
          </cell>
          <cell r="J200">
            <v>3286646957</v>
          </cell>
          <cell r="K200">
            <v>0</v>
          </cell>
          <cell r="L200">
            <v>0</v>
          </cell>
          <cell r="M200">
            <v>1771</v>
          </cell>
          <cell r="N200">
            <v>481744405</v>
          </cell>
          <cell r="O200">
            <v>0</v>
          </cell>
          <cell r="P200">
            <v>0</v>
          </cell>
          <cell r="Q200">
            <v>912</v>
          </cell>
          <cell r="R200">
            <v>236136800</v>
          </cell>
          <cell r="S200">
            <v>3616</v>
          </cell>
          <cell r="T200">
            <v>1429403850</v>
          </cell>
          <cell r="U200">
            <v>2</v>
          </cell>
          <cell r="V200">
            <v>688954</v>
          </cell>
          <cell r="W200">
            <v>423</v>
          </cell>
          <cell r="X200">
            <v>117474116</v>
          </cell>
          <cell r="Y200">
            <v>3799</v>
          </cell>
          <cell r="Z200">
            <v>1547566920</v>
          </cell>
          <cell r="AA200">
            <v>5499</v>
          </cell>
          <cell r="AB200">
            <v>2265876834</v>
          </cell>
          <cell r="AC200">
            <v>182</v>
          </cell>
          <cell r="AD200">
            <v>6479238</v>
          </cell>
          <cell r="AE200"/>
          <cell r="AF200">
            <v>660</v>
          </cell>
          <cell r="AG200">
            <v>1727282386</v>
          </cell>
          <cell r="AH200">
            <v>5159</v>
          </cell>
          <cell r="AI200">
            <v>1715733227</v>
          </cell>
          <cell r="AJ200">
            <v>172</v>
          </cell>
          <cell r="AK200">
            <v>6061619</v>
          </cell>
          <cell r="AL200"/>
          <cell r="AM200">
            <v>623</v>
          </cell>
          <cell r="AN200">
            <v>1898179051</v>
          </cell>
          <cell r="AO200">
            <v>0</v>
          </cell>
          <cell r="AP200">
            <v>0</v>
          </cell>
          <cell r="AQ200">
            <v>1</v>
          </cell>
          <cell r="AR200">
            <v>54468</v>
          </cell>
          <cell r="AS200">
            <v>0</v>
          </cell>
          <cell r="AT200">
            <v>0</v>
          </cell>
          <cell r="AU200"/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/>
          <cell r="BC200">
            <v>490</v>
          </cell>
          <cell r="BD200">
            <v>445</v>
          </cell>
          <cell r="BE200">
            <v>445</v>
          </cell>
          <cell r="BF200">
            <v>230819700</v>
          </cell>
          <cell r="BG200">
            <v>51</v>
          </cell>
          <cell r="BH200">
            <v>5649480</v>
          </cell>
          <cell r="BI200">
            <v>190</v>
          </cell>
          <cell r="BJ200">
            <v>176370758</v>
          </cell>
          <cell r="BK200">
            <v>51</v>
          </cell>
          <cell r="BL200">
            <v>5649480</v>
          </cell>
          <cell r="BM200">
            <v>210</v>
          </cell>
          <cell r="BN200">
            <v>784993</v>
          </cell>
          <cell r="BO200">
            <v>51</v>
          </cell>
          <cell r="BP200">
            <v>777182</v>
          </cell>
          <cell r="BQ200">
            <v>238</v>
          </cell>
          <cell r="BR200">
            <v>1562175</v>
          </cell>
          <cell r="BS200"/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/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/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</row>
        <row r="201">
          <cell r="A201" t="str">
            <v>34</v>
          </cell>
          <cell r="C201" t="str">
            <v>3449</v>
          </cell>
          <cell r="D201" t="str">
            <v>Sør-Aurdal</v>
          </cell>
          <cell r="E201">
            <v>1780</v>
          </cell>
          <cell r="F201">
            <v>1723943845</v>
          </cell>
          <cell r="G201">
            <v>2479</v>
          </cell>
          <cell r="H201">
            <v>820311889</v>
          </cell>
          <cell r="I201">
            <v>1734</v>
          </cell>
          <cell r="J201">
            <v>1952522370</v>
          </cell>
          <cell r="K201">
            <v>0</v>
          </cell>
          <cell r="L201">
            <v>0</v>
          </cell>
          <cell r="M201">
            <v>843</v>
          </cell>
          <cell r="N201">
            <v>229693083</v>
          </cell>
          <cell r="O201">
            <v>0</v>
          </cell>
          <cell r="P201">
            <v>0</v>
          </cell>
          <cell r="Q201">
            <v>332</v>
          </cell>
          <cell r="R201">
            <v>85397113</v>
          </cell>
          <cell r="S201">
            <v>1638</v>
          </cell>
          <cell r="T201">
            <v>634537431</v>
          </cell>
          <cell r="U201">
            <v>1</v>
          </cell>
          <cell r="V201">
            <v>521267</v>
          </cell>
          <cell r="W201">
            <v>258</v>
          </cell>
          <cell r="X201">
            <v>74156023</v>
          </cell>
          <cell r="Y201">
            <v>1756</v>
          </cell>
          <cell r="Z201">
            <v>709214721</v>
          </cell>
          <cell r="AA201">
            <v>2513</v>
          </cell>
          <cell r="AB201">
            <v>1024179216</v>
          </cell>
          <cell r="AC201">
            <v>57</v>
          </cell>
          <cell r="AD201">
            <v>2066726</v>
          </cell>
          <cell r="AE201"/>
          <cell r="AF201">
            <v>446</v>
          </cell>
          <cell r="AG201">
            <v>1120238451</v>
          </cell>
          <cell r="AH201">
            <v>2320</v>
          </cell>
          <cell r="AI201">
            <v>817146888</v>
          </cell>
          <cell r="AJ201">
            <v>53</v>
          </cell>
          <cell r="AK201">
            <v>1923729</v>
          </cell>
          <cell r="AL201"/>
          <cell r="AM201">
            <v>400</v>
          </cell>
          <cell r="AN201">
            <v>1321428636</v>
          </cell>
          <cell r="AO201">
            <v>0</v>
          </cell>
          <cell r="AP201">
            <v>0</v>
          </cell>
          <cell r="AQ201">
            <v>1</v>
          </cell>
          <cell r="AR201">
            <v>41384</v>
          </cell>
          <cell r="AS201">
            <v>0</v>
          </cell>
          <cell r="AT201">
            <v>0</v>
          </cell>
          <cell r="AU201"/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/>
          <cell r="BC201">
            <v>281</v>
          </cell>
          <cell r="BD201">
            <v>240</v>
          </cell>
          <cell r="BE201">
            <v>260</v>
          </cell>
          <cell r="BF201">
            <v>238447845</v>
          </cell>
          <cell r="BG201">
            <v>44</v>
          </cell>
          <cell r="BH201">
            <v>5002768</v>
          </cell>
          <cell r="BI201">
            <v>137</v>
          </cell>
          <cell r="BJ201">
            <v>204739466</v>
          </cell>
          <cell r="BK201">
            <v>44</v>
          </cell>
          <cell r="BL201">
            <v>5002768</v>
          </cell>
          <cell r="BM201">
            <v>147</v>
          </cell>
          <cell r="BN201">
            <v>924833</v>
          </cell>
          <cell r="BO201">
            <v>44</v>
          </cell>
          <cell r="BP201">
            <v>685482</v>
          </cell>
          <cell r="BQ201">
            <v>166</v>
          </cell>
          <cell r="BR201">
            <v>1610315</v>
          </cell>
          <cell r="BS201"/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/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/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</row>
        <row r="202">
          <cell r="A202" t="str">
            <v>34</v>
          </cell>
          <cell r="C202" t="str">
            <v>3450</v>
          </cell>
          <cell r="D202" t="str">
            <v>Etnedal</v>
          </cell>
          <cell r="E202">
            <v>775</v>
          </cell>
          <cell r="F202">
            <v>748528580</v>
          </cell>
          <cell r="G202">
            <v>1073</v>
          </cell>
          <cell r="H202">
            <v>343636946</v>
          </cell>
          <cell r="I202">
            <v>754</v>
          </cell>
          <cell r="J202">
            <v>835063374</v>
          </cell>
          <cell r="K202">
            <v>0</v>
          </cell>
          <cell r="L202">
            <v>0</v>
          </cell>
          <cell r="M202">
            <v>373</v>
          </cell>
          <cell r="N202">
            <v>102557177</v>
          </cell>
          <cell r="O202">
            <v>0</v>
          </cell>
          <cell r="P202">
            <v>0</v>
          </cell>
          <cell r="Q202">
            <v>127</v>
          </cell>
          <cell r="R202">
            <v>32583567</v>
          </cell>
          <cell r="S202">
            <v>687</v>
          </cell>
          <cell r="T202">
            <v>250169070</v>
          </cell>
          <cell r="U202">
            <v>0</v>
          </cell>
          <cell r="V202">
            <v>0</v>
          </cell>
          <cell r="W202">
            <v>138</v>
          </cell>
          <cell r="X202">
            <v>43164183</v>
          </cell>
          <cell r="Y202">
            <v>743</v>
          </cell>
          <cell r="Z202">
            <v>293333253</v>
          </cell>
          <cell r="AA202">
            <v>1086</v>
          </cell>
          <cell r="AB202">
            <v>430805397</v>
          </cell>
          <cell r="AC202">
            <v>28</v>
          </cell>
          <cell r="AD202">
            <v>1085656</v>
          </cell>
          <cell r="AE202"/>
          <cell r="AF202">
            <v>171</v>
          </cell>
          <cell r="AG202">
            <v>454349258</v>
          </cell>
          <cell r="AH202">
            <v>995</v>
          </cell>
          <cell r="AI202">
            <v>342140544</v>
          </cell>
          <cell r="AJ202">
            <v>26</v>
          </cell>
          <cell r="AK202">
            <v>1005651</v>
          </cell>
          <cell r="AL202"/>
          <cell r="AM202">
            <v>149</v>
          </cell>
          <cell r="AN202">
            <v>530869055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1</v>
          </cell>
          <cell r="AT202">
            <v>5319</v>
          </cell>
          <cell r="AU202"/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/>
          <cell r="BC202">
            <v>125</v>
          </cell>
          <cell r="BD202">
            <v>112</v>
          </cell>
          <cell r="BE202">
            <v>112</v>
          </cell>
          <cell r="BF202">
            <v>90863743</v>
          </cell>
          <cell r="BG202">
            <v>15</v>
          </cell>
          <cell r="BH202">
            <v>1274435</v>
          </cell>
          <cell r="BI202">
            <v>49</v>
          </cell>
          <cell r="BJ202">
            <v>78046679</v>
          </cell>
          <cell r="BK202">
            <v>14</v>
          </cell>
          <cell r="BL202">
            <v>1254210</v>
          </cell>
          <cell r="BM202">
            <v>56</v>
          </cell>
          <cell r="BN202">
            <v>393106</v>
          </cell>
          <cell r="BO202">
            <v>14</v>
          </cell>
          <cell r="BP202">
            <v>167736</v>
          </cell>
          <cell r="BQ202">
            <v>62</v>
          </cell>
          <cell r="BR202">
            <v>560842</v>
          </cell>
          <cell r="BS202"/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/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/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</row>
        <row r="203">
          <cell r="A203" t="str">
            <v>34</v>
          </cell>
          <cell r="C203" t="str">
            <v>3451</v>
          </cell>
          <cell r="D203" t="str">
            <v>Nord-Aurdal</v>
          </cell>
          <cell r="E203">
            <v>3833</v>
          </cell>
          <cell r="F203">
            <v>4315423823</v>
          </cell>
          <cell r="G203">
            <v>5440</v>
          </cell>
          <cell r="H203">
            <v>1905365030</v>
          </cell>
          <cell r="I203">
            <v>3767</v>
          </cell>
          <cell r="J203">
            <v>4677526524</v>
          </cell>
          <cell r="K203">
            <v>0</v>
          </cell>
          <cell r="L203">
            <v>0</v>
          </cell>
          <cell r="M203">
            <v>1742</v>
          </cell>
          <cell r="N203">
            <v>498739088</v>
          </cell>
          <cell r="O203">
            <v>0</v>
          </cell>
          <cell r="P203">
            <v>0</v>
          </cell>
          <cell r="Q203">
            <v>593</v>
          </cell>
          <cell r="R203">
            <v>147802486</v>
          </cell>
          <cell r="S203">
            <v>3906</v>
          </cell>
          <cell r="T203">
            <v>1557109743</v>
          </cell>
          <cell r="U203">
            <v>0</v>
          </cell>
          <cell r="V203">
            <v>0</v>
          </cell>
          <cell r="W203">
            <v>467</v>
          </cell>
          <cell r="X203">
            <v>130870814</v>
          </cell>
          <cell r="Y203">
            <v>4065</v>
          </cell>
          <cell r="Z203">
            <v>1687980557</v>
          </cell>
          <cell r="AA203">
            <v>5520</v>
          </cell>
          <cell r="AB203">
            <v>2336554532</v>
          </cell>
          <cell r="AC203">
            <v>174</v>
          </cell>
          <cell r="AD203">
            <v>5993527</v>
          </cell>
          <cell r="AE203"/>
          <cell r="AF203">
            <v>992</v>
          </cell>
          <cell r="AG203">
            <v>2978304597</v>
          </cell>
          <cell r="AH203">
            <v>5053</v>
          </cell>
          <cell r="AI203">
            <v>1896837625</v>
          </cell>
          <cell r="AJ203">
            <v>163</v>
          </cell>
          <cell r="AK203">
            <v>5608485</v>
          </cell>
          <cell r="AL203"/>
          <cell r="AM203">
            <v>915</v>
          </cell>
          <cell r="AN203">
            <v>3287977172</v>
          </cell>
          <cell r="AO203">
            <v>0</v>
          </cell>
          <cell r="AP203">
            <v>0</v>
          </cell>
          <cell r="AQ203">
            <v>1</v>
          </cell>
          <cell r="AR203">
            <v>9587</v>
          </cell>
          <cell r="AS203">
            <v>0</v>
          </cell>
          <cell r="AT203">
            <v>0</v>
          </cell>
          <cell r="AU203"/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/>
          <cell r="BC203">
            <v>736</v>
          </cell>
          <cell r="BD203">
            <v>668</v>
          </cell>
          <cell r="BE203">
            <v>653</v>
          </cell>
          <cell r="BF203">
            <v>390014601</v>
          </cell>
          <cell r="BG203">
            <v>99</v>
          </cell>
          <cell r="BH203">
            <v>13399026</v>
          </cell>
          <cell r="BI203">
            <v>348</v>
          </cell>
          <cell r="BJ203">
            <v>316263806</v>
          </cell>
          <cell r="BK203">
            <v>98</v>
          </cell>
          <cell r="BL203">
            <v>13397659</v>
          </cell>
          <cell r="BM203">
            <v>388</v>
          </cell>
          <cell r="BN203">
            <v>1440393</v>
          </cell>
          <cell r="BO203">
            <v>98</v>
          </cell>
          <cell r="BP203">
            <v>1853366</v>
          </cell>
          <cell r="BQ203">
            <v>440</v>
          </cell>
          <cell r="BR203">
            <v>3293759</v>
          </cell>
          <cell r="BS203"/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/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/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</row>
        <row r="204">
          <cell r="A204" t="str">
            <v>34</v>
          </cell>
          <cell r="C204" t="str">
            <v>3452</v>
          </cell>
          <cell r="D204" t="str">
            <v>Vestre Slidre</v>
          </cell>
          <cell r="E204">
            <v>1283</v>
          </cell>
          <cell r="F204">
            <v>1618696802</v>
          </cell>
          <cell r="G204">
            <v>1798</v>
          </cell>
          <cell r="H204">
            <v>668281756</v>
          </cell>
          <cell r="I204">
            <v>1219</v>
          </cell>
          <cell r="J204">
            <v>1789360228</v>
          </cell>
          <cell r="K204">
            <v>0</v>
          </cell>
          <cell r="L204">
            <v>0</v>
          </cell>
          <cell r="M204">
            <v>533</v>
          </cell>
          <cell r="N204">
            <v>152791009</v>
          </cell>
          <cell r="O204">
            <v>0</v>
          </cell>
          <cell r="P204">
            <v>0</v>
          </cell>
          <cell r="Q204">
            <v>218</v>
          </cell>
          <cell r="R204">
            <v>56650795</v>
          </cell>
          <cell r="S204">
            <v>1308</v>
          </cell>
          <cell r="T204">
            <v>501651500</v>
          </cell>
          <cell r="U204">
            <v>0</v>
          </cell>
          <cell r="V204">
            <v>0</v>
          </cell>
          <cell r="W204">
            <v>220</v>
          </cell>
          <cell r="X204">
            <v>64540720</v>
          </cell>
          <cell r="Y204">
            <v>1387</v>
          </cell>
          <cell r="Z204">
            <v>566192220</v>
          </cell>
          <cell r="AA204">
            <v>1839</v>
          </cell>
          <cell r="AB204">
            <v>777748281</v>
          </cell>
          <cell r="AC204">
            <v>53</v>
          </cell>
          <cell r="AD204">
            <v>2141390</v>
          </cell>
          <cell r="AE204"/>
          <cell r="AF204">
            <v>385</v>
          </cell>
          <cell r="AG204">
            <v>1185331870</v>
          </cell>
          <cell r="AH204">
            <v>1672</v>
          </cell>
          <cell r="AI204">
            <v>665655541</v>
          </cell>
          <cell r="AJ204">
            <v>53</v>
          </cell>
          <cell r="AK204">
            <v>2141390</v>
          </cell>
          <cell r="AL204"/>
          <cell r="AM204">
            <v>319</v>
          </cell>
          <cell r="AN204">
            <v>1334651915</v>
          </cell>
          <cell r="AO204">
            <v>0</v>
          </cell>
          <cell r="AP204">
            <v>0</v>
          </cell>
          <cell r="AQ204">
            <v>1</v>
          </cell>
          <cell r="AR204">
            <v>4324</v>
          </cell>
          <cell r="AS204">
            <v>0</v>
          </cell>
          <cell r="AT204">
            <v>0</v>
          </cell>
          <cell r="AU204"/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/>
          <cell r="BC204">
            <v>223</v>
          </cell>
          <cell r="BD204">
            <v>204</v>
          </cell>
          <cell r="BE204">
            <v>203</v>
          </cell>
          <cell r="BF204">
            <v>182977981</v>
          </cell>
          <cell r="BG204">
            <v>40</v>
          </cell>
          <cell r="BH204">
            <v>6171279</v>
          </cell>
          <cell r="BI204">
            <v>116</v>
          </cell>
          <cell r="BJ204">
            <v>160589351</v>
          </cell>
          <cell r="BK204">
            <v>40</v>
          </cell>
          <cell r="BL204">
            <v>6171279</v>
          </cell>
          <cell r="BM204">
            <v>123</v>
          </cell>
          <cell r="BN204">
            <v>755447</v>
          </cell>
          <cell r="BO204">
            <v>40</v>
          </cell>
          <cell r="BP204">
            <v>847073</v>
          </cell>
          <cell r="BQ204">
            <v>140</v>
          </cell>
          <cell r="BR204">
            <v>1602520</v>
          </cell>
          <cell r="BS204"/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/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/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</row>
        <row r="205">
          <cell r="A205" t="str">
            <v>34</v>
          </cell>
          <cell r="C205" t="str">
            <v>3453</v>
          </cell>
          <cell r="D205" t="str">
            <v>Øystre Slidre</v>
          </cell>
          <cell r="E205">
            <v>2152</v>
          </cell>
          <cell r="F205">
            <v>2599539982</v>
          </cell>
          <cell r="G205">
            <v>2780</v>
          </cell>
          <cell r="H205">
            <v>1019060974</v>
          </cell>
          <cell r="I205">
            <v>1973</v>
          </cell>
          <cell r="J205">
            <v>2798517689</v>
          </cell>
          <cell r="K205">
            <v>0</v>
          </cell>
          <cell r="L205">
            <v>0</v>
          </cell>
          <cell r="M205">
            <v>829</v>
          </cell>
          <cell r="N205">
            <v>240337931</v>
          </cell>
          <cell r="O205">
            <v>0</v>
          </cell>
          <cell r="P205">
            <v>0</v>
          </cell>
          <cell r="Q205">
            <v>231</v>
          </cell>
          <cell r="R205">
            <v>57264103</v>
          </cell>
          <cell r="S205">
            <v>2142</v>
          </cell>
          <cell r="T205">
            <v>812708736</v>
          </cell>
          <cell r="U205">
            <v>0</v>
          </cell>
          <cell r="V205">
            <v>0</v>
          </cell>
          <cell r="W205">
            <v>319</v>
          </cell>
          <cell r="X205">
            <v>104853447</v>
          </cell>
          <cell r="Y205">
            <v>2242</v>
          </cell>
          <cell r="Z205">
            <v>917562183</v>
          </cell>
          <cell r="AA205">
            <v>2841</v>
          </cell>
          <cell r="AB205">
            <v>1215127746</v>
          </cell>
          <cell r="AC205">
            <v>87</v>
          </cell>
          <cell r="AD205">
            <v>3086829</v>
          </cell>
          <cell r="AE205"/>
          <cell r="AF205">
            <v>763</v>
          </cell>
          <cell r="AG205">
            <v>1946727162</v>
          </cell>
          <cell r="AH205">
            <v>2598</v>
          </cell>
          <cell r="AI205">
            <v>1015668455</v>
          </cell>
          <cell r="AJ205">
            <v>85</v>
          </cell>
          <cell r="AK205">
            <v>2983221</v>
          </cell>
          <cell r="AL205"/>
          <cell r="AM205">
            <v>576</v>
          </cell>
          <cell r="AN205">
            <v>2120424734</v>
          </cell>
          <cell r="AO205">
            <v>0</v>
          </cell>
          <cell r="AP205">
            <v>0</v>
          </cell>
          <cell r="AQ205">
            <v>2</v>
          </cell>
          <cell r="AR205">
            <v>8715</v>
          </cell>
          <cell r="AS205">
            <v>0</v>
          </cell>
          <cell r="AT205">
            <v>0</v>
          </cell>
          <cell r="AU205"/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/>
          <cell r="BC205">
            <v>336</v>
          </cell>
          <cell r="BD205">
            <v>290</v>
          </cell>
          <cell r="BE205">
            <v>301</v>
          </cell>
          <cell r="BF205">
            <v>219256284</v>
          </cell>
          <cell r="BG205">
            <v>52</v>
          </cell>
          <cell r="BH205">
            <v>8555158</v>
          </cell>
          <cell r="BI205">
            <v>177</v>
          </cell>
          <cell r="BJ205">
            <v>194909439</v>
          </cell>
          <cell r="BK205">
            <v>52</v>
          </cell>
          <cell r="BL205">
            <v>8555158</v>
          </cell>
          <cell r="BM205">
            <v>193</v>
          </cell>
          <cell r="BN205">
            <v>816549</v>
          </cell>
          <cell r="BO205">
            <v>52</v>
          </cell>
          <cell r="BP205">
            <v>1179622</v>
          </cell>
          <cell r="BQ205">
            <v>213</v>
          </cell>
          <cell r="BR205">
            <v>1996171</v>
          </cell>
          <cell r="BS205"/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/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/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</row>
        <row r="206">
          <cell r="A206" t="str">
            <v>34</v>
          </cell>
          <cell r="C206" t="str">
            <v>3454</v>
          </cell>
          <cell r="D206" t="str">
            <v>Vang</v>
          </cell>
          <cell r="E206">
            <v>1027</v>
          </cell>
          <cell r="F206">
            <v>1044661248</v>
          </cell>
          <cell r="G206">
            <v>1358</v>
          </cell>
          <cell r="H206">
            <v>460822753</v>
          </cell>
          <cell r="I206">
            <v>986</v>
          </cell>
          <cell r="J206">
            <v>1141955191</v>
          </cell>
          <cell r="K206">
            <v>0</v>
          </cell>
          <cell r="L206">
            <v>0</v>
          </cell>
          <cell r="M206">
            <v>431</v>
          </cell>
          <cell r="N206">
            <v>115377726</v>
          </cell>
          <cell r="O206">
            <v>0</v>
          </cell>
          <cell r="P206">
            <v>0</v>
          </cell>
          <cell r="Q206">
            <v>124</v>
          </cell>
          <cell r="R206">
            <v>32544528</v>
          </cell>
          <cell r="S206">
            <v>1020</v>
          </cell>
          <cell r="T206">
            <v>363829822</v>
          </cell>
          <cell r="U206">
            <v>0</v>
          </cell>
          <cell r="V206">
            <v>0</v>
          </cell>
          <cell r="W206">
            <v>199</v>
          </cell>
          <cell r="X206">
            <v>54671787</v>
          </cell>
          <cell r="Y206">
            <v>1077</v>
          </cell>
          <cell r="Z206">
            <v>418501609</v>
          </cell>
          <cell r="AA206">
            <v>1386</v>
          </cell>
          <cell r="AB206">
            <v>566417346</v>
          </cell>
          <cell r="AC206">
            <v>22</v>
          </cell>
          <cell r="AD206">
            <v>856893</v>
          </cell>
          <cell r="AE206"/>
          <cell r="AF206">
            <v>271</v>
          </cell>
          <cell r="AG206">
            <v>725359780</v>
          </cell>
          <cell r="AH206">
            <v>1259</v>
          </cell>
          <cell r="AI206">
            <v>458778503</v>
          </cell>
          <cell r="AJ206">
            <v>21</v>
          </cell>
          <cell r="AK206">
            <v>805089</v>
          </cell>
          <cell r="AL206"/>
          <cell r="AM206">
            <v>229</v>
          </cell>
          <cell r="AN206">
            <v>811765947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/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/>
          <cell r="BC206">
            <v>146</v>
          </cell>
          <cell r="BD206">
            <v>134</v>
          </cell>
          <cell r="BE206">
            <v>126</v>
          </cell>
          <cell r="BF206">
            <v>108039749</v>
          </cell>
          <cell r="BG206">
            <v>20</v>
          </cell>
          <cell r="BH206">
            <v>4742950</v>
          </cell>
          <cell r="BI206">
            <v>71</v>
          </cell>
          <cell r="BJ206">
            <v>95568488</v>
          </cell>
          <cell r="BK206">
            <v>20</v>
          </cell>
          <cell r="BL206">
            <v>4742950</v>
          </cell>
          <cell r="BM206">
            <v>82</v>
          </cell>
          <cell r="BN206">
            <v>382173</v>
          </cell>
          <cell r="BO206">
            <v>20</v>
          </cell>
          <cell r="BP206">
            <v>668790</v>
          </cell>
          <cell r="BQ206">
            <v>92</v>
          </cell>
          <cell r="BR206">
            <v>1050963</v>
          </cell>
          <cell r="BS206"/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/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/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</row>
        <row r="207">
          <cell r="A207" t="str">
            <v>34 Totalt</v>
          </cell>
          <cell r="C207" t="str">
            <v>34</v>
          </cell>
          <cell r="D207" t="str">
            <v>Innlandet</v>
          </cell>
          <cell r="E207">
            <v>193219</v>
          </cell>
          <cell r="F207">
            <v>197423493267</v>
          </cell>
          <cell r="G207">
            <v>311118</v>
          </cell>
          <cell r="H207">
            <v>111937677375</v>
          </cell>
          <cell r="I207">
            <v>190931</v>
          </cell>
          <cell r="J207">
            <v>215469840401</v>
          </cell>
          <cell r="K207">
            <v>0</v>
          </cell>
          <cell r="L207">
            <v>0</v>
          </cell>
          <cell r="M207">
            <v>95214</v>
          </cell>
          <cell r="N207">
            <v>28033486577</v>
          </cell>
          <cell r="O207">
            <v>0</v>
          </cell>
          <cell r="P207">
            <v>0</v>
          </cell>
          <cell r="Q207">
            <v>37718</v>
          </cell>
          <cell r="R207">
            <v>9832028490</v>
          </cell>
          <cell r="S207">
            <v>218043</v>
          </cell>
          <cell r="T207">
            <v>92881323633</v>
          </cell>
          <cell r="U207">
            <v>49</v>
          </cell>
          <cell r="V207">
            <v>25102758</v>
          </cell>
          <cell r="W207">
            <v>19948</v>
          </cell>
          <cell r="X207">
            <v>6326133743</v>
          </cell>
          <cell r="Y207">
            <v>225498</v>
          </cell>
          <cell r="Z207">
            <v>99232560134</v>
          </cell>
          <cell r="AA207">
            <v>312561</v>
          </cell>
          <cell r="AB207">
            <v>137046504651</v>
          </cell>
          <cell r="AC207">
            <v>10460</v>
          </cell>
          <cell r="AD207">
            <v>396055750</v>
          </cell>
          <cell r="AE207"/>
          <cell r="AF207">
            <v>41684</v>
          </cell>
          <cell r="AG207">
            <v>127082532364</v>
          </cell>
          <cell r="AH207">
            <v>288238</v>
          </cell>
          <cell r="AI207">
            <v>111539786645</v>
          </cell>
          <cell r="AJ207">
            <v>9997</v>
          </cell>
          <cell r="AK207">
            <v>378270631</v>
          </cell>
          <cell r="AL207"/>
          <cell r="AM207">
            <v>39006</v>
          </cell>
          <cell r="AN207">
            <v>142212829516</v>
          </cell>
          <cell r="AO207">
            <v>0</v>
          </cell>
          <cell r="AP207">
            <v>0</v>
          </cell>
          <cell r="AQ207">
            <v>97</v>
          </cell>
          <cell r="AR207">
            <v>9233515</v>
          </cell>
          <cell r="AS207">
            <v>2</v>
          </cell>
          <cell r="AT207">
            <v>20172</v>
          </cell>
          <cell r="AU207"/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/>
          <cell r="BC207">
            <v>37223</v>
          </cell>
          <cell r="BD207">
            <v>32658</v>
          </cell>
          <cell r="BE207">
            <v>32698</v>
          </cell>
          <cell r="BF207">
            <v>19244706972</v>
          </cell>
          <cell r="BG207">
            <v>4522</v>
          </cell>
          <cell r="BH207">
            <v>747231291</v>
          </cell>
          <cell r="BI207">
            <v>15567</v>
          </cell>
          <cell r="BJ207">
            <v>15072758182</v>
          </cell>
          <cell r="BK207">
            <v>4478</v>
          </cell>
          <cell r="BL207">
            <v>746380546</v>
          </cell>
          <cell r="BM207">
            <v>17733</v>
          </cell>
          <cell r="BN207">
            <v>69290360</v>
          </cell>
          <cell r="BO207">
            <v>4478</v>
          </cell>
          <cell r="BP207">
            <v>104380526</v>
          </cell>
          <cell r="BQ207">
            <v>20220</v>
          </cell>
          <cell r="BR207">
            <v>173670886</v>
          </cell>
          <cell r="BS207"/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/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/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</row>
        <row r="208">
          <cell r="A208" t="str">
            <v>38</v>
          </cell>
          <cell r="C208" t="str">
            <v>3801</v>
          </cell>
          <cell r="D208" t="str">
            <v>Horten</v>
          </cell>
          <cell r="E208">
            <v>12683</v>
          </cell>
          <cell r="F208">
            <v>13309337108</v>
          </cell>
          <cell r="G208">
            <v>22523</v>
          </cell>
          <cell r="H208">
            <v>8349422226</v>
          </cell>
          <cell r="I208">
            <v>12728</v>
          </cell>
          <cell r="J208">
            <v>14398615247</v>
          </cell>
          <cell r="K208">
            <v>0</v>
          </cell>
          <cell r="L208">
            <v>0</v>
          </cell>
          <cell r="M208">
            <v>6487</v>
          </cell>
          <cell r="N208">
            <v>2080499116</v>
          </cell>
          <cell r="O208">
            <v>0</v>
          </cell>
          <cell r="P208">
            <v>0</v>
          </cell>
          <cell r="Q208">
            <v>2664</v>
          </cell>
          <cell r="R208">
            <v>703149423</v>
          </cell>
          <cell r="S208">
            <v>15866</v>
          </cell>
          <cell r="T208">
            <v>7216198808</v>
          </cell>
          <cell r="U208">
            <v>6</v>
          </cell>
          <cell r="V208">
            <v>2035369</v>
          </cell>
          <cell r="W208">
            <v>958</v>
          </cell>
          <cell r="X208">
            <v>272861249</v>
          </cell>
          <cell r="Y208">
            <v>16233</v>
          </cell>
          <cell r="Z208">
            <v>7491095426</v>
          </cell>
          <cell r="AA208">
            <v>22571</v>
          </cell>
          <cell r="AB208">
            <v>10280830171</v>
          </cell>
          <cell r="AC208">
            <v>845</v>
          </cell>
          <cell r="AD208">
            <v>32677949</v>
          </cell>
          <cell r="AE208"/>
          <cell r="AF208">
            <v>2663</v>
          </cell>
          <cell r="AG208">
            <v>8794158712</v>
          </cell>
          <cell r="AH208">
            <v>20685</v>
          </cell>
          <cell r="AI208">
            <v>8317732333</v>
          </cell>
          <cell r="AJ208">
            <v>791</v>
          </cell>
          <cell r="AK208">
            <v>30612692</v>
          </cell>
          <cell r="AL208"/>
          <cell r="AM208">
            <v>2691</v>
          </cell>
          <cell r="AN208">
            <v>9750634700</v>
          </cell>
          <cell r="AO208">
            <v>0</v>
          </cell>
          <cell r="AP208">
            <v>0</v>
          </cell>
          <cell r="AQ208">
            <v>8</v>
          </cell>
          <cell r="AR208">
            <v>915057</v>
          </cell>
          <cell r="AS208">
            <v>0</v>
          </cell>
          <cell r="AT208">
            <v>0</v>
          </cell>
          <cell r="AU208"/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/>
          <cell r="BC208">
            <v>2551</v>
          </cell>
          <cell r="BD208">
            <v>2202</v>
          </cell>
          <cell r="BE208">
            <v>2228</v>
          </cell>
          <cell r="BF208">
            <v>1158631674</v>
          </cell>
          <cell r="BG208">
            <v>280</v>
          </cell>
          <cell r="BH208">
            <v>48233884</v>
          </cell>
          <cell r="BI208">
            <v>1132</v>
          </cell>
          <cell r="BJ208">
            <v>923567084</v>
          </cell>
          <cell r="BK208">
            <v>276</v>
          </cell>
          <cell r="BL208">
            <v>48187884</v>
          </cell>
          <cell r="BM208">
            <v>1281</v>
          </cell>
          <cell r="BN208">
            <v>4229030</v>
          </cell>
          <cell r="BO208">
            <v>276</v>
          </cell>
          <cell r="BP208">
            <v>6687833</v>
          </cell>
          <cell r="BQ208">
            <v>1434</v>
          </cell>
          <cell r="BR208">
            <v>10916863</v>
          </cell>
          <cell r="BS208"/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/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/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</row>
        <row r="209">
          <cell r="A209" t="str">
            <v>38</v>
          </cell>
          <cell r="C209" t="str">
            <v>3802</v>
          </cell>
          <cell r="D209" t="str">
            <v>Holmestrand</v>
          </cell>
          <cell r="E209">
            <v>11416</v>
          </cell>
          <cell r="F209">
            <v>13644093106</v>
          </cell>
          <cell r="G209">
            <v>20560</v>
          </cell>
          <cell r="H209">
            <v>8311933075</v>
          </cell>
          <cell r="I209">
            <v>11449</v>
          </cell>
          <cell r="J209">
            <v>14916185299</v>
          </cell>
          <cell r="K209">
            <v>0</v>
          </cell>
          <cell r="L209">
            <v>0</v>
          </cell>
          <cell r="M209">
            <v>5660</v>
          </cell>
          <cell r="N209">
            <v>1760513091</v>
          </cell>
          <cell r="O209">
            <v>0</v>
          </cell>
          <cell r="P209">
            <v>0</v>
          </cell>
          <cell r="Q209">
            <v>2541</v>
          </cell>
          <cell r="R209">
            <v>685907025</v>
          </cell>
          <cell r="S209">
            <v>14740</v>
          </cell>
          <cell r="T209">
            <v>6998538477</v>
          </cell>
          <cell r="U209">
            <v>6</v>
          </cell>
          <cell r="V209">
            <v>2624740</v>
          </cell>
          <cell r="W209">
            <v>1107</v>
          </cell>
          <cell r="X209">
            <v>364625240</v>
          </cell>
          <cell r="Y209">
            <v>15172</v>
          </cell>
          <cell r="Z209">
            <v>7365788457</v>
          </cell>
          <cell r="AA209">
            <v>20635</v>
          </cell>
          <cell r="AB209">
            <v>9813814623</v>
          </cell>
          <cell r="AC209">
            <v>747</v>
          </cell>
          <cell r="AD209">
            <v>29034801</v>
          </cell>
          <cell r="AE209"/>
          <cell r="AF209">
            <v>2487</v>
          </cell>
          <cell r="AG209">
            <v>9495394125</v>
          </cell>
          <cell r="AH209">
            <v>19249</v>
          </cell>
          <cell r="AI209">
            <v>8289947881</v>
          </cell>
          <cell r="AJ209">
            <v>729</v>
          </cell>
          <cell r="AK209">
            <v>28432317</v>
          </cell>
          <cell r="AL209"/>
          <cell r="AM209">
            <v>2514</v>
          </cell>
          <cell r="AN209">
            <v>10620699551</v>
          </cell>
          <cell r="AO209">
            <v>0</v>
          </cell>
          <cell r="AP209">
            <v>0</v>
          </cell>
          <cell r="AQ209">
            <v>4</v>
          </cell>
          <cell r="AR209">
            <v>342697</v>
          </cell>
          <cell r="AS209">
            <v>0</v>
          </cell>
          <cell r="AT209">
            <v>0</v>
          </cell>
          <cell r="AU209"/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/>
          <cell r="BC209">
            <v>2504</v>
          </cell>
          <cell r="BD209">
            <v>2166</v>
          </cell>
          <cell r="BE209">
            <v>2163</v>
          </cell>
          <cell r="BF209">
            <v>1307681591</v>
          </cell>
          <cell r="BG209">
            <v>318</v>
          </cell>
          <cell r="BH209">
            <v>62810468</v>
          </cell>
          <cell r="BI209">
            <v>1105</v>
          </cell>
          <cell r="BJ209">
            <v>1065131108</v>
          </cell>
          <cell r="BK209">
            <v>317</v>
          </cell>
          <cell r="BL209">
            <v>62790107</v>
          </cell>
          <cell r="BM209">
            <v>1262</v>
          </cell>
          <cell r="BN209">
            <v>5287193</v>
          </cell>
          <cell r="BO209">
            <v>317</v>
          </cell>
          <cell r="BP209">
            <v>8804237</v>
          </cell>
          <cell r="BQ209">
            <v>1435</v>
          </cell>
          <cell r="BR209">
            <v>14091430</v>
          </cell>
          <cell r="BS209"/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/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/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</row>
        <row r="210">
          <cell r="A210" t="str">
            <v>38</v>
          </cell>
          <cell r="C210" t="str">
            <v>3803</v>
          </cell>
          <cell r="D210" t="str">
            <v>Tønsberg</v>
          </cell>
          <cell r="E210">
            <v>26377</v>
          </cell>
          <cell r="F210">
            <v>35388993960</v>
          </cell>
          <cell r="G210">
            <v>46288</v>
          </cell>
          <cell r="H210">
            <v>20683560650</v>
          </cell>
          <cell r="I210">
            <v>26513</v>
          </cell>
          <cell r="J210">
            <v>38396751720</v>
          </cell>
          <cell r="K210">
            <v>1</v>
          </cell>
          <cell r="L210">
            <v>40066</v>
          </cell>
          <cell r="M210">
            <v>12077</v>
          </cell>
          <cell r="N210">
            <v>3840395265</v>
          </cell>
          <cell r="O210">
            <v>1</v>
          </cell>
          <cell r="P210">
            <v>61277</v>
          </cell>
          <cell r="Q210">
            <v>4726</v>
          </cell>
          <cell r="R210">
            <v>1255253740</v>
          </cell>
          <cell r="S210">
            <v>34519</v>
          </cell>
          <cell r="T210">
            <v>16633455619</v>
          </cell>
          <cell r="U210">
            <v>15</v>
          </cell>
          <cell r="V210">
            <v>8016826</v>
          </cell>
          <cell r="W210">
            <v>2532</v>
          </cell>
          <cell r="X210">
            <v>856064994</v>
          </cell>
          <cell r="Y210">
            <v>35471</v>
          </cell>
          <cell r="Z210">
            <v>17497537439</v>
          </cell>
          <cell r="AA210">
            <v>46569</v>
          </cell>
          <cell r="AB210">
            <v>22619341238</v>
          </cell>
          <cell r="AC210">
            <v>1752</v>
          </cell>
          <cell r="AD210">
            <v>69578324</v>
          </cell>
          <cell r="AE210"/>
          <cell r="AF210">
            <v>6804</v>
          </cell>
          <cell r="AG210">
            <v>26196498592</v>
          </cell>
          <cell r="AH210">
            <v>42919</v>
          </cell>
          <cell r="AI210">
            <v>20622717048</v>
          </cell>
          <cell r="AJ210">
            <v>1652</v>
          </cell>
          <cell r="AK210">
            <v>65854012</v>
          </cell>
          <cell r="AL210"/>
          <cell r="AM210">
            <v>6945</v>
          </cell>
          <cell r="AN210">
            <v>28888803737</v>
          </cell>
          <cell r="AO210">
            <v>1</v>
          </cell>
          <cell r="AP210">
            <v>40066</v>
          </cell>
          <cell r="AQ210">
            <v>8</v>
          </cell>
          <cell r="AR210">
            <v>523051</v>
          </cell>
          <cell r="AS210">
            <v>1</v>
          </cell>
          <cell r="AT210">
            <v>49563</v>
          </cell>
          <cell r="AU210"/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/>
          <cell r="BC210">
            <v>6361</v>
          </cell>
          <cell r="BD210">
            <v>5528</v>
          </cell>
          <cell r="BE210">
            <v>5497</v>
          </cell>
          <cell r="BF210">
            <v>3166099164</v>
          </cell>
          <cell r="BG210">
            <v>762</v>
          </cell>
          <cell r="BH210">
            <v>182919812</v>
          </cell>
          <cell r="BI210">
            <v>3069</v>
          </cell>
          <cell r="BJ210">
            <v>2560533653</v>
          </cell>
          <cell r="BK210">
            <v>754</v>
          </cell>
          <cell r="BL210">
            <v>182780921</v>
          </cell>
          <cell r="BM210">
            <v>3491</v>
          </cell>
          <cell r="BN210">
            <v>12742265</v>
          </cell>
          <cell r="BO210">
            <v>754</v>
          </cell>
          <cell r="BP210">
            <v>25908221</v>
          </cell>
          <cell r="BQ210">
            <v>3923</v>
          </cell>
          <cell r="BR210">
            <v>38650486</v>
          </cell>
          <cell r="BS210"/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/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/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</row>
        <row r="211">
          <cell r="A211" t="str">
            <v>38</v>
          </cell>
          <cell r="C211" t="str">
            <v>3804</v>
          </cell>
          <cell r="D211" t="str">
            <v>Sandefjord</v>
          </cell>
          <cell r="E211">
            <v>30202</v>
          </cell>
          <cell r="F211">
            <v>38986673315</v>
          </cell>
          <cell r="G211">
            <v>51863</v>
          </cell>
          <cell r="H211">
            <v>21482655970</v>
          </cell>
          <cell r="I211">
            <v>30246</v>
          </cell>
          <cell r="J211">
            <v>41446526553</v>
          </cell>
          <cell r="K211">
            <v>0</v>
          </cell>
          <cell r="L211">
            <v>0</v>
          </cell>
          <cell r="M211">
            <v>14319</v>
          </cell>
          <cell r="N211">
            <v>4312657743</v>
          </cell>
          <cell r="O211">
            <v>0</v>
          </cell>
          <cell r="P211">
            <v>0</v>
          </cell>
          <cell r="Q211">
            <v>6062</v>
          </cell>
          <cell r="R211">
            <v>1651852068</v>
          </cell>
          <cell r="S211">
            <v>37328</v>
          </cell>
          <cell r="T211">
            <v>17130497124</v>
          </cell>
          <cell r="U211">
            <v>44</v>
          </cell>
          <cell r="V211">
            <v>18281865</v>
          </cell>
          <cell r="W211">
            <v>2496</v>
          </cell>
          <cell r="X211">
            <v>792731842</v>
          </cell>
          <cell r="Y211">
            <v>38317</v>
          </cell>
          <cell r="Z211">
            <v>17941510831</v>
          </cell>
          <cell r="AA211">
            <v>52147</v>
          </cell>
          <cell r="AB211">
            <v>23933729496</v>
          </cell>
          <cell r="AC211">
            <v>2037</v>
          </cell>
          <cell r="AD211">
            <v>79961690</v>
          </cell>
          <cell r="AE211"/>
          <cell r="AF211">
            <v>6821</v>
          </cell>
          <cell r="AG211">
            <v>28415373585</v>
          </cell>
          <cell r="AH211">
            <v>47906</v>
          </cell>
          <cell r="AI211">
            <v>21412929108</v>
          </cell>
          <cell r="AJ211">
            <v>1934</v>
          </cell>
          <cell r="AK211">
            <v>76159157</v>
          </cell>
          <cell r="AL211"/>
          <cell r="AM211">
            <v>6863</v>
          </cell>
          <cell r="AN211">
            <v>30612635264</v>
          </cell>
          <cell r="AO211">
            <v>0</v>
          </cell>
          <cell r="AP211">
            <v>0</v>
          </cell>
          <cell r="AQ211">
            <v>12</v>
          </cell>
          <cell r="AR211">
            <v>1415409</v>
          </cell>
          <cell r="AS211">
            <v>0</v>
          </cell>
          <cell r="AT211">
            <v>0</v>
          </cell>
          <cell r="AU211"/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/>
          <cell r="BC211">
            <v>5595</v>
          </cell>
          <cell r="BD211">
            <v>4948</v>
          </cell>
          <cell r="BE211">
            <v>4850</v>
          </cell>
          <cell r="BF211">
            <v>2630837454</v>
          </cell>
          <cell r="BG211">
            <v>597</v>
          </cell>
          <cell r="BH211">
            <v>109456289</v>
          </cell>
          <cell r="BI211">
            <v>2585</v>
          </cell>
          <cell r="BJ211">
            <v>2102077069</v>
          </cell>
          <cell r="BK211">
            <v>590</v>
          </cell>
          <cell r="BL211">
            <v>109352702</v>
          </cell>
          <cell r="BM211">
            <v>2987</v>
          </cell>
          <cell r="BN211">
            <v>10063314</v>
          </cell>
          <cell r="BO211">
            <v>590</v>
          </cell>
          <cell r="BP211">
            <v>15247221</v>
          </cell>
          <cell r="BQ211">
            <v>3340</v>
          </cell>
          <cell r="BR211">
            <v>25310535</v>
          </cell>
          <cell r="BS211"/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/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/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</row>
        <row r="212">
          <cell r="A212" t="str">
            <v>38</v>
          </cell>
          <cell r="C212" t="str">
            <v>3805</v>
          </cell>
          <cell r="D212" t="str">
            <v>Larvik</v>
          </cell>
          <cell r="E212">
            <v>22358</v>
          </cell>
          <cell r="F212">
            <v>29256856141</v>
          </cell>
          <cell r="G212">
            <v>39042</v>
          </cell>
          <cell r="H212">
            <v>15395219056</v>
          </cell>
          <cell r="I212">
            <v>22335</v>
          </cell>
          <cell r="J212">
            <v>31160946692</v>
          </cell>
          <cell r="K212">
            <v>0</v>
          </cell>
          <cell r="L212">
            <v>0</v>
          </cell>
          <cell r="M212">
            <v>11858</v>
          </cell>
          <cell r="N212">
            <v>3609758489</v>
          </cell>
          <cell r="O212">
            <v>0</v>
          </cell>
          <cell r="P212">
            <v>0</v>
          </cell>
          <cell r="Q212">
            <v>4980</v>
          </cell>
          <cell r="R212">
            <v>1347165823</v>
          </cell>
          <cell r="S212">
            <v>27283</v>
          </cell>
          <cell r="T212">
            <v>11936366350</v>
          </cell>
          <cell r="U212">
            <v>18</v>
          </cell>
          <cell r="V212">
            <v>8332583</v>
          </cell>
          <cell r="W212">
            <v>2229</v>
          </cell>
          <cell r="X212">
            <v>755344474</v>
          </cell>
          <cell r="Y212">
            <v>28243</v>
          </cell>
          <cell r="Z212">
            <v>12700043407</v>
          </cell>
          <cell r="AA212">
            <v>39433</v>
          </cell>
          <cell r="AB212">
            <v>17681279915</v>
          </cell>
          <cell r="AC212">
            <v>1410</v>
          </cell>
          <cell r="AD212">
            <v>56132400</v>
          </cell>
          <cell r="AE212"/>
          <cell r="AF212">
            <v>5102</v>
          </cell>
          <cell r="AG212">
            <v>21062259215</v>
          </cell>
          <cell r="AH212">
            <v>36278</v>
          </cell>
          <cell r="AI212">
            <v>15341661386</v>
          </cell>
          <cell r="AJ212">
            <v>1349</v>
          </cell>
          <cell r="AK212">
            <v>53819494</v>
          </cell>
          <cell r="AL212"/>
          <cell r="AM212">
            <v>5047</v>
          </cell>
          <cell r="AN212">
            <v>22708243242</v>
          </cell>
          <cell r="AO212">
            <v>0</v>
          </cell>
          <cell r="AP212">
            <v>0</v>
          </cell>
          <cell r="AQ212">
            <v>11</v>
          </cell>
          <cell r="AR212">
            <v>1112484</v>
          </cell>
          <cell r="AS212">
            <v>0</v>
          </cell>
          <cell r="AT212">
            <v>0</v>
          </cell>
          <cell r="AU212"/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/>
          <cell r="BC212">
            <v>3759</v>
          </cell>
          <cell r="BD212">
            <v>3340</v>
          </cell>
          <cell r="BE212">
            <v>3252</v>
          </cell>
          <cell r="BF212">
            <v>1983510798</v>
          </cell>
          <cell r="BG212">
            <v>424</v>
          </cell>
          <cell r="BH212">
            <v>87534754</v>
          </cell>
          <cell r="BI212">
            <v>1626</v>
          </cell>
          <cell r="BJ212">
            <v>1583886697</v>
          </cell>
          <cell r="BK212">
            <v>422</v>
          </cell>
          <cell r="BL212">
            <v>87450316</v>
          </cell>
          <cell r="BM212">
            <v>1891</v>
          </cell>
          <cell r="BN212">
            <v>7895653</v>
          </cell>
          <cell r="BO212">
            <v>422</v>
          </cell>
          <cell r="BP212">
            <v>12385821</v>
          </cell>
          <cell r="BQ212">
            <v>2122</v>
          </cell>
          <cell r="BR212">
            <v>20281474</v>
          </cell>
          <cell r="BS212"/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/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/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</row>
        <row r="213">
          <cell r="A213" t="str">
            <v>38</v>
          </cell>
          <cell r="C213" t="str">
            <v>3806</v>
          </cell>
          <cell r="D213" t="str">
            <v>Porsgrunn</v>
          </cell>
          <cell r="E213">
            <v>16363</v>
          </cell>
          <cell r="F213">
            <v>17853951362</v>
          </cell>
          <cell r="G213">
            <v>29836</v>
          </cell>
          <cell r="H213">
            <v>12249848169</v>
          </cell>
          <cell r="I213">
            <v>16470</v>
          </cell>
          <cell r="J213">
            <v>19471336983</v>
          </cell>
          <cell r="K213">
            <v>0</v>
          </cell>
          <cell r="L213">
            <v>0</v>
          </cell>
          <cell r="M213">
            <v>8441</v>
          </cell>
          <cell r="N213">
            <v>2682344463</v>
          </cell>
          <cell r="O213">
            <v>0</v>
          </cell>
          <cell r="P213">
            <v>0</v>
          </cell>
          <cell r="Q213">
            <v>3740</v>
          </cell>
          <cell r="R213">
            <v>987453868</v>
          </cell>
          <cell r="S213">
            <v>21250</v>
          </cell>
          <cell r="T213">
            <v>10261286591</v>
          </cell>
          <cell r="U213">
            <v>7</v>
          </cell>
          <cell r="V213">
            <v>1841702</v>
          </cell>
          <cell r="W213">
            <v>1081</v>
          </cell>
          <cell r="X213">
            <v>335352913</v>
          </cell>
          <cell r="Y213">
            <v>21660</v>
          </cell>
          <cell r="Z213">
            <v>10598481206</v>
          </cell>
          <cell r="AA213">
            <v>29900</v>
          </cell>
          <cell r="AB213">
            <v>14307534147</v>
          </cell>
          <cell r="AC213">
            <v>1261</v>
          </cell>
          <cell r="AD213">
            <v>48636401</v>
          </cell>
          <cell r="AE213"/>
          <cell r="AF213">
            <v>3434</v>
          </cell>
          <cell r="AG213">
            <v>11945745084</v>
          </cell>
          <cell r="AH213">
            <v>27656</v>
          </cell>
          <cell r="AI213">
            <v>12210446889</v>
          </cell>
          <cell r="AJ213">
            <v>1200</v>
          </cell>
          <cell r="AK213">
            <v>46365716</v>
          </cell>
          <cell r="AL213"/>
          <cell r="AM213">
            <v>3498</v>
          </cell>
          <cell r="AN213">
            <v>13303138798</v>
          </cell>
          <cell r="AO213">
            <v>0</v>
          </cell>
          <cell r="AP213">
            <v>0</v>
          </cell>
          <cell r="AQ213">
            <v>4</v>
          </cell>
          <cell r="AR213">
            <v>395508</v>
          </cell>
          <cell r="AS213">
            <v>0</v>
          </cell>
          <cell r="AT213">
            <v>0</v>
          </cell>
          <cell r="AU213"/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/>
          <cell r="BC213">
            <v>4167</v>
          </cell>
          <cell r="BD213">
            <v>3609</v>
          </cell>
          <cell r="BE213">
            <v>3693</v>
          </cell>
          <cell r="BF213">
            <v>1665298671</v>
          </cell>
          <cell r="BG213">
            <v>392</v>
          </cell>
          <cell r="BH213">
            <v>66526207</v>
          </cell>
          <cell r="BI213">
            <v>1724</v>
          </cell>
          <cell r="BJ213">
            <v>1218580237</v>
          </cell>
          <cell r="BK213">
            <v>384</v>
          </cell>
          <cell r="BL213">
            <v>66387032</v>
          </cell>
          <cell r="BM213">
            <v>1961</v>
          </cell>
          <cell r="BN213">
            <v>5598387</v>
          </cell>
          <cell r="BO213">
            <v>384</v>
          </cell>
          <cell r="BP213">
            <v>9267083</v>
          </cell>
          <cell r="BQ213">
            <v>2201</v>
          </cell>
          <cell r="BR213">
            <v>14865470</v>
          </cell>
          <cell r="BS213"/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/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/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</row>
        <row r="214">
          <cell r="A214" t="str">
            <v>38</v>
          </cell>
          <cell r="C214" t="str">
            <v>3807</v>
          </cell>
          <cell r="D214" t="str">
            <v>Skien</v>
          </cell>
          <cell r="E214">
            <v>24218</v>
          </cell>
          <cell r="F214">
            <v>26144494875</v>
          </cell>
          <cell r="G214">
            <v>43988</v>
          </cell>
          <cell r="H214">
            <v>17223310337</v>
          </cell>
          <cell r="I214">
            <v>24406</v>
          </cell>
          <cell r="J214">
            <v>28610785982</v>
          </cell>
          <cell r="K214">
            <v>0</v>
          </cell>
          <cell r="L214">
            <v>0</v>
          </cell>
          <cell r="M214">
            <v>12554</v>
          </cell>
          <cell r="N214">
            <v>3922454814</v>
          </cell>
          <cell r="O214">
            <v>0</v>
          </cell>
          <cell r="P214">
            <v>0</v>
          </cell>
          <cell r="Q214">
            <v>5515</v>
          </cell>
          <cell r="R214">
            <v>1440260345</v>
          </cell>
          <cell r="S214">
            <v>31284</v>
          </cell>
          <cell r="T214">
            <v>14540740116</v>
          </cell>
          <cell r="U214">
            <v>7</v>
          </cell>
          <cell r="V214">
            <v>1574446</v>
          </cell>
          <cell r="W214">
            <v>1901</v>
          </cell>
          <cell r="X214">
            <v>616327560</v>
          </cell>
          <cell r="Y214">
            <v>32011</v>
          </cell>
          <cell r="Z214">
            <v>15158642122</v>
          </cell>
          <cell r="AA214">
            <v>44188</v>
          </cell>
          <cell r="AB214">
            <v>20544491517</v>
          </cell>
          <cell r="AC214">
            <v>1858</v>
          </cell>
          <cell r="AD214">
            <v>73371756</v>
          </cell>
          <cell r="AE214"/>
          <cell r="AF214">
            <v>4870</v>
          </cell>
          <cell r="AG214">
            <v>17149233440</v>
          </cell>
          <cell r="AH214">
            <v>40957</v>
          </cell>
          <cell r="AI214">
            <v>17166699629</v>
          </cell>
          <cell r="AJ214">
            <v>1751</v>
          </cell>
          <cell r="AK214">
            <v>69086602</v>
          </cell>
          <cell r="AL214"/>
          <cell r="AM214">
            <v>5044</v>
          </cell>
          <cell r="AN214">
            <v>19259495717</v>
          </cell>
          <cell r="AO214">
            <v>0</v>
          </cell>
          <cell r="AP214">
            <v>0</v>
          </cell>
          <cell r="AQ214">
            <v>10</v>
          </cell>
          <cell r="AR214">
            <v>529074</v>
          </cell>
          <cell r="AS214">
            <v>1</v>
          </cell>
          <cell r="AT214">
            <v>398086</v>
          </cell>
          <cell r="AU214"/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/>
          <cell r="BC214">
            <v>6362</v>
          </cell>
          <cell r="BD214">
            <v>5479</v>
          </cell>
          <cell r="BE214">
            <v>5630</v>
          </cell>
          <cell r="BF214">
            <v>2493958519</v>
          </cell>
          <cell r="BG214">
            <v>490</v>
          </cell>
          <cell r="BH214">
            <v>95178328</v>
          </cell>
          <cell r="BI214">
            <v>2626</v>
          </cell>
          <cell r="BJ214">
            <v>1820918071</v>
          </cell>
          <cell r="BK214">
            <v>489</v>
          </cell>
          <cell r="BL214">
            <v>95171216</v>
          </cell>
          <cell r="BM214">
            <v>3050</v>
          </cell>
          <cell r="BN214">
            <v>8711359</v>
          </cell>
          <cell r="BO214">
            <v>489</v>
          </cell>
          <cell r="BP214">
            <v>13387416</v>
          </cell>
          <cell r="BQ214">
            <v>3360</v>
          </cell>
          <cell r="BR214">
            <v>22098775</v>
          </cell>
          <cell r="BS214"/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/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/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</row>
        <row r="215">
          <cell r="A215" t="str">
            <v>38</v>
          </cell>
          <cell r="C215" t="str">
            <v>3808</v>
          </cell>
          <cell r="D215" t="str">
            <v>Notodden</v>
          </cell>
          <cell r="E215">
            <v>6235</v>
          </cell>
          <cell r="F215">
            <v>6221373410</v>
          </cell>
          <cell r="G215">
            <v>10550</v>
          </cell>
          <cell r="H215">
            <v>3940959722</v>
          </cell>
          <cell r="I215">
            <v>6274</v>
          </cell>
          <cell r="J215">
            <v>6831399654</v>
          </cell>
          <cell r="K215">
            <v>0</v>
          </cell>
          <cell r="L215">
            <v>0</v>
          </cell>
          <cell r="M215">
            <v>3231</v>
          </cell>
          <cell r="N215">
            <v>988906660</v>
          </cell>
          <cell r="O215">
            <v>0</v>
          </cell>
          <cell r="P215">
            <v>0</v>
          </cell>
          <cell r="Q215">
            <v>1615</v>
          </cell>
          <cell r="R215">
            <v>430881061</v>
          </cell>
          <cell r="S215">
            <v>7389</v>
          </cell>
          <cell r="T215">
            <v>3156426328</v>
          </cell>
          <cell r="U215">
            <v>0</v>
          </cell>
          <cell r="V215">
            <v>0</v>
          </cell>
          <cell r="W215">
            <v>534</v>
          </cell>
          <cell r="X215">
            <v>151087590</v>
          </cell>
          <cell r="Y215">
            <v>7605</v>
          </cell>
          <cell r="Z215">
            <v>3307513918</v>
          </cell>
          <cell r="AA215">
            <v>10666</v>
          </cell>
          <cell r="AB215">
            <v>4728311099</v>
          </cell>
          <cell r="AC215">
            <v>436</v>
          </cell>
          <cell r="AD215">
            <v>17091768</v>
          </cell>
          <cell r="AE215"/>
          <cell r="AF215">
            <v>1203</v>
          </cell>
          <cell r="AG215">
            <v>3937914369</v>
          </cell>
          <cell r="AH215">
            <v>9794</v>
          </cell>
          <cell r="AI215">
            <v>3926367487</v>
          </cell>
          <cell r="AJ215">
            <v>408</v>
          </cell>
          <cell r="AK215">
            <v>16023007</v>
          </cell>
          <cell r="AL215"/>
          <cell r="AM215">
            <v>1202</v>
          </cell>
          <cell r="AN215">
            <v>4421190462</v>
          </cell>
          <cell r="AO215">
            <v>0</v>
          </cell>
          <cell r="AP215">
            <v>0</v>
          </cell>
          <cell r="AQ215">
            <v>1</v>
          </cell>
          <cell r="AR215">
            <v>19661</v>
          </cell>
          <cell r="AS215">
            <v>0</v>
          </cell>
          <cell r="AT215">
            <v>0</v>
          </cell>
          <cell r="AU215"/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/>
          <cell r="BC215">
            <v>1501</v>
          </cell>
          <cell r="BD215">
            <v>1310</v>
          </cell>
          <cell r="BE215">
            <v>1341</v>
          </cell>
          <cell r="BF215">
            <v>615815766</v>
          </cell>
          <cell r="BG215">
            <v>134</v>
          </cell>
          <cell r="BH215">
            <v>28774462</v>
          </cell>
          <cell r="BI215">
            <v>614</v>
          </cell>
          <cell r="BJ215">
            <v>446568980</v>
          </cell>
          <cell r="BK215">
            <v>132</v>
          </cell>
          <cell r="BL215">
            <v>28767430</v>
          </cell>
          <cell r="BM215">
            <v>700</v>
          </cell>
          <cell r="BN215">
            <v>2013565</v>
          </cell>
          <cell r="BO215">
            <v>132</v>
          </cell>
          <cell r="BP215">
            <v>4057796</v>
          </cell>
          <cell r="BQ215">
            <v>779</v>
          </cell>
          <cell r="BR215">
            <v>6071361</v>
          </cell>
          <cell r="BS215"/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/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/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</row>
        <row r="216">
          <cell r="A216" t="str">
            <v>38</v>
          </cell>
          <cell r="C216" t="str">
            <v>3811</v>
          </cell>
          <cell r="D216" t="str">
            <v>Færder</v>
          </cell>
          <cell r="E216">
            <v>13404</v>
          </cell>
          <cell r="F216">
            <v>19467137838</v>
          </cell>
          <cell r="G216">
            <v>21923</v>
          </cell>
          <cell r="H216">
            <v>10254302503</v>
          </cell>
          <cell r="I216">
            <v>13375</v>
          </cell>
          <cell r="J216">
            <v>21917663247</v>
          </cell>
          <cell r="K216">
            <v>0</v>
          </cell>
          <cell r="L216">
            <v>0</v>
          </cell>
          <cell r="M216">
            <v>6797</v>
          </cell>
          <cell r="N216">
            <v>2253327976</v>
          </cell>
          <cell r="O216">
            <v>0</v>
          </cell>
          <cell r="P216">
            <v>0</v>
          </cell>
          <cell r="Q216">
            <v>2376</v>
          </cell>
          <cell r="R216">
            <v>632098844</v>
          </cell>
          <cell r="S216">
            <v>15242</v>
          </cell>
          <cell r="T216">
            <v>7552545131</v>
          </cell>
          <cell r="U216">
            <v>21</v>
          </cell>
          <cell r="V216">
            <v>9908449</v>
          </cell>
          <cell r="W216">
            <v>1325</v>
          </cell>
          <cell r="X216">
            <v>512014989</v>
          </cell>
          <cell r="Y216">
            <v>15808</v>
          </cell>
          <cell r="Z216">
            <v>8074468569</v>
          </cell>
          <cell r="AA216">
            <v>21930</v>
          </cell>
          <cell r="AB216">
            <v>10972802549</v>
          </cell>
          <cell r="AC216">
            <v>873</v>
          </cell>
          <cell r="AD216">
            <v>34270718</v>
          </cell>
          <cell r="AE216"/>
          <cell r="AF216">
            <v>4005</v>
          </cell>
          <cell r="AG216">
            <v>14870488940</v>
          </cell>
          <cell r="AH216">
            <v>20183</v>
          </cell>
          <cell r="AI216">
            <v>10224485580</v>
          </cell>
          <cell r="AJ216">
            <v>827</v>
          </cell>
          <cell r="AK216">
            <v>32729504</v>
          </cell>
          <cell r="AL216"/>
          <cell r="AM216">
            <v>3939</v>
          </cell>
          <cell r="AN216">
            <v>17082594595</v>
          </cell>
          <cell r="AO216">
            <v>0</v>
          </cell>
          <cell r="AP216">
            <v>0</v>
          </cell>
          <cell r="AQ216">
            <v>5</v>
          </cell>
          <cell r="AR216">
            <v>199516</v>
          </cell>
          <cell r="AS216">
            <v>0</v>
          </cell>
          <cell r="AT216">
            <v>0</v>
          </cell>
          <cell r="AU216"/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/>
          <cell r="BC216">
            <v>3870</v>
          </cell>
          <cell r="BD216">
            <v>3244</v>
          </cell>
          <cell r="BE216">
            <v>3281</v>
          </cell>
          <cell r="BF216">
            <v>2533409970</v>
          </cell>
          <cell r="BG216">
            <v>690</v>
          </cell>
          <cell r="BH216">
            <v>150741105</v>
          </cell>
          <cell r="BI216">
            <v>1995</v>
          </cell>
          <cell r="BJ216">
            <v>2178960898</v>
          </cell>
          <cell r="BK216">
            <v>683</v>
          </cell>
          <cell r="BL216">
            <v>150614849</v>
          </cell>
          <cell r="BM216">
            <v>2270</v>
          </cell>
          <cell r="BN216">
            <v>10790422</v>
          </cell>
          <cell r="BO216">
            <v>683</v>
          </cell>
          <cell r="BP216">
            <v>21221469</v>
          </cell>
          <cell r="BQ216">
            <v>2625</v>
          </cell>
          <cell r="BR216">
            <v>32011891</v>
          </cell>
          <cell r="BS216"/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/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/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</row>
        <row r="217">
          <cell r="A217" t="str">
            <v>38</v>
          </cell>
          <cell r="C217" t="str">
            <v>3812</v>
          </cell>
          <cell r="D217" t="str">
            <v>Siljan</v>
          </cell>
          <cell r="E217">
            <v>1082</v>
          </cell>
          <cell r="F217">
            <v>1012386072</v>
          </cell>
          <cell r="G217">
            <v>1887</v>
          </cell>
          <cell r="H217">
            <v>703582600</v>
          </cell>
          <cell r="I217">
            <v>1088</v>
          </cell>
          <cell r="J217">
            <v>1121643807</v>
          </cell>
          <cell r="K217">
            <v>0</v>
          </cell>
          <cell r="L217">
            <v>0</v>
          </cell>
          <cell r="M217">
            <v>568</v>
          </cell>
          <cell r="N217">
            <v>169480798</v>
          </cell>
          <cell r="O217">
            <v>0</v>
          </cell>
          <cell r="P217">
            <v>0</v>
          </cell>
          <cell r="Q217">
            <v>236</v>
          </cell>
          <cell r="R217">
            <v>59759433</v>
          </cell>
          <cell r="S217">
            <v>1332</v>
          </cell>
          <cell r="T217">
            <v>610354823</v>
          </cell>
          <cell r="U217">
            <v>1</v>
          </cell>
          <cell r="V217">
            <v>200775</v>
          </cell>
          <cell r="W217">
            <v>119</v>
          </cell>
          <cell r="X217">
            <v>39634807</v>
          </cell>
          <cell r="Y217">
            <v>1377</v>
          </cell>
          <cell r="Z217">
            <v>650190405</v>
          </cell>
          <cell r="AA217">
            <v>1906</v>
          </cell>
          <cell r="AB217">
            <v>879430636</v>
          </cell>
          <cell r="AC217">
            <v>65</v>
          </cell>
          <cell r="AD217">
            <v>2312708</v>
          </cell>
          <cell r="AE217"/>
          <cell r="AF217">
            <v>212</v>
          </cell>
          <cell r="AG217">
            <v>545811252</v>
          </cell>
          <cell r="AH217">
            <v>1786</v>
          </cell>
          <cell r="AI217">
            <v>701843265</v>
          </cell>
          <cell r="AJ217">
            <v>64</v>
          </cell>
          <cell r="AK217">
            <v>2260904</v>
          </cell>
          <cell r="AL217"/>
          <cell r="AM217">
            <v>220</v>
          </cell>
          <cell r="AN217">
            <v>637545152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/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/>
          <cell r="BC217">
            <v>280</v>
          </cell>
          <cell r="BD217">
            <v>240</v>
          </cell>
          <cell r="BE217">
            <v>243</v>
          </cell>
          <cell r="BF217">
            <v>113799699</v>
          </cell>
          <cell r="BG217">
            <v>22</v>
          </cell>
          <cell r="BH217">
            <v>1982446</v>
          </cell>
          <cell r="BI217">
            <v>109</v>
          </cell>
          <cell r="BJ217">
            <v>81354587</v>
          </cell>
          <cell r="BK217">
            <v>22</v>
          </cell>
          <cell r="BL217">
            <v>1982446</v>
          </cell>
          <cell r="BM217">
            <v>132</v>
          </cell>
          <cell r="BN217">
            <v>333503</v>
          </cell>
          <cell r="BO217">
            <v>22</v>
          </cell>
          <cell r="BP217">
            <v>275012</v>
          </cell>
          <cell r="BQ217">
            <v>147</v>
          </cell>
          <cell r="BR217">
            <v>608515</v>
          </cell>
          <cell r="BS217"/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/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/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</row>
        <row r="218">
          <cell r="A218" t="str">
            <v>38</v>
          </cell>
          <cell r="C218" t="str">
            <v>3813</v>
          </cell>
          <cell r="D218" t="str">
            <v>Bamble</v>
          </cell>
          <cell r="E218">
            <v>6568</v>
          </cell>
          <cell r="F218">
            <v>7171980538</v>
          </cell>
          <cell r="G218">
            <v>11538</v>
          </cell>
          <cell r="H218">
            <v>4838709832</v>
          </cell>
          <cell r="I218">
            <v>6575</v>
          </cell>
          <cell r="J218">
            <v>7868001693</v>
          </cell>
          <cell r="K218">
            <v>0</v>
          </cell>
          <cell r="L218">
            <v>0</v>
          </cell>
          <cell r="M218">
            <v>3580</v>
          </cell>
          <cell r="N218">
            <v>1152699645</v>
          </cell>
          <cell r="O218">
            <v>0</v>
          </cell>
          <cell r="P218">
            <v>0</v>
          </cell>
          <cell r="Q218">
            <v>1463</v>
          </cell>
          <cell r="R218">
            <v>381593298</v>
          </cell>
          <cell r="S218">
            <v>8038</v>
          </cell>
          <cell r="T218">
            <v>3804987224</v>
          </cell>
          <cell r="U218">
            <v>24</v>
          </cell>
          <cell r="V218">
            <v>11228988</v>
          </cell>
          <cell r="W218">
            <v>494</v>
          </cell>
          <cell r="X218">
            <v>155296847</v>
          </cell>
          <cell r="Y218">
            <v>8264</v>
          </cell>
          <cell r="Z218">
            <v>3971513059</v>
          </cell>
          <cell r="AA218">
            <v>11648</v>
          </cell>
          <cell r="AB218">
            <v>5509422010</v>
          </cell>
          <cell r="AC218">
            <v>389</v>
          </cell>
          <cell r="AD218">
            <v>14902558</v>
          </cell>
          <cell r="AE218"/>
          <cell r="AF218">
            <v>1535</v>
          </cell>
          <cell r="AG218">
            <v>4747011184</v>
          </cell>
          <cell r="AH218">
            <v>10726</v>
          </cell>
          <cell r="AI218">
            <v>4823158882</v>
          </cell>
          <cell r="AJ218">
            <v>366</v>
          </cell>
          <cell r="AK218">
            <v>14029048</v>
          </cell>
          <cell r="AL218"/>
          <cell r="AM218">
            <v>1538</v>
          </cell>
          <cell r="AN218">
            <v>5322988667</v>
          </cell>
          <cell r="AO218">
            <v>0</v>
          </cell>
          <cell r="AP218">
            <v>0</v>
          </cell>
          <cell r="AQ218">
            <v>3</v>
          </cell>
          <cell r="AR218">
            <v>165545</v>
          </cell>
          <cell r="AS218">
            <v>0</v>
          </cell>
          <cell r="AT218">
            <v>0</v>
          </cell>
          <cell r="AU218"/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/>
          <cell r="BC218">
            <v>1633</v>
          </cell>
          <cell r="BD218">
            <v>1419</v>
          </cell>
          <cell r="BE218">
            <v>1410</v>
          </cell>
          <cell r="BF218">
            <v>717662379</v>
          </cell>
          <cell r="BG218">
            <v>164</v>
          </cell>
          <cell r="BH218">
            <v>28502880</v>
          </cell>
          <cell r="BI218">
            <v>696</v>
          </cell>
          <cell r="BJ218">
            <v>534528928</v>
          </cell>
          <cell r="BK218">
            <v>163</v>
          </cell>
          <cell r="BL218">
            <v>28454048</v>
          </cell>
          <cell r="BM218">
            <v>802</v>
          </cell>
          <cell r="BN218">
            <v>2466075</v>
          </cell>
          <cell r="BO218">
            <v>163</v>
          </cell>
          <cell r="BP218">
            <v>3982636</v>
          </cell>
          <cell r="BQ218">
            <v>914</v>
          </cell>
          <cell r="BR218">
            <v>6448711</v>
          </cell>
          <cell r="BS218"/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/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/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</row>
        <row r="219">
          <cell r="A219" t="str">
            <v>38</v>
          </cell>
          <cell r="C219" t="str">
            <v>3814</v>
          </cell>
          <cell r="D219" t="str">
            <v>Kragerø</v>
          </cell>
          <cell r="E219">
            <v>5237</v>
          </cell>
          <cell r="F219">
            <v>5733828718</v>
          </cell>
          <cell r="G219">
            <v>8693</v>
          </cell>
          <cell r="H219">
            <v>3073345261</v>
          </cell>
          <cell r="I219">
            <v>5155</v>
          </cell>
          <cell r="J219">
            <v>6222498914</v>
          </cell>
          <cell r="K219">
            <v>0</v>
          </cell>
          <cell r="L219">
            <v>0</v>
          </cell>
          <cell r="M219">
            <v>3005</v>
          </cell>
          <cell r="N219">
            <v>895646768</v>
          </cell>
          <cell r="O219">
            <v>0</v>
          </cell>
          <cell r="P219">
            <v>0</v>
          </cell>
          <cell r="Q219">
            <v>1144</v>
          </cell>
          <cell r="R219">
            <v>301861739</v>
          </cell>
          <cell r="S219">
            <v>5851</v>
          </cell>
          <cell r="T219">
            <v>2450617731</v>
          </cell>
          <cell r="U219">
            <v>3</v>
          </cell>
          <cell r="V219">
            <v>1003145</v>
          </cell>
          <cell r="W219">
            <v>491</v>
          </cell>
          <cell r="X219">
            <v>151453119</v>
          </cell>
          <cell r="Y219">
            <v>6051</v>
          </cell>
          <cell r="Z219">
            <v>2603073995</v>
          </cell>
          <cell r="AA219">
            <v>8829</v>
          </cell>
          <cell r="AB219">
            <v>3811445212</v>
          </cell>
          <cell r="AC219">
            <v>291</v>
          </cell>
          <cell r="AD219">
            <v>11776910</v>
          </cell>
          <cell r="AE219"/>
          <cell r="AF219">
            <v>1234</v>
          </cell>
          <cell r="AG219">
            <v>3756914396</v>
          </cell>
          <cell r="AH219">
            <v>8067</v>
          </cell>
          <cell r="AI219">
            <v>3061655304</v>
          </cell>
          <cell r="AJ219">
            <v>272</v>
          </cell>
          <cell r="AK219">
            <v>11048304</v>
          </cell>
          <cell r="AL219"/>
          <cell r="AM219">
            <v>1141</v>
          </cell>
          <cell r="AN219">
            <v>4172042378</v>
          </cell>
          <cell r="AO219">
            <v>0</v>
          </cell>
          <cell r="AP219">
            <v>0</v>
          </cell>
          <cell r="AQ219">
            <v>1</v>
          </cell>
          <cell r="AR219">
            <v>14486</v>
          </cell>
          <cell r="AS219">
            <v>0</v>
          </cell>
          <cell r="AT219">
            <v>0</v>
          </cell>
          <cell r="AU219"/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/>
          <cell r="BC219">
            <v>965</v>
          </cell>
          <cell r="BD219">
            <v>849</v>
          </cell>
          <cell r="BE219">
            <v>850</v>
          </cell>
          <cell r="BF219">
            <v>539277808</v>
          </cell>
          <cell r="BG219">
            <v>100</v>
          </cell>
          <cell r="BH219">
            <v>13676010</v>
          </cell>
          <cell r="BI219">
            <v>420</v>
          </cell>
          <cell r="BJ219">
            <v>433728219</v>
          </cell>
          <cell r="BK219">
            <v>98</v>
          </cell>
          <cell r="BL219">
            <v>13631891</v>
          </cell>
          <cell r="BM219">
            <v>481</v>
          </cell>
          <cell r="BN219">
            <v>2010385</v>
          </cell>
          <cell r="BO219">
            <v>98</v>
          </cell>
          <cell r="BP219">
            <v>1868645</v>
          </cell>
          <cell r="BQ219">
            <v>541</v>
          </cell>
          <cell r="BR219">
            <v>3879030</v>
          </cell>
          <cell r="BS219"/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/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/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</row>
        <row r="220">
          <cell r="A220" t="str">
            <v>38</v>
          </cell>
          <cell r="C220" t="str">
            <v>3815</v>
          </cell>
          <cell r="D220" t="str">
            <v>Drangedal</v>
          </cell>
          <cell r="E220">
            <v>2154</v>
          </cell>
          <cell r="F220">
            <v>1741219664</v>
          </cell>
          <cell r="G220">
            <v>3298</v>
          </cell>
          <cell r="H220">
            <v>1100709695</v>
          </cell>
          <cell r="I220">
            <v>2135</v>
          </cell>
          <cell r="J220">
            <v>1856103243</v>
          </cell>
          <cell r="K220">
            <v>0</v>
          </cell>
          <cell r="L220">
            <v>0</v>
          </cell>
          <cell r="M220">
            <v>1062</v>
          </cell>
          <cell r="N220">
            <v>297480626</v>
          </cell>
          <cell r="O220">
            <v>0</v>
          </cell>
          <cell r="P220">
            <v>0</v>
          </cell>
          <cell r="Q220">
            <v>447</v>
          </cell>
          <cell r="R220">
            <v>115486209</v>
          </cell>
          <cell r="S220">
            <v>2254</v>
          </cell>
          <cell r="T220">
            <v>934098247</v>
          </cell>
          <cell r="U220">
            <v>0</v>
          </cell>
          <cell r="V220">
            <v>0</v>
          </cell>
          <cell r="W220">
            <v>193</v>
          </cell>
          <cell r="X220">
            <v>64148451</v>
          </cell>
          <cell r="Y220">
            <v>2350</v>
          </cell>
          <cell r="Z220">
            <v>998246698</v>
          </cell>
          <cell r="AA220">
            <v>3355</v>
          </cell>
          <cell r="AB220">
            <v>1411533238</v>
          </cell>
          <cell r="AC220">
            <v>92</v>
          </cell>
          <cell r="AD220">
            <v>3410132</v>
          </cell>
          <cell r="AE220"/>
          <cell r="AF220">
            <v>362</v>
          </cell>
          <cell r="AG220">
            <v>926026727</v>
          </cell>
          <cell r="AH220">
            <v>3075</v>
          </cell>
          <cell r="AI220">
            <v>1096354652</v>
          </cell>
          <cell r="AJ220">
            <v>89</v>
          </cell>
          <cell r="AK220">
            <v>3262414</v>
          </cell>
          <cell r="AL220"/>
          <cell r="AM220">
            <v>334</v>
          </cell>
          <cell r="AN220">
            <v>997595289</v>
          </cell>
          <cell r="AO220">
            <v>0</v>
          </cell>
          <cell r="AP220">
            <v>0</v>
          </cell>
          <cell r="AQ220">
            <v>1</v>
          </cell>
          <cell r="AR220">
            <v>14050</v>
          </cell>
          <cell r="AS220">
            <v>0</v>
          </cell>
          <cell r="AT220">
            <v>0</v>
          </cell>
          <cell r="AU220"/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/>
          <cell r="BC220">
            <v>250</v>
          </cell>
          <cell r="BD220">
            <v>233</v>
          </cell>
          <cell r="BE220">
            <v>229</v>
          </cell>
          <cell r="BF220">
            <v>128168708</v>
          </cell>
          <cell r="BG220">
            <v>16</v>
          </cell>
          <cell r="BH220">
            <v>5958768</v>
          </cell>
          <cell r="BI220">
            <v>83</v>
          </cell>
          <cell r="BJ220">
            <v>84051677</v>
          </cell>
          <cell r="BK220">
            <v>16</v>
          </cell>
          <cell r="BL220">
            <v>5958768</v>
          </cell>
          <cell r="BM220">
            <v>93</v>
          </cell>
          <cell r="BN220">
            <v>341658</v>
          </cell>
          <cell r="BO220">
            <v>16</v>
          </cell>
          <cell r="BP220">
            <v>854042</v>
          </cell>
          <cell r="BQ220">
            <v>103</v>
          </cell>
          <cell r="BR220">
            <v>1195700</v>
          </cell>
          <cell r="BS220"/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/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/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</row>
        <row r="221">
          <cell r="A221" t="str">
            <v>38</v>
          </cell>
          <cell r="C221" t="str">
            <v>3816</v>
          </cell>
          <cell r="D221" t="str">
            <v>Nome</v>
          </cell>
          <cell r="E221">
            <v>3307</v>
          </cell>
          <cell r="F221">
            <v>3337264275</v>
          </cell>
          <cell r="G221">
            <v>5315</v>
          </cell>
          <cell r="H221">
            <v>1912759738</v>
          </cell>
          <cell r="I221">
            <v>3312</v>
          </cell>
          <cell r="J221">
            <v>3703176376</v>
          </cell>
          <cell r="K221">
            <v>0</v>
          </cell>
          <cell r="L221">
            <v>0</v>
          </cell>
          <cell r="M221">
            <v>1707</v>
          </cell>
          <cell r="N221">
            <v>500981245</v>
          </cell>
          <cell r="O221">
            <v>0</v>
          </cell>
          <cell r="P221">
            <v>0</v>
          </cell>
          <cell r="Q221">
            <v>757</v>
          </cell>
          <cell r="R221">
            <v>196380361</v>
          </cell>
          <cell r="S221">
            <v>3644</v>
          </cell>
          <cell r="T221">
            <v>1531190577</v>
          </cell>
          <cell r="U221">
            <v>3</v>
          </cell>
          <cell r="V221">
            <v>1455551</v>
          </cell>
          <cell r="W221">
            <v>274</v>
          </cell>
          <cell r="X221">
            <v>75566282</v>
          </cell>
          <cell r="Y221">
            <v>3756</v>
          </cell>
          <cell r="Z221">
            <v>1608212410</v>
          </cell>
          <cell r="AA221">
            <v>5372</v>
          </cell>
          <cell r="AB221">
            <v>2307357410</v>
          </cell>
          <cell r="AC221">
            <v>178</v>
          </cell>
          <cell r="AD221">
            <v>6904214</v>
          </cell>
          <cell r="AE221"/>
          <cell r="AF221">
            <v>626</v>
          </cell>
          <cell r="AG221">
            <v>2099083671</v>
          </cell>
          <cell r="AH221">
            <v>4958</v>
          </cell>
          <cell r="AI221">
            <v>1906171178</v>
          </cell>
          <cell r="AJ221">
            <v>166</v>
          </cell>
          <cell r="AK221">
            <v>6476575</v>
          </cell>
          <cell r="AL221"/>
          <cell r="AM221">
            <v>645</v>
          </cell>
          <cell r="AN221">
            <v>2431588168</v>
          </cell>
          <cell r="AO221">
            <v>0</v>
          </cell>
          <cell r="AP221">
            <v>0</v>
          </cell>
          <cell r="AQ221">
            <v>1</v>
          </cell>
          <cell r="AR221">
            <v>9887</v>
          </cell>
          <cell r="AS221">
            <v>0</v>
          </cell>
          <cell r="AT221">
            <v>0</v>
          </cell>
          <cell r="AU221"/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/>
          <cell r="BC221">
            <v>697</v>
          </cell>
          <cell r="BD221">
            <v>610</v>
          </cell>
          <cell r="BE221">
            <v>622</v>
          </cell>
          <cell r="BF221">
            <v>372317023</v>
          </cell>
          <cell r="BG221">
            <v>71</v>
          </cell>
          <cell r="BH221">
            <v>11268194</v>
          </cell>
          <cell r="BI221">
            <v>311</v>
          </cell>
          <cell r="BJ221">
            <v>297569517</v>
          </cell>
          <cell r="BK221">
            <v>71</v>
          </cell>
          <cell r="BL221">
            <v>11268194</v>
          </cell>
          <cell r="BM221">
            <v>351</v>
          </cell>
          <cell r="BN221">
            <v>1437435</v>
          </cell>
          <cell r="BO221">
            <v>71</v>
          </cell>
          <cell r="BP221">
            <v>1558351</v>
          </cell>
          <cell r="BQ221">
            <v>390</v>
          </cell>
          <cell r="BR221">
            <v>2995786</v>
          </cell>
          <cell r="BS221"/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/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/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</row>
        <row r="222">
          <cell r="A222" t="str">
            <v>38</v>
          </cell>
          <cell r="C222" t="str">
            <v>3817</v>
          </cell>
          <cell r="D222" t="str">
            <v>Midt-Telemark</v>
          </cell>
          <cell r="E222">
            <v>5137</v>
          </cell>
          <cell r="F222">
            <v>5623066260</v>
          </cell>
          <cell r="G222">
            <v>8409</v>
          </cell>
          <cell r="H222">
            <v>2949681824</v>
          </cell>
          <cell r="I222">
            <v>5155</v>
          </cell>
          <cell r="J222">
            <v>6191038096</v>
          </cell>
          <cell r="K222">
            <v>0</v>
          </cell>
          <cell r="L222">
            <v>0</v>
          </cell>
          <cell r="M222">
            <v>2339</v>
          </cell>
          <cell r="N222">
            <v>715864349</v>
          </cell>
          <cell r="O222">
            <v>0</v>
          </cell>
          <cell r="P222">
            <v>0</v>
          </cell>
          <cell r="Q222">
            <v>1076</v>
          </cell>
          <cell r="R222">
            <v>278251739</v>
          </cell>
          <cell r="S222">
            <v>6256</v>
          </cell>
          <cell r="T222">
            <v>2441711133</v>
          </cell>
          <cell r="U222">
            <v>2</v>
          </cell>
          <cell r="V222">
            <v>184930</v>
          </cell>
          <cell r="W222">
            <v>645</v>
          </cell>
          <cell r="X222">
            <v>156040102</v>
          </cell>
          <cell r="Y222">
            <v>6461</v>
          </cell>
          <cell r="Z222">
            <v>2597936165</v>
          </cell>
          <cell r="AA222">
            <v>8625</v>
          </cell>
          <cell r="AB222">
            <v>3593694535</v>
          </cell>
          <cell r="AC222">
            <v>280</v>
          </cell>
          <cell r="AD222">
            <v>10633046</v>
          </cell>
          <cell r="AE222"/>
          <cell r="AF222">
            <v>1162</v>
          </cell>
          <cell r="AG222">
            <v>3841864415</v>
          </cell>
          <cell r="AH222">
            <v>7567</v>
          </cell>
          <cell r="AI222">
            <v>2934197623</v>
          </cell>
          <cell r="AJ222">
            <v>260</v>
          </cell>
          <cell r="AK222">
            <v>9956414</v>
          </cell>
          <cell r="AL222"/>
          <cell r="AM222">
            <v>1178</v>
          </cell>
          <cell r="AN222">
            <v>4328003326</v>
          </cell>
          <cell r="AO222">
            <v>0</v>
          </cell>
          <cell r="AP222">
            <v>0</v>
          </cell>
          <cell r="AQ222">
            <v>3</v>
          </cell>
          <cell r="AR222">
            <v>214015</v>
          </cell>
          <cell r="AS222">
            <v>0</v>
          </cell>
          <cell r="AT222">
            <v>0</v>
          </cell>
          <cell r="AU222"/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/>
          <cell r="BC222">
            <v>1209</v>
          </cell>
          <cell r="BD222">
            <v>1037</v>
          </cell>
          <cell r="BE222">
            <v>1056</v>
          </cell>
          <cell r="BF222">
            <v>575159752</v>
          </cell>
          <cell r="BG222">
            <v>143</v>
          </cell>
          <cell r="BH222">
            <v>30189131</v>
          </cell>
          <cell r="BI222">
            <v>542</v>
          </cell>
          <cell r="BJ222">
            <v>443582600</v>
          </cell>
          <cell r="BK222">
            <v>140</v>
          </cell>
          <cell r="BL222">
            <v>30157610</v>
          </cell>
          <cell r="BM222">
            <v>625</v>
          </cell>
          <cell r="BN222">
            <v>2026113</v>
          </cell>
          <cell r="BO222">
            <v>140</v>
          </cell>
          <cell r="BP222">
            <v>4235321</v>
          </cell>
          <cell r="BQ222">
            <v>700</v>
          </cell>
          <cell r="BR222">
            <v>6261434</v>
          </cell>
          <cell r="BS222"/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/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/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</row>
        <row r="223">
          <cell r="A223" t="str">
            <v>38</v>
          </cell>
          <cell r="C223" t="str">
            <v>3818</v>
          </cell>
          <cell r="D223" t="str">
            <v>Tinn</v>
          </cell>
          <cell r="E223">
            <v>3301</v>
          </cell>
          <cell r="F223">
            <v>2921426604</v>
          </cell>
          <cell r="G223">
            <v>4834</v>
          </cell>
          <cell r="H223">
            <v>1787237966</v>
          </cell>
          <cell r="I223">
            <v>3201</v>
          </cell>
          <cell r="J223">
            <v>3197465461</v>
          </cell>
          <cell r="K223">
            <v>0</v>
          </cell>
          <cell r="L223">
            <v>0</v>
          </cell>
          <cell r="M223">
            <v>1613</v>
          </cell>
          <cell r="N223">
            <v>491726482</v>
          </cell>
          <cell r="O223">
            <v>0</v>
          </cell>
          <cell r="P223">
            <v>0</v>
          </cell>
          <cell r="Q223">
            <v>617</v>
          </cell>
          <cell r="R223">
            <v>164738068</v>
          </cell>
          <cell r="S223">
            <v>3353</v>
          </cell>
          <cell r="T223">
            <v>1442998191</v>
          </cell>
          <cell r="U223">
            <v>1</v>
          </cell>
          <cell r="V223">
            <v>505224</v>
          </cell>
          <cell r="W223">
            <v>284</v>
          </cell>
          <cell r="X223">
            <v>76603534</v>
          </cell>
          <cell r="Y223">
            <v>3466</v>
          </cell>
          <cell r="Z223">
            <v>1520106949</v>
          </cell>
          <cell r="AA223">
            <v>4891</v>
          </cell>
          <cell r="AB223">
            <v>2177524773</v>
          </cell>
          <cell r="AC223">
            <v>169</v>
          </cell>
          <cell r="AD223">
            <v>6628791</v>
          </cell>
          <cell r="AE223"/>
          <cell r="AF223">
            <v>707</v>
          </cell>
          <cell r="AG223">
            <v>1742949080</v>
          </cell>
          <cell r="AH223">
            <v>4491</v>
          </cell>
          <cell r="AI223">
            <v>1779819315</v>
          </cell>
          <cell r="AJ223">
            <v>161</v>
          </cell>
          <cell r="AK223">
            <v>6286171</v>
          </cell>
          <cell r="AL223"/>
          <cell r="AM223">
            <v>600</v>
          </cell>
          <cell r="AN223">
            <v>1964368558</v>
          </cell>
          <cell r="AO223">
            <v>0</v>
          </cell>
          <cell r="AP223">
            <v>0</v>
          </cell>
          <cell r="AQ223">
            <v>1</v>
          </cell>
          <cell r="AR223">
            <v>12944</v>
          </cell>
          <cell r="AS223">
            <v>0</v>
          </cell>
          <cell r="AT223">
            <v>0</v>
          </cell>
          <cell r="AU223"/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/>
          <cell r="BC223">
            <v>494</v>
          </cell>
          <cell r="BD223">
            <v>432</v>
          </cell>
          <cell r="BE223">
            <v>451</v>
          </cell>
          <cell r="BF223">
            <v>325586139</v>
          </cell>
          <cell r="BG223">
            <v>59</v>
          </cell>
          <cell r="BH223">
            <v>4917045</v>
          </cell>
          <cell r="BI223">
            <v>214</v>
          </cell>
          <cell r="BJ223">
            <v>258385910</v>
          </cell>
          <cell r="BK223">
            <v>59</v>
          </cell>
          <cell r="BL223">
            <v>4917045</v>
          </cell>
          <cell r="BM223">
            <v>232</v>
          </cell>
          <cell r="BN223">
            <v>1106242</v>
          </cell>
          <cell r="BO223">
            <v>59</v>
          </cell>
          <cell r="BP223">
            <v>660129</v>
          </cell>
          <cell r="BQ223">
            <v>263</v>
          </cell>
          <cell r="BR223">
            <v>1766371</v>
          </cell>
          <cell r="BS223"/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/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/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</row>
        <row r="224">
          <cell r="A224" t="str">
            <v>38</v>
          </cell>
          <cell r="C224" t="str">
            <v>3819</v>
          </cell>
          <cell r="D224" t="str">
            <v>Hjartdal</v>
          </cell>
          <cell r="E224">
            <v>936</v>
          </cell>
          <cell r="F224">
            <v>1073643031</v>
          </cell>
          <cell r="G224">
            <v>1296</v>
          </cell>
          <cell r="H224">
            <v>496560291</v>
          </cell>
          <cell r="I224">
            <v>928</v>
          </cell>
          <cell r="J224">
            <v>1187844801</v>
          </cell>
          <cell r="K224">
            <v>0</v>
          </cell>
          <cell r="L224">
            <v>0</v>
          </cell>
          <cell r="M224">
            <v>440</v>
          </cell>
          <cell r="N224">
            <v>128253488</v>
          </cell>
          <cell r="O224">
            <v>0</v>
          </cell>
          <cell r="P224">
            <v>0</v>
          </cell>
          <cell r="Q224">
            <v>160</v>
          </cell>
          <cell r="R224">
            <v>43244333</v>
          </cell>
          <cell r="S224">
            <v>861</v>
          </cell>
          <cell r="T224">
            <v>362800969</v>
          </cell>
          <cell r="U224">
            <v>0</v>
          </cell>
          <cell r="V224">
            <v>0</v>
          </cell>
          <cell r="W224">
            <v>124</v>
          </cell>
          <cell r="X224">
            <v>41028262</v>
          </cell>
          <cell r="Y224">
            <v>913</v>
          </cell>
          <cell r="Z224">
            <v>403829231</v>
          </cell>
          <cell r="AA224">
            <v>1307</v>
          </cell>
          <cell r="AB224">
            <v>575441609</v>
          </cell>
          <cell r="AC224">
            <v>27</v>
          </cell>
          <cell r="AD224">
            <v>980167</v>
          </cell>
          <cell r="AE224"/>
          <cell r="AF224">
            <v>223</v>
          </cell>
          <cell r="AG224">
            <v>709353032</v>
          </cell>
          <cell r="AH224">
            <v>1211</v>
          </cell>
          <cell r="AI224">
            <v>494934480</v>
          </cell>
          <cell r="AJ224">
            <v>25</v>
          </cell>
          <cell r="AK224">
            <v>930520</v>
          </cell>
          <cell r="AL224"/>
          <cell r="AM224">
            <v>209</v>
          </cell>
          <cell r="AN224">
            <v>803170020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/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/>
          <cell r="BC224">
            <v>125</v>
          </cell>
          <cell r="BD224">
            <v>113</v>
          </cell>
          <cell r="BE224">
            <v>115</v>
          </cell>
          <cell r="BF224">
            <v>116427913</v>
          </cell>
          <cell r="BG224">
            <v>21</v>
          </cell>
          <cell r="BH224">
            <v>4800346</v>
          </cell>
          <cell r="BI224">
            <v>61</v>
          </cell>
          <cell r="BJ224">
            <v>97059933</v>
          </cell>
          <cell r="BK224">
            <v>21</v>
          </cell>
          <cell r="BL224">
            <v>4800346</v>
          </cell>
          <cell r="BM224">
            <v>67</v>
          </cell>
          <cell r="BN224">
            <v>444670</v>
          </cell>
          <cell r="BO224">
            <v>21</v>
          </cell>
          <cell r="BP224">
            <v>680148</v>
          </cell>
          <cell r="BQ224">
            <v>78</v>
          </cell>
          <cell r="BR224">
            <v>1124818</v>
          </cell>
          <cell r="BS224"/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/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/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</row>
        <row r="225">
          <cell r="A225" t="str">
            <v>38</v>
          </cell>
          <cell r="C225" t="str">
            <v>3820</v>
          </cell>
          <cell r="D225" t="str">
            <v>Seljord</v>
          </cell>
          <cell r="E225">
            <v>1570</v>
          </cell>
          <cell r="F225">
            <v>1617541053</v>
          </cell>
          <cell r="G225">
            <v>2430</v>
          </cell>
          <cell r="H225">
            <v>910164677</v>
          </cell>
          <cell r="I225">
            <v>1561</v>
          </cell>
          <cell r="J225">
            <v>1876847487</v>
          </cell>
          <cell r="K225">
            <v>0</v>
          </cell>
          <cell r="L225">
            <v>0</v>
          </cell>
          <cell r="M225">
            <v>818</v>
          </cell>
          <cell r="N225">
            <v>236821311</v>
          </cell>
          <cell r="O225">
            <v>0</v>
          </cell>
          <cell r="P225">
            <v>0</v>
          </cell>
          <cell r="Q225">
            <v>289</v>
          </cell>
          <cell r="R225">
            <v>74256415</v>
          </cell>
          <cell r="S225">
            <v>1725</v>
          </cell>
          <cell r="T225">
            <v>708568604</v>
          </cell>
          <cell r="U225">
            <v>0</v>
          </cell>
          <cell r="V225">
            <v>0</v>
          </cell>
          <cell r="W225">
            <v>190</v>
          </cell>
          <cell r="X225">
            <v>52282827</v>
          </cell>
          <cell r="Y225">
            <v>1806</v>
          </cell>
          <cell r="Z225">
            <v>760851431</v>
          </cell>
          <cell r="AA225">
            <v>2493</v>
          </cell>
          <cell r="AB225">
            <v>1070958508</v>
          </cell>
          <cell r="AC225">
            <v>53</v>
          </cell>
          <cell r="AD225">
            <v>2342857</v>
          </cell>
          <cell r="AE225"/>
          <cell r="AF225">
            <v>343</v>
          </cell>
          <cell r="AG225">
            <v>1035386714</v>
          </cell>
          <cell r="AH225">
            <v>2266</v>
          </cell>
          <cell r="AI225">
            <v>906725537</v>
          </cell>
          <cell r="AJ225">
            <v>53</v>
          </cell>
          <cell r="AK225">
            <v>2342857</v>
          </cell>
          <cell r="AL225"/>
          <cell r="AM225">
            <v>330</v>
          </cell>
          <cell r="AN225">
            <v>1258471248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/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/>
          <cell r="BC225">
            <v>326</v>
          </cell>
          <cell r="BD225">
            <v>277</v>
          </cell>
          <cell r="BE225">
            <v>294</v>
          </cell>
          <cell r="BF225">
            <v>264345127</v>
          </cell>
          <cell r="BG225">
            <v>52</v>
          </cell>
          <cell r="BH225">
            <v>9286370</v>
          </cell>
          <cell r="BI225">
            <v>149</v>
          </cell>
          <cell r="BJ225">
            <v>222002948</v>
          </cell>
          <cell r="BK225">
            <v>51</v>
          </cell>
          <cell r="BL225">
            <v>9282239</v>
          </cell>
          <cell r="BM225">
            <v>162</v>
          </cell>
          <cell r="BN225">
            <v>1110128</v>
          </cell>
          <cell r="BO225">
            <v>51</v>
          </cell>
          <cell r="BP225">
            <v>1302141</v>
          </cell>
          <cell r="BQ225">
            <v>186</v>
          </cell>
          <cell r="BR225">
            <v>2412269</v>
          </cell>
          <cell r="BS225"/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/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/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</row>
        <row r="226">
          <cell r="A226" t="str">
            <v>38</v>
          </cell>
          <cell r="C226" t="str">
            <v>3821</v>
          </cell>
          <cell r="D226" t="str">
            <v>Kviteseid</v>
          </cell>
          <cell r="E226">
            <v>1503</v>
          </cell>
          <cell r="F226">
            <v>1576174539</v>
          </cell>
          <cell r="G226">
            <v>2115</v>
          </cell>
          <cell r="H226">
            <v>759618183</v>
          </cell>
          <cell r="I226">
            <v>1418</v>
          </cell>
          <cell r="J226">
            <v>1787494376</v>
          </cell>
          <cell r="K226">
            <v>0</v>
          </cell>
          <cell r="L226">
            <v>0</v>
          </cell>
          <cell r="M226">
            <v>669</v>
          </cell>
          <cell r="N226">
            <v>191308477</v>
          </cell>
          <cell r="O226">
            <v>0</v>
          </cell>
          <cell r="P226">
            <v>0</v>
          </cell>
          <cell r="Q226">
            <v>251</v>
          </cell>
          <cell r="R226">
            <v>63399890</v>
          </cell>
          <cell r="S226">
            <v>1501</v>
          </cell>
          <cell r="T226">
            <v>633715312</v>
          </cell>
          <cell r="U226">
            <v>0</v>
          </cell>
          <cell r="V226">
            <v>0</v>
          </cell>
          <cell r="W226">
            <v>150</v>
          </cell>
          <cell r="X226">
            <v>38703285</v>
          </cell>
          <cell r="Y226">
            <v>1566</v>
          </cell>
          <cell r="Z226">
            <v>672418597</v>
          </cell>
          <cell r="AA226">
            <v>2140</v>
          </cell>
          <cell r="AB226">
            <v>927452288</v>
          </cell>
          <cell r="AC226">
            <v>37</v>
          </cell>
          <cell r="AD226">
            <v>1374612</v>
          </cell>
          <cell r="AE226"/>
          <cell r="AF226">
            <v>427</v>
          </cell>
          <cell r="AG226">
            <v>1064296805</v>
          </cell>
          <cell r="AH226">
            <v>1958</v>
          </cell>
          <cell r="AI226">
            <v>756429104</v>
          </cell>
          <cell r="AJ226">
            <v>35</v>
          </cell>
          <cell r="AK226">
            <v>1289076</v>
          </cell>
          <cell r="AL226"/>
          <cell r="AM226">
            <v>339</v>
          </cell>
          <cell r="AN226">
            <v>1244565151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/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/>
          <cell r="BC226">
            <v>361</v>
          </cell>
          <cell r="BD226">
            <v>312</v>
          </cell>
          <cell r="BE226">
            <v>323</v>
          </cell>
          <cell r="BF226">
            <v>236970641</v>
          </cell>
          <cell r="BG226">
            <v>48</v>
          </cell>
          <cell r="BH226">
            <v>3627934</v>
          </cell>
          <cell r="BI226">
            <v>170</v>
          </cell>
          <cell r="BJ226">
            <v>193121146</v>
          </cell>
          <cell r="BK226">
            <v>48</v>
          </cell>
          <cell r="BL226">
            <v>3627934</v>
          </cell>
          <cell r="BM226">
            <v>190</v>
          </cell>
          <cell r="BN226">
            <v>851448</v>
          </cell>
          <cell r="BO226">
            <v>48</v>
          </cell>
          <cell r="BP226">
            <v>482712</v>
          </cell>
          <cell r="BQ226">
            <v>214</v>
          </cell>
          <cell r="BR226">
            <v>1334160</v>
          </cell>
          <cell r="BS226"/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/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/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</row>
        <row r="227">
          <cell r="A227" t="str">
            <v>38</v>
          </cell>
          <cell r="C227" t="str">
            <v>3822</v>
          </cell>
          <cell r="D227" t="str">
            <v>Nissedal</v>
          </cell>
          <cell r="E227">
            <v>893</v>
          </cell>
          <cell r="F227">
            <v>815515058</v>
          </cell>
          <cell r="G227">
            <v>1171</v>
          </cell>
          <cell r="H227">
            <v>425198584</v>
          </cell>
          <cell r="I227">
            <v>826</v>
          </cell>
          <cell r="J227">
            <v>888753358</v>
          </cell>
          <cell r="K227">
            <v>0</v>
          </cell>
          <cell r="L227">
            <v>0</v>
          </cell>
          <cell r="M227">
            <v>388</v>
          </cell>
          <cell r="N227">
            <v>112245341</v>
          </cell>
          <cell r="O227">
            <v>0</v>
          </cell>
          <cell r="P227">
            <v>0</v>
          </cell>
          <cell r="Q227">
            <v>142</v>
          </cell>
          <cell r="R227">
            <v>38133632</v>
          </cell>
          <cell r="S227">
            <v>788</v>
          </cell>
          <cell r="T227">
            <v>324280099</v>
          </cell>
          <cell r="U227">
            <v>0</v>
          </cell>
          <cell r="V227">
            <v>0</v>
          </cell>
          <cell r="W227">
            <v>141</v>
          </cell>
          <cell r="X227">
            <v>45166126</v>
          </cell>
          <cell r="Y227">
            <v>858</v>
          </cell>
          <cell r="Z227">
            <v>369446225</v>
          </cell>
          <cell r="AA227">
            <v>1196</v>
          </cell>
          <cell r="AB227">
            <v>519939465</v>
          </cell>
          <cell r="AC227">
            <v>28</v>
          </cell>
          <cell r="AD227">
            <v>1143967</v>
          </cell>
          <cell r="AE227"/>
          <cell r="AF227">
            <v>249</v>
          </cell>
          <cell r="AG227">
            <v>513425691</v>
          </cell>
          <cell r="AH227">
            <v>1094</v>
          </cell>
          <cell r="AI227">
            <v>423419799</v>
          </cell>
          <cell r="AJ227">
            <v>27</v>
          </cell>
          <cell r="AK227">
            <v>1092163</v>
          </cell>
          <cell r="AL227"/>
          <cell r="AM227">
            <v>179</v>
          </cell>
          <cell r="AN227">
            <v>570251949</v>
          </cell>
          <cell r="AO227">
            <v>0</v>
          </cell>
          <cell r="AP227">
            <v>0</v>
          </cell>
          <cell r="AQ227">
            <v>1</v>
          </cell>
          <cell r="AR227">
            <v>13523</v>
          </cell>
          <cell r="AS227">
            <v>0</v>
          </cell>
          <cell r="AT227">
            <v>0</v>
          </cell>
          <cell r="AU227"/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/>
          <cell r="BC227">
            <v>132</v>
          </cell>
          <cell r="BD227">
            <v>115</v>
          </cell>
          <cell r="BE227">
            <v>117</v>
          </cell>
          <cell r="BF227">
            <v>89290334</v>
          </cell>
          <cell r="BG227">
            <v>16</v>
          </cell>
          <cell r="BH227">
            <v>4415085</v>
          </cell>
          <cell r="BI227">
            <v>59</v>
          </cell>
          <cell r="BJ227">
            <v>70786497</v>
          </cell>
          <cell r="BK227">
            <v>16</v>
          </cell>
          <cell r="BL227">
            <v>4415085</v>
          </cell>
          <cell r="BM227">
            <v>65</v>
          </cell>
          <cell r="BN227">
            <v>269272</v>
          </cell>
          <cell r="BO227">
            <v>16</v>
          </cell>
          <cell r="BP227">
            <v>629533</v>
          </cell>
          <cell r="BQ227">
            <v>74</v>
          </cell>
          <cell r="BR227">
            <v>898805</v>
          </cell>
          <cell r="BS227"/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/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/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</row>
        <row r="228">
          <cell r="A228" t="str">
            <v>38</v>
          </cell>
          <cell r="C228" t="str">
            <v>3823</v>
          </cell>
          <cell r="D228" t="str">
            <v>Fyresdal</v>
          </cell>
          <cell r="E228">
            <v>717</v>
          </cell>
          <cell r="F228">
            <v>581386368</v>
          </cell>
          <cell r="G228">
            <v>1024</v>
          </cell>
          <cell r="H228">
            <v>357119657</v>
          </cell>
          <cell r="I228">
            <v>684</v>
          </cell>
          <cell r="J228">
            <v>661208287</v>
          </cell>
          <cell r="K228">
            <v>0</v>
          </cell>
          <cell r="L228">
            <v>0</v>
          </cell>
          <cell r="M228">
            <v>334</v>
          </cell>
          <cell r="N228">
            <v>95704936</v>
          </cell>
          <cell r="O228">
            <v>0</v>
          </cell>
          <cell r="P228">
            <v>0</v>
          </cell>
          <cell r="Q228">
            <v>99</v>
          </cell>
          <cell r="R228">
            <v>26938324</v>
          </cell>
          <cell r="S228">
            <v>720</v>
          </cell>
          <cell r="T228">
            <v>296201701</v>
          </cell>
          <cell r="U228">
            <v>0</v>
          </cell>
          <cell r="V228">
            <v>0</v>
          </cell>
          <cell r="W228">
            <v>89</v>
          </cell>
          <cell r="X228">
            <v>17253434</v>
          </cell>
          <cell r="Y228">
            <v>748</v>
          </cell>
          <cell r="Z228">
            <v>313455135</v>
          </cell>
          <cell r="AA228">
            <v>1033</v>
          </cell>
          <cell r="AB228">
            <v>436367807</v>
          </cell>
          <cell r="AC228">
            <v>36</v>
          </cell>
          <cell r="AD228">
            <v>1444249</v>
          </cell>
          <cell r="AE228"/>
          <cell r="AF228">
            <v>156</v>
          </cell>
          <cell r="AG228">
            <v>320046659</v>
          </cell>
          <cell r="AH228">
            <v>946</v>
          </cell>
          <cell r="AI228">
            <v>355594201</v>
          </cell>
          <cell r="AJ228">
            <v>35</v>
          </cell>
          <cell r="AK228">
            <v>1392445</v>
          </cell>
          <cell r="AL228"/>
          <cell r="AM228">
            <v>119</v>
          </cell>
          <cell r="AN228">
            <v>382939413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/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/>
          <cell r="BC228">
            <v>110</v>
          </cell>
          <cell r="BD228">
            <v>86</v>
          </cell>
          <cell r="BE228">
            <v>98</v>
          </cell>
          <cell r="BF228">
            <v>90788282</v>
          </cell>
          <cell r="BG228">
            <v>21</v>
          </cell>
          <cell r="BH228">
            <v>41723732</v>
          </cell>
          <cell r="BI228">
            <v>52</v>
          </cell>
          <cell r="BJ228">
            <v>74574696</v>
          </cell>
          <cell r="BK228">
            <v>20</v>
          </cell>
          <cell r="BL228">
            <v>41711128</v>
          </cell>
          <cell r="BM228">
            <v>55</v>
          </cell>
          <cell r="BN228">
            <v>322530</v>
          </cell>
          <cell r="BO228">
            <v>20</v>
          </cell>
          <cell r="BP228">
            <v>6170927</v>
          </cell>
          <cell r="BQ228">
            <v>64</v>
          </cell>
          <cell r="BR228">
            <v>6493457</v>
          </cell>
          <cell r="BS228"/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/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/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</row>
        <row r="229">
          <cell r="A229" t="str">
            <v>38</v>
          </cell>
          <cell r="C229" t="str">
            <v>3824</v>
          </cell>
          <cell r="D229" t="str">
            <v>Tokke</v>
          </cell>
          <cell r="E229">
            <v>1231</v>
          </cell>
          <cell r="F229">
            <v>1220845648</v>
          </cell>
          <cell r="G229">
            <v>1845</v>
          </cell>
          <cell r="H229">
            <v>696375849</v>
          </cell>
          <cell r="I229">
            <v>1206</v>
          </cell>
          <cell r="J229">
            <v>1392760404</v>
          </cell>
          <cell r="K229">
            <v>0</v>
          </cell>
          <cell r="L229">
            <v>0</v>
          </cell>
          <cell r="M229">
            <v>578</v>
          </cell>
          <cell r="N229">
            <v>170350963</v>
          </cell>
          <cell r="O229">
            <v>0</v>
          </cell>
          <cell r="P229">
            <v>0</v>
          </cell>
          <cell r="Q229">
            <v>219</v>
          </cell>
          <cell r="R229">
            <v>53522043</v>
          </cell>
          <cell r="S229">
            <v>1310</v>
          </cell>
          <cell r="T229">
            <v>610991799</v>
          </cell>
          <cell r="U229">
            <v>1</v>
          </cell>
          <cell r="V229">
            <v>61495</v>
          </cell>
          <cell r="W229">
            <v>142</v>
          </cell>
          <cell r="X229">
            <v>49170612</v>
          </cell>
          <cell r="Y229">
            <v>1371</v>
          </cell>
          <cell r="Z229">
            <v>660223906</v>
          </cell>
          <cell r="AA229">
            <v>1871</v>
          </cell>
          <cell r="AB229">
            <v>884653320</v>
          </cell>
          <cell r="AC229">
            <v>44</v>
          </cell>
          <cell r="AD229">
            <v>1553613</v>
          </cell>
          <cell r="AE229"/>
          <cell r="AF229">
            <v>306</v>
          </cell>
          <cell r="AG229">
            <v>749390939</v>
          </cell>
          <cell r="AH229">
            <v>1733</v>
          </cell>
          <cell r="AI229">
            <v>693953145</v>
          </cell>
          <cell r="AJ229">
            <v>42</v>
          </cell>
          <cell r="AK229">
            <v>1480224</v>
          </cell>
          <cell r="AL229"/>
          <cell r="AM229">
            <v>268</v>
          </cell>
          <cell r="AN229">
            <v>890693027</v>
          </cell>
          <cell r="AO229">
            <v>0</v>
          </cell>
          <cell r="AP229">
            <v>0</v>
          </cell>
          <cell r="AQ229">
            <v>1</v>
          </cell>
          <cell r="AR229">
            <v>26212</v>
          </cell>
          <cell r="AS229">
            <v>0</v>
          </cell>
          <cell r="AT229">
            <v>0</v>
          </cell>
          <cell r="AU229"/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/>
          <cell r="BC229">
            <v>215</v>
          </cell>
          <cell r="BD229">
            <v>194</v>
          </cell>
          <cell r="BE229">
            <v>201</v>
          </cell>
          <cell r="BF229">
            <v>181079258</v>
          </cell>
          <cell r="BG229">
            <v>25</v>
          </cell>
          <cell r="BH229">
            <v>6343426</v>
          </cell>
          <cell r="BI229">
            <v>92</v>
          </cell>
          <cell r="BJ229">
            <v>148151879</v>
          </cell>
          <cell r="BK229">
            <v>25</v>
          </cell>
          <cell r="BL229">
            <v>6343426</v>
          </cell>
          <cell r="BM229">
            <v>99</v>
          </cell>
          <cell r="BN229">
            <v>683673</v>
          </cell>
          <cell r="BO229">
            <v>25</v>
          </cell>
          <cell r="BP229">
            <v>905360</v>
          </cell>
          <cell r="BQ229">
            <v>107</v>
          </cell>
          <cell r="BR229">
            <v>1589033</v>
          </cell>
          <cell r="BS229"/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/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/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</row>
        <row r="230">
          <cell r="A230" t="str">
            <v>38</v>
          </cell>
          <cell r="C230" t="str">
            <v>3825</v>
          </cell>
          <cell r="D230" t="str">
            <v>Vinje</v>
          </cell>
          <cell r="E230">
            <v>2069</v>
          </cell>
          <cell r="F230">
            <v>2350203515</v>
          </cell>
          <cell r="G230">
            <v>3208</v>
          </cell>
          <cell r="H230">
            <v>1242005468</v>
          </cell>
          <cell r="I230">
            <v>2023</v>
          </cell>
          <cell r="J230">
            <v>2617705668</v>
          </cell>
          <cell r="K230">
            <v>0</v>
          </cell>
          <cell r="L230">
            <v>0</v>
          </cell>
          <cell r="M230">
            <v>969</v>
          </cell>
          <cell r="N230">
            <v>284397618</v>
          </cell>
          <cell r="O230">
            <v>0</v>
          </cell>
          <cell r="P230">
            <v>0</v>
          </cell>
          <cell r="Q230">
            <v>278</v>
          </cell>
          <cell r="R230">
            <v>71477225</v>
          </cell>
          <cell r="S230">
            <v>2438</v>
          </cell>
          <cell r="T230">
            <v>1035888239</v>
          </cell>
          <cell r="U230">
            <v>3</v>
          </cell>
          <cell r="V230">
            <v>1438117</v>
          </cell>
          <cell r="W230">
            <v>287</v>
          </cell>
          <cell r="X230">
            <v>81842028</v>
          </cell>
          <cell r="Y230">
            <v>2539</v>
          </cell>
          <cell r="Z230">
            <v>1119168384</v>
          </cell>
          <cell r="AA230">
            <v>3281</v>
          </cell>
          <cell r="AB230">
            <v>1476811188</v>
          </cell>
          <cell r="AC230">
            <v>81</v>
          </cell>
          <cell r="AD230">
            <v>3197833</v>
          </cell>
          <cell r="AE230"/>
          <cell r="AF230">
            <v>474</v>
          </cell>
          <cell r="AG230">
            <v>1600810627</v>
          </cell>
          <cell r="AH230">
            <v>2975</v>
          </cell>
          <cell r="AI230">
            <v>1236507801</v>
          </cell>
          <cell r="AJ230">
            <v>79</v>
          </cell>
          <cell r="AK230">
            <v>3094225</v>
          </cell>
          <cell r="AL230"/>
          <cell r="AM230">
            <v>424</v>
          </cell>
          <cell r="AN230">
            <v>1823448492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/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/>
          <cell r="BC230">
            <v>396</v>
          </cell>
          <cell r="BD230">
            <v>359</v>
          </cell>
          <cell r="BE230">
            <v>366</v>
          </cell>
          <cell r="BF230">
            <v>278994193</v>
          </cell>
          <cell r="BG230">
            <v>49</v>
          </cell>
          <cell r="BH230">
            <v>5918962</v>
          </cell>
          <cell r="BI230">
            <v>189</v>
          </cell>
          <cell r="BJ230">
            <v>232463946</v>
          </cell>
          <cell r="BK230">
            <v>48</v>
          </cell>
          <cell r="BL230">
            <v>5890644</v>
          </cell>
          <cell r="BM230">
            <v>198</v>
          </cell>
          <cell r="BN230">
            <v>907450</v>
          </cell>
          <cell r="BO230">
            <v>48</v>
          </cell>
          <cell r="BP230">
            <v>823569</v>
          </cell>
          <cell r="BQ230">
            <v>223</v>
          </cell>
          <cell r="BR230">
            <v>1731019</v>
          </cell>
          <cell r="BS230"/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/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/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</row>
        <row r="231">
          <cell r="A231" t="str">
            <v>38 Totalt</v>
          </cell>
          <cell r="C231" t="str">
            <v>38</v>
          </cell>
          <cell r="D231" t="str">
            <v>Vestfold og Telemark</v>
          </cell>
          <cell r="E231">
            <v>198961</v>
          </cell>
          <cell r="F231">
            <v>237049392458</v>
          </cell>
          <cell r="G231">
            <v>343636</v>
          </cell>
          <cell r="H231">
            <v>139144281333</v>
          </cell>
          <cell r="I231">
            <v>199063</v>
          </cell>
          <cell r="J231">
            <v>257722753348</v>
          </cell>
          <cell r="K231">
            <v>1</v>
          </cell>
          <cell r="L231">
            <v>40066</v>
          </cell>
          <cell r="M231">
            <v>99494</v>
          </cell>
          <cell r="N231">
            <v>30893819664</v>
          </cell>
          <cell r="O231">
            <v>1</v>
          </cell>
          <cell r="P231">
            <v>61277</v>
          </cell>
          <cell r="Q231">
            <v>41397</v>
          </cell>
          <cell r="R231">
            <v>11003064906</v>
          </cell>
          <cell r="S231">
            <v>244972</v>
          </cell>
          <cell r="T231">
            <v>112614459193</v>
          </cell>
          <cell r="U231">
            <v>162</v>
          </cell>
          <cell r="V231">
            <v>68694205</v>
          </cell>
          <cell r="W231">
            <v>17786</v>
          </cell>
          <cell r="X231">
            <v>5700600567</v>
          </cell>
          <cell r="Y231">
            <v>252046</v>
          </cell>
          <cell r="Z231">
            <v>118383753965</v>
          </cell>
          <cell r="AA231">
            <v>345986</v>
          </cell>
          <cell r="AB231">
            <v>160464166754</v>
          </cell>
          <cell r="AC231">
            <v>12989</v>
          </cell>
          <cell r="AD231">
            <v>509361464</v>
          </cell>
          <cell r="AE231"/>
          <cell r="AF231">
            <v>45405</v>
          </cell>
          <cell r="AG231">
            <v>165519437254</v>
          </cell>
          <cell r="AH231">
            <v>318480</v>
          </cell>
          <cell r="AI231">
            <v>138683751627</v>
          </cell>
          <cell r="AJ231">
            <v>12315</v>
          </cell>
          <cell r="AK231">
            <v>484023841</v>
          </cell>
          <cell r="AL231"/>
          <cell r="AM231">
            <v>45267</v>
          </cell>
          <cell r="AN231">
            <v>183475106904</v>
          </cell>
          <cell r="AO231">
            <v>1</v>
          </cell>
          <cell r="AP231">
            <v>40066</v>
          </cell>
          <cell r="AQ231">
            <v>75</v>
          </cell>
          <cell r="AR231">
            <v>5923119</v>
          </cell>
          <cell r="AS231">
            <v>2</v>
          </cell>
          <cell r="AT231">
            <v>447649</v>
          </cell>
          <cell r="AU231"/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/>
          <cell r="BC231">
            <v>43863</v>
          </cell>
          <cell r="BD231">
            <v>38102</v>
          </cell>
          <cell r="BE231">
            <v>38310</v>
          </cell>
          <cell r="BF231">
            <v>21585110863</v>
          </cell>
          <cell r="BG231">
            <v>4894</v>
          </cell>
          <cell r="BH231">
            <v>1004785638</v>
          </cell>
          <cell r="BI231">
            <v>19623</v>
          </cell>
          <cell r="BJ231">
            <v>17071586280</v>
          </cell>
          <cell r="BK231">
            <v>4845</v>
          </cell>
          <cell r="BL231">
            <v>1003943261</v>
          </cell>
          <cell r="BM231">
            <v>22445</v>
          </cell>
          <cell r="BN231">
            <v>81641770</v>
          </cell>
          <cell r="BO231">
            <v>4845</v>
          </cell>
          <cell r="BP231">
            <v>141395623</v>
          </cell>
          <cell r="BQ231">
            <v>25223</v>
          </cell>
          <cell r="BR231">
            <v>223037393</v>
          </cell>
          <cell r="BS231"/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/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/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</row>
        <row r="232">
          <cell r="A232" t="str">
            <v>42</v>
          </cell>
          <cell r="C232" t="str">
            <v>4201</v>
          </cell>
          <cell r="D232" t="str">
            <v>Risør</v>
          </cell>
          <cell r="E232">
            <v>3414</v>
          </cell>
          <cell r="F232">
            <v>3911799428</v>
          </cell>
          <cell r="G232">
            <v>5633</v>
          </cell>
          <cell r="H232">
            <v>2118179690</v>
          </cell>
          <cell r="I232">
            <v>3376</v>
          </cell>
          <cell r="J232">
            <v>4466376940</v>
          </cell>
          <cell r="K232">
            <v>0</v>
          </cell>
          <cell r="L232">
            <v>0</v>
          </cell>
          <cell r="M232">
            <v>1972</v>
          </cell>
          <cell r="N232">
            <v>588419994</v>
          </cell>
          <cell r="O232">
            <v>0</v>
          </cell>
          <cell r="P232">
            <v>0</v>
          </cell>
          <cell r="Q232">
            <v>833</v>
          </cell>
          <cell r="R232">
            <v>226597258</v>
          </cell>
          <cell r="S232">
            <v>3713</v>
          </cell>
          <cell r="T232">
            <v>1544118659</v>
          </cell>
          <cell r="U232">
            <v>10</v>
          </cell>
          <cell r="V232">
            <v>2187644</v>
          </cell>
          <cell r="W232">
            <v>292</v>
          </cell>
          <cell r="X232">
            <v>73525147</v>
          </cell>
          <cell r="Y232">
            <v>3834</v>
          </cell>
          <cell r="Z232">
            <v>1619831450</v>
          </cell>
          <cell r="AA232">
            <v>5727</v>
          </cell>
          <cell r="AB232">
            <v>2434772343</v>
          </cell>
          <cell r="AC232">
            <v>179</v>
          </cell>
          <cell r="AD232">
            <v>7054326</v>
          </cell>
          <cell r="AE232"/>
          <cell r="AF232">
            <v>766</v>
          </cell>
          <cell r="AG232">
            <v>2640995316</v>
          </cell>
          <cell r="AH232">
            <v>5201</v>
          </cell>
          <cell r="AI232">
            <v>2109781910</v>
          </cell>
          <cell r="AJ232">
            <v>165</v>
          </cell>
          <cell r="AK232">
            <v>6416784</v>
          </cell>
          <cell r="AL232"/>
          <cell r="AM232">
            <v>727</v>
          </cell>
          <cell r="AN232">
            <v>3132488948</v>
          </cell>
          <cell r="AO232">
            <v>0</v>
          </cell>
          <cell r="AP232">
            <v>0</v>
          </cell>
          <cell r="AQ232">
            <v>3</v>
          </cell>
          <cell r="AR232">
            <v>570936</v>
          </cell>
          <cell r="AS232">
            <v>0</v>
          </cell>
          <cell r="AT232">
            <v>0</v>
          </cell>
          <cell r="AU232"/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/>
          <cell r="BC232">
            <v>741</v>
          </cell>
          <cell r="BD232">
            <v>625</v>
          </cell>
          <cell r="BE232">
            <v>665</v>
          </cell>
          <cell r="BF232">
            <v>583665330</v>
          </cell>
          <cell r="BG232">
            <v>95</v>
          </cell>
          <cell r="BH232">
            <v>18868101</v>
          </cell>
          <cell r="BI232">
            <v>357</v>
          </cell>
          <cell r="BJ232">
            <v>496427614</v>
          </cell>
          <cell r="BK232">
            <v>94</v>
          </cell>
          <cell r="BL232">
            <v>18831633</v>
          </cell>
          <cell r="BM232">
            <v>387</v>
          </cell>
          <cell r="BN232">
            <v>2353715</v>
          </cell>
          <cell r="BO232">
            <v>94</v>
          </cell>
          <cell r="BP232">
            <v>2660289</v>
          </cell>
          <cell r="BQ232">
            <v>427</v>
          </cell>
          <cell r="BR232">
            <v>5014004</v>
          </cell>
          <cell r="BS232"/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/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/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</row>
        <row r="233">
          <cell r="A233" t="str">
            <v>42</v>
          </cell>
          <cell r="C233" t="str">
            <v>4202</v>
          </cell>
          <cell r="D233" t="str">
            <v>Grimstad</v>
          </cell>
          <cell r="E233">
            <v>10682</v>
          </cell>
          <cell r="F233">
            <v>15120602882</v>
          </cell>
          <cell r="G233">
            <v>18869</v>
          </cell>
          <cell r="H233">
            <v>7419655186</v>
          </cell>
          <cell r="I233">
            <v>10615</v>
          </cell>
          <cell r="J233">
            <v>16055157484</v>
          </cell>
          <cell r="K233">
            <v>0</v>
          </cell>
          <cell r="L233">
            <v>0</v>
          </cell>
          <cell r="M233">
            <v>4638</v>
          </cell>
          <cell r="N233">
            <v>1402743128</v>
          </cell>
          <cell r="O233">
            <v>0</v>
          </cell>
          <cell r="P233">
            <v>0</v>
          </cell>
          <cell r="Q233">
            <v>2315</v>
          </cell>
          <cell r="R233">
            <v>606060251</v>
          </cell>
          <cell r="S233">
            <v>14245</v>
          </cell>
          <cell r="T233">
            <v>6143410403</v>
          </cell>
          <cell r="U233">
            <v>34</v>
          </cell>
          <cell r="V233">
            <v>17351605</v>
          </cell>
          <cell r="W233">
            <v>893</v>
          </cell>
          <cell r="X233">
            <v>255392836</v>
          </cell>
          <cell r="Y233">
            <v>14578</v>
          </cell>
          <cell r="Z233">
            <v>6416154844</v>
          </cell>
          <cell r="AA233">
            <v>19104</v>
          </cell>
          <cell r="AB233">
            <v>8427922142</v>
          </cell>
          <cell r="AC233">
            <v>699</v>
          </cell>
          <cell r="AD233">
            <v>27394601</v>
          </cell>
          <cell r="AE233"/>
          <cell r="AF233">
            <v>2497</v>
          </cell>
          <cell r="AG233">
            <v>11398975430</v>
          </cell>
          <cell r="AH233">
            <v>17139</v>
          </cell>
          <cell r="AI233">
            <v>7387514049</v>
          </cell>
          <cell r="AJ233">
            <v>664</v>
          </cell>
          <cell r="AK233">
            <v>26011987</v>
          </cell>
          <cell r="AL233"/>
          <cell r="AM233">
            <v>2432</v>
          </cell>
          <cell r="AN233">
            <v>12203535903</v>
          </cell>
          <cell r="AO233">
            <v>0</v>
          </cell>
          <cell r="AP233">
            <v>0</v>
          </cell>
          <cell r="AQ233">
            <v>4</v>
          </cell>
          <cell r="AR233">
            <v>462173</v>
          </cell>
          <cell r="AS233">
            <v>0</v>
          </cell>
          <cell r="AT233">
            <v>0</v>
          </cell>
          <cell r="AU233"/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/>
          <cell r="BC233">
            <v>2082</v>
          </cell>
          <cell r="BD233">
            <v>1848</v>
          </cell>
          <cell r="BE233">
            <v>1766</v>
          </cell>
          <cell r="BF233">
            <v>1004681114</v>
          </cell>
          <cell r="BG233">
            <v>256</v>
          </cell>
          <cell r="BH233">
            <v>51336106</v>
          </cell>
          <cell r="BI233">
            <v>902</v>
          </cell>
          <cell r="BJ233">
            <v>791458118</v>
          </cell>
          <cell r="BK233">
            <v>252</v>
          </cell>
          <cell r="BL233">
            <v>51264241</v>
          </cell>
          <cell r="BM233">
            <v>1048</v>
          </cell>
          <cell r="BN233">
            <v>3772568</v>
          </cell>
          <cell r="BO233">
            <v>252</v>
          </cell>
          <cell r="BP233">
            <v>7204989</v>
          </cell>
          <cell r="BQ233">
            <v>1214</v>
          </cell>
          <cell r="BR233">
            <v>10977557</v>
          </cell>
          <cell r="BS233"/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/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/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</row>
        <row r="234">
          <cell r="A234" t="str">
            <v>42</v>
          </cell>
          <cell r="C234" t="str">
            <v>4203</v>
          </cell>
          <cell r="D234" t="str">
            <v>Arendal</v>
          </cell>
          <cell r="E234">
            <v>20638</v>
          </cell>
          <cell r="F234">
            <v>22378362016</v>
          </cell>
          <cell r="G234">
            <v>36096</v>
          </cell>
          <cell r="H234">
            <v>14021578037</v>
          </cell>
          <cell r="I234">
            <v>20602</v>
          </cell>
          <cell r="J234">
            <v>24058907798</v>
          </cell>
          <cell r="K234">
            <v>0</v>
          </cell>
          <cell r="L234">
            <v>0</v>
          </cell>
          <cell r="M234">
            <v>10231</v>
          </cell>
          <cell r="N234">
            <v>3215524888</v>
          </cell>
          <cell r="O234">
            <v>1</v>
          </cell>
          <cell r="P234">
            <v>236105</v>
          </cell>
          <cell r="Q234">
            <v>5307</v>
          </cell>
          <cell r="R234">
            <v>1430024580</v>
          </cell>
          <cell r="S234">
            <v>25224</v>
          </cell>
          <cell r="T234">
            <v>11509228149</v>
          </cell>
          <cell r="U234">
            <v>28</v>
          </cell>
          <cell r="V234">
            <v>12451296</v>
          </cell>
          <cell r="W234">
            <v>1537</v>
          </cell>
          <cell r="X234">
            <v>473529844</v>
          </cell>
          <cell r="Y234">
            <v>25781</v>
          </cell>
          <cell r="Z234">
            <v>11995209289</v>
          </cell>
          <cell r="AA234">
            <v>36314</v>
          </cell>
          <cell r="AB234">
            <v>16675451630</v>
          </cell>
          <cell r="AC234">
            <v>1534</v>
          </cell>
          <cell r="AD234">
            <v>60630028</v>
          </cell>
          <cell r="AE234"/>
          <cell r="AF234">
            <v>4389</v>
          </cell>
          <cell r="AG234">
            <v>14772170732</v>
          </cell>
          <cell r="AH234">
            <v>33518</v>
          </cell>
          <cell r="AI234">
            <v>13974499289</v>
          </cell>
          <cell r="AJ234">
            <v>1476</v>
          </cell>
          <cell r="AK234">
            <v>58469089</v>
          </cell>
          <cell r="AL234"/>
          <cell r="AM234">
            <v>4344</v>
          </cell>
          <cell r="AN234">
            <v>16186837068</v>
          </cell>
          <cell r="AO234">
            <v>0</v>
          </cell>
          <cell r="AP234">
            <v>0</v>
          </cell>
          <cell r="AQ234">
            <v>8</v>
          </cell>
          <cell r="AR234">
            <v>652563</v>
          </cell>
          <cell r="AS234">
            <v>0</v>
          </cell>
          <cell r="AT234">
            <v>0</v>
          </cell>
          <cell r="AU234"/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/>
          <cell r="BC234">
            <v>4098</v>
          </cell>
          <cell r="BD234">
            <v>3613</v>
          </cell>
          <cell r="BE234">
            <v>3567</v>
          </cell>
          <cell r="BF234">
            <v>1813075534</v>
          </cell>
          <cell r="BG234">
            <v>433</v>
          </cell>
          <cell r="BH234">
            <v>64959372</v>
          </cell>
          <cell r="BI234">
            <v>1691</v>
          </cell>
          <cell r="BJ234">
            <v>1392580756</v>
          </cell>
          <cell r="BK234">
            <v>427</v>
          </cell>
          <cell r="BL234">
            <v>64849398</v>
          </cell>
          <cell r="BM234">
            <v>1942</v>
          </cell>
          <cell r="BN234">
            <v>6289973</v>
          </cell>
          <cell r="BO234">
            <v>427</v>
          </cell>
          <cell r="BP234">
            <v>9110713</v>
          </cell>
          <cell r="BQ234">
            <v>2215</v>
          </cell>
          <cell r="BR234">
            <v>15400686</v>
          </cell>
          <cell r="BS234"/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/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/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</row>
        <row r="235">
          <cell r="A235" t="str">
            <v>42</v>
          </cell>
          <cell r="C235" t="str">
            <v>4204</v>
          </cell>
          <cell r="D235" t="str">
            <v>Kristiansand</v>
          </cell>
          <cell r="E235">
            <v>47423</v>
          </cell>
          <cell r="F235">
            <v>64556829677</v>
          </cell>
          <cell r="G235">
            <v>89069</v>
          </cell>
          <cell r="H235">
            <v>36232679657</v>
          </cell>
          <cell r="I235">
            <v>47578</v>
          </cell>
          <cell r="J235">
            <v>68401003277</v>
          </cell>
          <cell r="K235">
            <v>5</v>
          </cell>
          <cell r="L235">
            <v>2002576</v>
          </cell>
          <cell r="M235">
            <v>20750</v>
          </cell>
          <cell r="N235">
            <v>6472721026</v>
          </cell>
          <cell r="O235">
            <v>0</v>
          </cell>
          <cell r="P235">
            <v>0</v>
          </cell>
          <cell r="Q235">
            <v>10575</v>
          </cell>
          <cell r="R235">
            <v>2768824362</v>
          </cell>
          <cell r="S235">
            <v>68023</v>
          </cell>
          <cell r="T235">
            <v>30542881907</v>
          </cell>
          <cell r="U235">
            <v>158</v>
          </cell>
          <cell r="V235">
            <v>90712118</v>
          </cell>
          <cell r="W235">
            <v>4221</v>
          </cell>
          <cell r="X235">
            <v>1214539426</v>
          </cell>
          <cell r="Y235">
            <v>69333</v>
          </cell>
          <cell r="Z235">
            <v>31848133451</v>
          </cell>
          <cell r="AA235">
            <v>89650</v>
          </cell>
          <cell r="AB235">
            <v>41116902274</v>
          </cell>
          <cell r="AC235">
            <v>3253</v>
          </cell>
          <cell r="AD235">
            <v>133169370</v>
          </cell>
          <cell r="AE235"/>
          <cell r="AF235">
            <v>10240</v>
          </cell>
          <cell r="AG235">
            <v>48117592833</v>
          </cell>
          <cell r="AH235">
            <v>81089</v>
          </cell>
          <cell r="AI235">
            <v>36083262820</v>
          </cell>
          <cell r="AJ235">
            <v>3068</v>
          </cell>
          <cell r="AK235">
            <v>126622553</v>
          </cell>
          <cell r="AL235"/>
          <cell r="AM235">
            <v>10380</v>
          </cell>
          <cell r="AN235">
            <v>51424335522</v>
          </cell>
          <cell r="AO235">
            <v>5</v>
          </cell>
          <cell r="AP235">
            <v>2002576</v>
          </cell>
          <cell r="AQ235">
            <v>16</v>
          </cell>
          <cell r="AR235">
            <v>1763310</v>
          </cell>
          <cell r="AS235">
            <v>0</v>
          </cell>
          <cell r="AT235">
            <v>0</v>
          </cell>
          <cell r="AU235"/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/>
          <cell r="BC235">
            <v>10487</v>
          </cell>
          <cell r="BD235">
            <v>9271</v>
          </cell>
          <cell r="BE235">
            <v>9116</v>
          </cell>
          <cell r="BF235">
            <v>4016616391</v>
          </cell>
          <cell r="BG235">
            <v>950</v>
          </cell>
          <cell r="BH235">
            <v>123983092</v>
          </cell>
          <cell r="BI235">
            <v>4438</v>
          </cell>
          <cell r="BJ235">
            <v>2927675222</v>
          </cell>
          <cell r="BK235">
            <v>940</v>
          </cell>
          <cell r="BL235">
            <v>123772348</v>
          </cell>
          <cell r="BM235">
            <v>5172</v>
          </cell>
          <cell r="BN235">
            <v>13976141</v>
          </cell>
          <cell r="BO235">
            <v>940</v>
          </cell>
          <cell r="BP235">
            <v>17219853</v>
          </cell>
          <cell r="BQ235">
            <v>5801</v>
          </cell>
          <cell r="BR235">
            <v>31195994</v>
          </cell>
          <cell r="BS235"/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/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/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</row>
        <row r="236">
          <cell r="A236" t="str">
            <v>42</v>
          </cell>
          <cell r="C236" t="str">
            <v>4205</v>
          </cell>
          <cell r="D236" t="str">
            <v>Lindesnes</v>
          </cell>
          <cell r="E236">
            <v>10789</v>
          </cell>
          <cell r="F236">
            <v>11520652916</v>
          </cell>
          <cell r="G236">
            <v>18331</v>
          </cell>
          <cell r="H236">
            <v>6930421552</v>
          </cell>
          <cell r="I236">
            <v>10658</v>
          </cell>
          <cell r="J236">
            <v>12230487656</v>
          </cell>
          <cell r="K236">
            <v>0</v>
          </cell>
          <cell r="L236">
            <v>0</v>
          </cell>
          <cell r="M236">
            <v>5142</v>
          </cell>
          <cell r="N236">
            <v>1522206103</v>
          </cell>
          <cell r="O236">
            <v>0</v>
          </cell>
          <cell r="P236">
            <v>0</v>
          </cell>
          <cell r="Q236">
            <v>2829</v>
          </cell>
          <cell r="R236">
            <v>753023294</v>
          </cell>
          <cell r="S236">
            <v>12952</v>
          </cell>
          <cell r="T236">
            <v>5641918264</v>
          </cell>
          <cell r="U236">
            <v>98</v>
          </cell>
          <cell r="V236">
            <v>47737293</v>
          </cell>
          <cell r="W236">
            <v>1033</v>
          </cell>
          <cell r="X236">
            <v>313196729</v>
          </cell>
          <cell r="Y236">
            <v>13391</v>
          </cell>
          <cell r="Z236">
            <v>6002852286</v>
          </cell>
          <cell r="AA236">
            <v>18624</v>
          </cell>
          <cell r="AB236">
            <v>8283957114</v>
          </cell>
          <cell r="AC236">
            <v>697</v>
          </cell>
          <cell r="AD236">
            <v>28067464</v>
          </cell>
          <cell r="AE236"/>
          <cell r="AF236">
            <v>2434</v>
          </cell>
          <cell r="AG236">
            <v>7563449862</v>
          </cell>
          <cell r="AH236">
            <v>16977</v>
          </cell>
          <cell r="AI236">
            <v>6903148664</v>
          </cell>
          <cell r="AJ236">
            <v>671</v>
          </cell>
          <cell r="AK236">
            <v>27024693</v>
          </cell>
          <cell r="AL236"/>
          <cell r="AM236">
            <v>2285</v>
          </cell>
          <cell r="AN236">
            <v>8122321185</v>
          </cell>
          <cell r="AO236">
            <v>0</v>
          </cell>
          <cell r="AP236">
            <v>0</v>
          </cell>
          <cell r="AQ236">
            <v>3</v>
          </cell>
          <cell r="AR236">
            <v>437178</v>
          </cell>
          <cell r="AS236">
            <v>1</v>
          </cell>
          <cell r="AT236">
            <v>7171</v>
          </cell>
          <cell r="AU236"/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/>
          <cell r="BC236">
            <v>1819</v>
          </cell>
          <cell r="BD236">
            <v>1659</v>
          </cell>
          <cell r="BE236">
            <v>1574</v>
          </cell>
          <cell r="BF236">
            <v>802342301</v>
          </cell>
          <cell r="BG236">
            <v>230</v>
          </cell>
          <cell r="BH236">
            <v>40709305</v>
          </cell>
          <cell r="BI236">
            <v>715</v>
          </cell>
          <cell r="BJ236">
            <v>580618869</v>
          </cell>
          <cell r="BK236">
            <v>229</v>
          </cell>
          <cell r="BL236">
            <v>40685590</v>
          </cell>
          <cell r="BM236">
            <v>813</v>
          </cell>
          <cell r="BN236">
            <v>2503270</v>
          </cell>
          <cell r="BO236">
            <v>229</v>
          </cell>
          <cell r="BP236">
            <v>5696288</v>
          </cell>
          <cell r="BQ236">
            <v>947</v>
          </cell>
          <cell r="BR236">
            <v>8199558</v>
          </cell>
          <cell r="BS236"/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/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/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</row>
        <row r="237">
          <cell r="A237" t="str">
            <v>42</v>
          </cell>
          <cell r="C237" t="str">
            <v>4206</v>
          </cell>
          <cell r="D237" t="str">
            <v>Farsund</v>
          </cell>
          <cell r="E237">
            <v>4743</v>
          </cell>
          <cell r="F237">
            <v>5839245379</v>
          </cell>
          <cell r="G237">
            <v>7712</v>
          </cell>
          <cell r="H237">
            <v>2906871043</v>
          </cell>
          <cell r="I237">
            <v>4664</v>
          </cell>
          <cell r="J237">
            <v>6087391345</v>
          </cell>
          <cell r="K237">
            <v>0</v>
          </cell>
          <cell r="L237">
            <v>0</v>
          </cell>
          <cell r="M237">
            <v>2356</v>
          </cell>
          <cell r="N237">
            <v>703838183</v>
          </cell>
          <cell r="O237">
            <v>0</v>
          </cell>
          <cell r="P237">
            <v>0</v>
          </cell>
          <cell r="Q237">
            <v>855</v>
          </cell>
          <cell r="R237">
            <v>224007807</v>
          </cell>
          <cell r="S237">
            <v>5491</v>
          </cell>
          <cell r="T237">
            <v>2493933585</v>
          </cell>
          <cell r="U237">
            <v>11</v>
          </cell>
          <cell r="V237">
            <v>2857692</v>
          </cell>
          <cell r="W237">
            <v>417</v>
          </cell>
          <cell r="X237">
            <v>138401826</v>
          </cell>
          <cell r="Y237">
            <v>5675</v>
          </cell>
          <cell r="Z237">
            <v>2635193103</v>
          </cell>
          <cell r="AA237">
            <v>7834</v>
          </cell>
          <cell r="AB237">
            <v>3569830259</v>
          </cell>
          <cell r="AC237">
            <v>247</v>
          </cell>
          <cell r="AD237">
            <v>9595164</v>
          </cell>
          <cell r="AE237"/>
          <cell r="AF237">
            <v>1291</v>
          </cell>
          <cell r="AG237">
            <v>4061593795</v>
          </cell>
          <cell r="AH237">
            <v>7171</v>
          </cell>
          <cell r="AI237">
            <v>2895426244</v>
          </cell>
          <cell r="AJ237">
            <v>236</v>
          </cell>
          <cell r="AK237">
            <v>9161030</v>
          </cell>
          <cell r="AL237"/>
          <cell r="AM237">
            <v>1208</v>
          </cell>
          <cell r="AN237">
            <v>4244514629</v>
          </cell>
          <cell r="AO237">
            <v>0</v>
          </cell>
          <cell r="AP237">
            <v>0</v>
          </cell>
          <cell r="AQ237">
            <v>2</v>
          </cell>
          <cell r="AR237">
            <v>238330</v>
          </cell>
          <cell r="AS237">
            <v>0</v>
          </cell>
          <cell r="AT237">
            <v>0</v>
          </cell>
          <cell r="AU237"/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/>
          <cell r="BC237">
            <v>715</v>
          </cell>
          <cell r="BD237">
            <v>660</v>
          </cell>
          <cell r="BE237">
            <v>639</v>
          </cell>
          <cell r="BF237">
            <v>333112454</v>
          </cell>
          <cell r="BG237">
            <v>82</v>
          </cell>
          <cell r="BH237">
            <v>9588049</v>
          </cell>
          <cell r="BI237">
            <v>284</v>
          </cell>
          <cell r="BJ237">
            <v>251148218</v>
          </cell>
          <cell r="BK237">
            <v>80</v>
          </cell>
          <cell r="BL237">
            <v>9567477</v>
          </cell>
          <cell r="BM237">
            <v>313</v>
          </cell>
          <cell r="BN237">
            <v>1101128</v>
          </cell>
          <cell r="BO237">
            <v>80</v>
          </cell>
          <cell r="BP237">
            <v>1303703</v>
          </cell>
          <cell r="BQ237">
            <v>362</v>
          </cell>
          <cell r="BR237">
            <v>2404831</v>
          </cell>
          <cell r="BS237"/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/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/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</row>
        <row r="238">
          <cell r="A238" t="str">
            <v>42</v>
          </cell>
          <cell r="C238" t="str">
            <v>4207</v>
          </cell>
          <cell r="D238" t="str">
            <v>Flekkefjord</v>
          </cell>
          <cell r="E238">
            <v>4775</v>
          </cell>
          <cell r="F238">
            <v>5258125385</v>
          </cell>
          <cell r="G238">
            <v>7363</v>
          </cell>
          <cell r="H238">
            <v>2785539070</v>
          </cell>
          <cell r="I238">
            <v>4722</v>
          </cell>
          <cell r="J238">
            <v>5559133121</v>
          </cell>
          <cell r="K238">
            <v>0</v>
          </cell>
          <cell r="L238">
            <v>0</v>
          </cell>
          <cell r="M238">
            <v>2217</v>
          </cell>
          <cell r="N238">
            <v>654215890</v>
          </cell>
          <cell r="O238">
            <v>0</v>
          </cell>
          <cell r="P238">
            <v>0</v>
          </cell>
          <cell r="Q238">
            <v>901</v>
          </cell>
          <cell r="R238">
            <v>242513068</v>
          </cell>
          <cell r="S238">
            <v>5265</v>
          </cell>
          <cell r="T238">
            <v>2359825262</v>
          </cell>
          <cell r="U238">
            <v>26</v>
          </cell>
          <cell r="V238">
            <v>13214463</v>
          </cell>
          <cell r="W238">
            <v>335</v>
          </cell>
          <cell r="X238">
            <v>101453393</v>
          </cell>
          <cell r="Y238">
            <v>5390</v>
          </cell>
          <cell r="Z238">
            <v>2474493118</v>
          </cell>
          <cell r="AA238">
            <v>7444</v>
          </cell>
          <cell r="AB238">
            <v>3372312513</v>
          </cell>
          <cell r="AC238">
            <v>230</v>
          </cell>
          <cell r="AD238">
            <v>8775732</v>
          </cell>
          <cell r="AE238"/>
          <cell r="AF238">
            <v>1143</v>
          </cell>
          <cell r="AG238">
            <v>3415516142</v>
          </cell>
          <cell r="AH238">
            <v>6781</v>
          </cell>
          <cell r="AI238">
            <v>2774701847</v>
          </cell>
          <cell r="AJ238">
            <v>225</v>
          </cell>
          <cell r="AK238">
            <v>8517526</v>
          </cell>
          <cell r="AL238"/>
          <cell r="AM238">
            <v>1089</v>
          </cell>
          <cell r="AN238">
            <v>3643104575</v>
          </cell>
          <cell r="AO238">
            <v>0</v>
          </cell>
          <cell r="AP238">
            <v>0</v>
          </cell>
          <cell r="AQ238">
            <v>2</v>
          </cell>
          <cell r="AR238">
            <v>18482</v>
          </cell>
          <cell r="AS238">
            <v>0</v>
          </cell>
          <cell r="AT238">
            <v>0</v>
          </cell>
          <cell r="AU238"/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/>
          <cell r="BC238">
            <v>771</v>
          </cell>
          <cell r="BD238">
            <v>705</v>
          </cell>
          <cell r="BE238">
            <v>675</v>
          </cell>
          <cell r="BF238">
            <v>329484354</v>
          </cell>
          <cell r="BG238">
            <v>80</v>
          </cell>
          <cell r="BH238">
            <v>13264738</v>
          </cell>
          <cell r="BI238">
            <v>314</v>
          </cell>
          <cell r="BJ238">
            <v>236554832</v>
          </cell>
          <cell r="BK238">
            <v>80</v>
          </cell>
          <cell r="BL238">
            <v>13264738</v>
          </cell>
          <cell r="BM238">
            <v>359</v>
          </cell>
          <cell r="BN238">
            <v>925673</v>
          </cell>
          <cell r="BO238">
            <v>80</v>
          </cell>
          <cell r="BP238">
            <v>1838106</v>
          </cell>
          <cell r="BQ238">
            <v>405</v>
          </cell>
          <cell r="BR238">
            <v>2763779</v>
          </cell>
          <cell r="BS238"/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/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/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</row>
        <row r="239">
          <cell r="A239" t="str">
            <v>42</v>
          </cell>
          <cell r="C239" t="str">
            <v>4211</v>
          </cell>
          <cell r="D239" t="str">
            <v>Gjerstad</v>
          </cell>
          <cell r="E239">
            <v>1208</v>
          </cell>
          <cell r="F239">
            <v>918634293</v>
          </cell>
          <cell r="G239">
            <v>2014</v>
          </cell>
          <cell r="H239">
            <v>645237712</v>
          </cell>
          <cell r="I239">
            <v>1204</v>
          </cell>
          <cell r="J239">
            <v>998460577</v>
          </cell>
          <cell r="K239">
            <v>0</v>
          </cell>
          <cell r="L239">
            <v>0</v>
          </cell>
          <cell r="M239">
            <v>624</v>
          </cell>
          <cell r="N239">
            <v>171676119</v>
          </cell>
          <cell r="O239">
            <v>0</v>
          </cell>
          <cell r="P239">
            <v>0</v>
          </cell>
          <cell r="Q239">
            <v>329</v>
          </cell>
          <cell r="R239">
            <v>89416684</v>
          </cell>
          <cell r="S239">
            <v>1354</v>
          </cell>
          <cell r="T239">
            <v>555677917</v>
          </cell>
          <cell r="U239">
            <v>1</v>
          </cell>
          <cell r="V239">
            <v>1691173</v>
          </cell>
          <cell r="W239">
            <v>107</v>
          </cell>
          <cell r="X239">
            <v>28758152</v>
          </cell>
          <cell r="Y239">
            <v>1392</v>
          </cell>
          <cell r="Z239">
            <v>586127242</v>
          </cell>
          <cell r="AA239">
            <v>2045</v>
          </cell>
          <cell r="AB239">
            <v>847220045</v>
          </cell>
          <cell r="AC239">
            <v>69</v>
          </cell>
          <cell r="AD239">
            <v>2651036</v>
          </cell>
          <cell r="AE239"/>
          <cell r="AF239">
            <v>188</v>
          </cell>
          <cell r="AG239">
            <v>444475752</v>
          </cell>
          <cell r="AH239">
            <v>1887</v>
          </cell>
          <cell r="AI239">
            <v>642690678</v>
          </cell>
          <cell r="AJ239">
            <v>63</v>
          </cell>
          <cell r="AK239">
            <v>2450973</v>
          </cell>
          <cell r="AL239"/>
          <cell r="AM239">
            <v>178</v>
          </cell>
          <cell r="AN239">
            <v>492644291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/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/>
          <cell r="BC239">
            <v>152</v>
          </cell>
          <cell r="BD239">
            <v>137</v>
          </cell>
          <cell r="BE239">
            <v>137</v>
          </cell>
          <cell r="BF239">
            <v>82884902</v>
          </cell>
          <cell r="BG239">
            <v>21</v>
          </cell>
          <cell r="BH239">
            <v>1426047</v>
          </cell>
          <cell r="BI239">
            <v>62</v>
          </cell>
          <cell r="BJ239">
            <v>50292352</v>
          </cell>
          <cell r="BK239">
            <v>21</v>
          </cell>
          <cell r="BL239">
            <v>1426047</v>
          </cell>
          <cell r="BM239">
            <v>67</v>
          </cell>
          <cell r="BN239">
            <v>195140</v>
          </cell>
          <cell r="BO239">
            <v>21</v>
          </cell>
          <cell r="BP239">
            <v>189404</v>
          </cell>
          <cell r="BQ239">
            <v>82</v>
          </cell>
          <cell r="BR239">
            <v>384544</v>
          </cell>
          <cell r="BS239"/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/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/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</row>
        <row r="240">
          <cell r="A240" t="str">
            <v>42</v>
          </cell>
          <cell r="C240" t="str">
            <v>4212</v>
          </cell>
          <cell r="D240" t="str">
            <v>Vegårshei</v>
          </cell>
          <cell r="E240">
            <v>959</v>
          </cell>
          <cell r="F240">
            <v>813120860</v>
          </cell>
          <cell r="G240">
            <v>1672</v>
          </cell>
          <cell r="H240">
            <v>577908568</v>
          </cell>
          <cell r="I240">
            <v>946</v>
          </cell>
          <cell r="J240">
            <v>906127517</v>
          </cell>
          <cell r="K240">
            <v>0</v>
          </cell>
          <cell r="L240">
            <v>0</v>
          </cell>
          <cell r="M240">
            <v>427</v>
          </cell>
          <cell r="N240">
            <v>119527869</v>
          </cell>
          <cell r="O240">
            <v>0</v>
          </cell>
          <cell r="P240">
            <v>0</v>
          </cell>
          <cell r="Q240">
            <v>227</v>
          </cell>
          <cell r="R240">
            <v>62081919</v>
          </cell>
          <cell r="S240">
            <v>1221</v>
          </cell>
          <cell r="T240">
            <v>525443180</v>
          </cell>
          <cell r="U240">
            <v>1</v>
          </cell>
          <cell r="V240">
            <v>241500</v>
          </cell>
          <cell r="W240">
            <v>102</v>
          </cell>
          <cell r="X240">
            <v>26021955</v>
          </cell>
          <cell r="Y240">
            <v>1259</v>
          </cell>
          <cell r="Z240">
            <v>551706635</v>
          </cell>
          <cell r="AA240">
            <v>1698</v>
          </cell>
          <cell r="AB240">
            <v>733316423</v>
          </cell>
          <cell r="AC240">
            <v>50</v>
          </cell>
          <cell r="AD240">
            <v>2140158</v>
          </cell>
          <cell r="AE240"/>
          <cell r="AF240">
            <v>194</v>
          </cell>
          <cell r="AG240">
            <v>448533698</v>
          </cell>
          <cell r="AH240">
            <v>1549</v>
          </cell>
          <cell r="AI240">
            <v>575435900</v>
          </cell>
          <cell r="AJ240">
            <v>48</v>
          </cell>
          <cell r="AK240">
            <v>2037074</v>
          </cell>
          <cell r="AL240"/>
          <cell r="AM240">
            <v>172</v>
          </cell>
          <cell r="AN240">
            <v>520255492</v>
          </cell>
          <cell r="AO240">
            <v>0</v>
          </cell>
          <cell r="AP240">
            <v>0</v>
          </cell>
          <cell r="AQ240">
            <v>1</v>
          </cell>
          <cell r="AR240">
            <v>27409</v>
          </cell>
          <cell r="AS240">
            <v>0</v>
          </cell>
          <cell r="AT240">
            <v>0</v>
          </cell>
          <cell r="AU240"/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/>
          <cell r="BC240">
            <v>136</v>
          </cell>
          <cell r="BD240">
            <v>122</v>
          </cell>
          <cell r="BE240">
            <v>120</v>
          </cell>
          <cell r="BF240">
            <v>96970855</v>
          </cell>
          <cell r="BG240">
            <v>23</v>
          </cell>
          <cell r="BH240">
            <v>1299078</v>
          </cell>
          <cell r="BI240">
            <v>55</v>
          </cell>
          <cell r="BJ240">
            <v>75712794</v>
          </cell>
          <cell r="BK240">
            <v>22</v>
          </cell>
          <cell r="BL240">
            <v>1249787</v>
          </cell>
          <cell r="BM240">
            <v>59</v>
          </cell>
          <cell r="BN240">
            <v>317341</v>
          </cell>
          <cell r="BO240">
            <v>22</v>
          </cell>
          <cell r="BP240">
            <v>167065</v>
          </cell>
          <cell r="BQ240">
            <v>72</v>
          </cell>
          <cell r="BR240">
            <v>484406</v>
          </cell>
          <cell r="BS240"/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/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/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</row>
        <row r="241">
          <cell r="A241" t="str">
            <v>42</v>
          </cell>
          <cell r="C241" t="str">
            <v>4213</v>
          </cell>
          <cell r="D241" t="str">
            <v>Tvedestrand</v>
          </cell>
          <cell r="E241">
            <v>2993</v>
          </cell>
          <cell r="F241">
            <v>3497264173</v>
          </cell>
          <cell r="G241">
            <v>4981</v>
          </cell>
          <cell r="H241">
            <v>1830779798</v>
          </cell>
          <cell r="I241">
            <v>2917</v>
          </cell>
          <cell r="J241">
            <v>3802227952</v>
          </cell>
          <cell r="K241">
            <v>0</v>
          </cell>
          <cell r="L241">
            <v>0</v>
          </cell>
          <cell r="M241">
            <v>1594</v>
          </cell>
          <cell r="N241">
            <v>481120220</v>
          </cell>
          <cell r="O241">
            <v>0</v>
          </cell>
          <cell r="P241">
            <v>0</v>
          </cell>
          <cell r="Q241">
            <v>738</v>
          </cell>
          <cell r="R241">
            <v>197864709</v>
          </cell>
          <cell r="S241">
            <v>3368</v>
          </cell>
          <cell r="T241">
            <v>1415057018</v>
          </cell>
          <cell r="U241">
            <v>9</v>
          </cell>
          <cell r="V241">
            <v>4380608</v>
          </cell>
          <cell r="W241">
            <v>265</v>
          </cell>
          <cell r="X241">
            <v>71844126</v>
          </cell>
          <cell r="Y241">
            <v>3479</v>
          </cell>
          <cell r="Z241">
            <v>1491281752</v>
          </cell>
          <cell r="AA241">
            <v>5048</v>
          </cell>
          <cell r="AB241">
            <v>2170697272</v>
          </cell>
          <cell r="AC241">
            <v>175</v>
          </cell>
          <cell r="AD241">
            <v>6620182</v>
          </cell>
          <cell r="AE241"/>
          <cell r="AF241">
            <v>715</v>
          </cell>
          <cell r="AG241">
            <v>2450273853</v>
          </cell>
          <cell r="AH241">
            <v>4591</v>
          </cell>
          <cell r="AI241">
            <v>1823088460</v>
          </cell>
          <cell r="AJ241">
            <v>164</v>
          </cell>
          <cell r="AK241">
            <v>6169662</v>
          </cell>
          <cell r="AL241"/>
          <cell r="AM241">
            <v>622</v>
          </cell>
          <cell r="AN241">
            <v>2688061243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2495</v>
          </cell>
          <cell r="AU241"/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/>
          <cell r="BC241">
            <v>630</v>
          </cell>
          <cell r="BD241">
            <v>568</v>
          </cell>
          <cell r="BE241">
            <v>564</v>
          </cell>
          <cell r="BF241">
            <v>353148972</v>
          </cell>
          <cell r="BG241">
            <v>59</v>
          </cell>
          <cell r="BH241">
            <v>8375930</v>
          </cell>
          <cell r="BI241">
            <v>255</v>
          </cell>
          <cell r="BJ241">
            <v>269638690</v>
          </cell>
          <cell r="BK241">
            <v>58</v>
          </cell>
          <cell r="BL241">
            <v>8375575</v>
          </cell>
          <cell r="BM241">
            <v>288</v>
          </cell>
          <cell r="BN241">
            <v>1213317</v>
          </cell>
          <cell r="BO241">
            <v>58</v>
          </cell>
          <cell r="BP241">
            <v>1159142</v>
          </cell>
          <cell r="BQ241">
            <v>326</v>
          </cell>
          <cell r="BR241">
            <v>2372459</v>
          </cell>
          <cell r="BS241"/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/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/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</row>
        <row r="242">
          <cell r="A242" t="str">
            <v>42</v>
          </cell>
          <cell r="C242" t="str">
            <v>4214</v>
          </cell>
          <cell r="D242" t="str">
            <v>Froland</v>
          </cell>
          <cell r="E242">
            <v>2497</v>
          </cell>
          <cell r="F242">
            <v>2349153791</v>
          </cell>
          <cell r="G242">
            <v>4667</v>
          </cell>
          <cell r="H242">
            <v>1682232474</v>
          </cell>
          <cell r="I242">
            <v>2467</v>
          </cell>
          <cell r="J242">
            <v>2514219787</v>
          </cell>
          <cell r="K242">
            <v>0</v>
          </cell>
          <cell r="L242">
            <v>0</v>
          </cell>
          <cell r="M242">
            <v>1137</v>
          </cell>
          <cell r="N242">
            <v>326627387</v>
          </cell>
          <cell r="O242">
            <v>0</v>
          </cell>
          <cell r="P242">
            <v>0</v>
          </cell>
          <cell r="Q242">
            <v>745</v>
          </cell>
          <cell r="R242">
            <v>200444286</v>
          </cell>
          <cell r="S242">
            <v>3431</v>
          </cell>
          <cell r="T242">
            <v>1488222136</v>
          </cell>
          <cell r="U242">
            <v>3</v>
          </cell>
          <cell r="V242">
            <v>2546605</v>
          </cell>
          <cell r="W242">
            <v>247</v>
          </cell>
          <cell r="X242">
            <v>67168162</v>
          </cell>
          <cell r="Y242">
            <v>3530</v>
          </cell>
          <cell r="Z242">
            <v>1557936903</v>
          </cell>
          <cell r="AA242">
            <v>4712</v>
          </cell>
          <cell r="AB242">
            <v>2087057588</v>
          </cell>
          <cell r="AC242">
            <v>201</v>
          </cell>
          <cell r="AD242">
            <v>7947907</v>
          </cell>
          <cell r="AE242"/>
          <cell r="AF242">
            <v>459</v>
          </cell>
          <cell r="AG242">
            <v>1423844210</v>
          </cell>
          <cell r="AH242">
            <v>4388</v>
          </cell>
          <cell r="AI242">
            <v>1677204627</v>
          </cell>
          <cell r="AJ242">
            <v>188</v>
          </cell>
          <cell r="AK242">
            <v>7434173</v>
          </cell>
          <cell r="AL242"/>
          <cell r="AM242">
            <v>425</v>
          </cell>
          <cell r="AN242">
            <v>1540096987</v>
          </cell>
          <cell r="AO242">
            <v>0</v>
          </cell>
          <cell r="AP242">
            <v>0</v>
          </cell>
          <cell r="AQ242">
            <v>1</v>
          </cell>
          <cell r="AR242">
            <v>83316</v>
          </cell>
          <cell r="AS242">
            <v>0</v>
          </cell>
          <cell r="AT242">
            <v>0</v>
          </cell>
          <cell r="AU242"/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/>
          <cell r="BC242">
            <v>455</v>
          </cell>
          <cell r="BD242">
            <v>412</v>
          </cell>
          <cell r="BE242">
            <v>394</v>
          </cell>
          <cell r="BF242">
            <v>178350599</v>
          </cell>
          <cell r="BG242">
            <v>53</v>
          </cell>
          <cell r="BH242">
            <v>6815257</v>
          </cell>
          <cell r="BI242">
            <v>153</v>
          </cell>
          <cell r="BJ242">
            <v>119481672</v>
          </cell>
          <cell r="BK242">
            <v>53</v>
          </cell>
          <cell r="BL242">
            <v>6815257</v>
          </cell>
          <cell r="BM242">
            <v>176</v>
          </cell>
          <cell r="BN242">
            <v>558411</v>
          </cell>
          <cell r="BO242">
            <v>53</v>
          </cell>
          <cell r="BP242">
            <v>944068</v>
          </cell>
          <cell r="BQ242">
            <v>217</v>
          </cell>
          <cell r="BR242">
            <v>1502479</v>
          </cell>
          <cell r="BS242"/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/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/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</row>
        <row r="243">
          <cell r="A243" t="str">
            <v>42</v>
          </cell>
          <cell r="C243" t="str">
            <v>4215</v>
          </cell>
          <cell r="D243" t="str">
            <v>Lillesand</v>
          </cell>
          <cell r="E243">
            <v>5107</v>
          </cell>
          <cell r="F243">
            <v>7647193541</v>
          </cell>
          <cell r="G243">
            <v>8851</v>
          </cell>
          <cell r="H243">
            <v>3768984105</v>
          </cell>
          <cell r="I243">
            <v>5035</v>
          </cell>
          <cell r="J243">
            <v>8215281313</v>
          </cell>
          <cell r="K243">
            <v>0</v>
          </cell>
          <cell r="L243">
            <v>0</v>
          </cell>
          <cell r="M243">
            <v>2424</v>
          </cell>
          <cell r="N243">
            <v>782756719</v>
          </cell>
          <cell r="O243">
            <v>0</v>
          </cell>
          <cell r="P243">
            <v>0</v>
          </cell>
          <cell r="Q243">
            <v>1078</v>
          </cell>
          <cell r="R243">
            <v>290924404</v>
          </cell>
          <cell r="S243">
            <v>6523</v>
          </cell>
          <cell r="T243">
            <v>2978610973</v>
          </cell>
          <cell r="U243">
            <v>14</v>
          </cell>
          <cell r="V243">
            <v>7091323</v>
          </cell>
          <cell r="W243">
            <v>498</v>
          </cell>
          <cell r="X243">
            <v>165346451</v>
          </cell>
          <cell r="Y243">
            <v>6724</v>
          </cell>
          <cell r="Z243">
            <v>3151048747</v>
          </cell>
          <cell r="AA243">
            <v>9001</v>
          </cell>
          <cell r="AB243">
            <v>4227509485</v>
          </cell>
          <cell r="AC243">
            <v>331</v>
          </cell>
          <cell r="AD243">
            <v>12539459</v>
          </cell>
          <cell r="AE243"/>
          <cell r="AF243">
            <v>1338</v>
          </cell>
          <cell r="AG243">
            <v>5799886788</v>
          </cell>
          <cell r="AH243">
            <v>8222</v>
          </cell>
          <cell r="AI243">
            <v>3756928542</v>
          </cell>
          <cell r="AJ243">
            <v>316</v>
          </cell>
          <cell r="AK243">
            <v>11981216</v>
          </cell>
          <cell r="AL243"/>
          <cell r="AM243">
            <v>1263</v>
          </cell>
          <cell r="AN243">
            <v>6272864376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/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/>
          <cell r="BC243">
            <v>1290</v>
          </cell>
          <cell r="BD243">
            <v>1109</v>
          </cell>
          <cell r="BE243">
            <v>1090</v>
          </cell>
          <cell r="BF243">
            <v>613125973</v>
          </cell>
          <cell r="BG243">
            <v>193</v>
          </cell>
          <cell r="BH243">
            <v>26261964</v>
          </cell>
          <cell r="BI243">
            <v>573</v>
          </cell>
          <cell r="BJ243">
            <v>482073179</v>
          </cell>
          <cell r="BK243">
            <v>193</v>
          </cell>
          <cell r="BL243">
            <v>26261964</v>
          </cell>
          <cell r="BM243">
            <v>661</v>
          </cell>
          <cell r="BN243">
            <v>2336691</v>
          </cell>
          <cell r="BO243">
            <v>193</v>
          </cell>
          <cell r="BP243">
            <v>3616438</v>
          </cell>
          <cell r="BQ243">
            <v>780</v>
          </cell>
          <cell r="BR243">
            <v>5953129</v>
          </cell>
          <cell r="BS243"/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/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/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</row>
        <row r="244">
          <cell r="A244" t="str">
            <v>42</v>
          </cell>
          <cell r="C244" t="str">
            <v>4216</v>
          </cell>
          <cell r="D244" t="str">
            <v>Birkenes</v>
          </cell>
          <cell r="E244">
            <v>2259</v>
          </cell>
          <cell r="F244">
            <v>2120963086</v>
          </cell>
          <cell r="G244">
            <v>4037</v>
          </cell>
          <cell r="H244">
            <v>1425090196</v>
          </cell>
          <cell r="I244">
            <v>2237</v>
          </cell>
          <cell r="J244">
            <v>2301240296</v>
          </cell>
          <cell r="K244">
            <v>0</v>
          </cell>
          <cell r="L244">
            <v>0</v>
          </cell>
          <cell r="M244">
            <v>995</v>
          </cell>
          <cell r="N244">
            <v>287531264</v>
          </cell>
          <cell r="O244">
            <v>0</v>
          </cell>
          <cell r="P244">
            <v>0</v>
          </cell>
          <cell r="Q244">
            <v>570</v>
          </cell>
          <cell r="R244">
            <v>149447212</v>
          </cell>
          <cell r="S244">
            <v>3040</v>
          </cell>
          <cell r="T244">
            <v>1275315108</v>
          </cell>
          <cell r="U244">
            <v>2</v>
          </cell>
          <cell r="V244">
            <v>701778</v>
          </cell>
          <cell r="W244">
            <v>232</v>
          </cell>
          <cell r="X244">
            <v>59175214</v>
          </cell>
          <cell r="Y244">
            <v>3102</v>
          </cell>
          <cell r="Z244">
            <v>1335192100</v>
          </cell>
          <cell r="AA244">
            <v>4095</v>
          </cell>
          <cell r="AB244">
            <v>1775373177</v>
          </cell>
          <cell r="AC244">
            <v>149</v>
          </cell>
          <cell r="AD244">
            <v>5859658</v>
          </cell>
          <cell r="AE244"/>
          <cell r="AF244">
            <v>460</v>
          </cell>
          <cell r="AG244">
            <v>1301955755</v>
          </cell>
          <cell r="AH244">
            <v>3771</v>
          </cell>
          <cell r="AI244">
            <v>1420374344</v>
          </cell>
          <cell r="AJ244">
            <v>142</v>
          </cell>
          <cell r="AK244">
            <v>5616665</v>
          </cell>
          <cell r="AL244"/>
          <cell r="AM244">
            <v>434</v>
          </cell>
          <cell r="AN244">
            <v>1430768922</v>
          </cell>
          <cell r="AO244">
            <v>0</v>
          </cell>
          <cell r="AP244">
            <v>0</v>
          </cell>
          <cell r="AQ244">
            <v>2</v>
          </cell>
          <cell r="AR244">
            <v>1632152</v>
          </cell>
          <cell r="AS244">
            <v>0</v>
          </cell>
          <cell r="AT244">
            <v>0</v>
          </cell>
          <cell r="AU244"/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/>
          <cell r="BC244">
            <v>459</v>
          </cell>
          <cell r="BD244">
            <v>405</v>
          </cell>
          <cell r="BE244">
            <v>396</v>
          </cell>
          <cell r="BF244">
            <v>194062320</v>
          </cell>
          <cell r="BG244">
            <v>57</v>
          </cell>
          <cell r="BH244">
            <v>10935210</v>
          </cell>
          <cell r="BI244">
            <v>154</v>
          </cell>
          <cell r="BJ244">
            <v>128886475</v>
          </cell>
          <cell r="BK244">
            <v>57</v>
          </cell>
          <cell r="BL244">
            <v>10935210</v>
          </cell>
          <cell r="BM244">
            <v>175</v>
          </cell>
          <cell r="BN244">
            <v>499164</v>
          </cell>
          <cell r="BO244">
            <v>57</v>
          </cell>
          <cell r="BP244">
            <v>1504843</v>
          </cell>
          <cell r="BQ244">
            <v>221</v>
          </cell>
          <cell r="BR244">
            <v>2004007</v>
          </cell>
          <cell r="BS244"/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/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/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</row>
        <row r="245">
          <cell r="A245" t="str">
            <v>42</v>
          </cell>
          <cell r="C245" t="str">
            <v>4217</v>
          </cell>
          <cell r="D245" t="str">
            <v>Åmli</v>
          </cell>
          <cell r="E245">
            <v>935</v>
          </cell>
          <cell r="F245">
            <v>959920086</v>
          </cell>
          <cell r="G245">
            <v>1509</v>
          </cell>
          <cell r="H245">
            <v>534113565</v>
          </cell>
          <cell r="I245">
            <v>908</v>
          </cell>
          <cell r="J245">
            <v>1091477781</v>
          </cell>
          <cell r="K245">
            <v>0</v>
          </cell>
          <cell r="L245">
            <v>0</v>
          </cell>
          <cell r="M245">
            <v>459</v>
          </cell>
          <cell r="N245">
            <v>130368466</v>
          </cell>
          <cell r="O245">
            <v>0</v>
          </cell>
          <cell r="P245">
            <v>0</v>
          </cell>
          <cell r="Q245">
            <v>237</v>
          </cell>
          <cell r="R245">
            <v>63614268</v>
          </cell>
          <cell r="S245">
            <v>1033</v>
          </cell>
          <cell r="T245">
            <v>408411059</v>
          </cell>
          <cell r="U245">
            <v>0</v>
          </cell>
          <cell r="V245">
            <v>0</v>
          </cell>
          <cell r="W245">
            <v>108</v>
          </cell>
          <cell r="X245">
            <v>27771864</v>
          </cell>
          <cell r="Y245">
            <v>1064</v>
          </cell>
          <cell r="Z245">
            <v>436182923</v>
          </cell>
          <cell r="AA245">
            <v>1531</v>
          </cell>
          <cell r="AB245">
            <v>631603107</v>
          </cell>
          <cell r="AC245">
            <v>39</v>
          </cell>
          <cell r="AD245">
            <v>1482984</v>
          </cell>
          <cell r="AE245"/>
          <cell r="AF245">
            <v>223</v>
          </cell>
          <cell r="AG245">
            <v>640998608</v>
          </cell>
          <cell r="AH245">
            <v>1393</v>
          </cell>
          <cell r="AI245">
            <v>532191669</v>
          </cell>
          <cell r="AJ245">
            <v>39</v>
          </cell>
          <cell r="AK245">
            <v>1482984</v>
          </cell>
          <cell r="AL245"/>
          <cell r="AM245">
            <v>193</v>
          </cell>
          <cell r="AN245">
            <v>750488323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/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/>
          <cell r="BC245">
            <v>158</v>
          </cell>
          <cell r="BD245">
            <v>140</v>
          </cell>
          <cell r="BE245">
            <v>135</v>
          </cell>
          <cell r="BF245">
            <v>136601959</v>
          </cell>
          <cell r="BG245">
            <v>29</v>
          </cell>
          <cell r="BH245">
            <v>3878064</v>
          </cell>
          <cell r="BI245">
            <v>64</v>
          </cell>
          <cell r="BJ245">
            <v>113172317</v>
          </cell>
          <cell r="BK245">
            <v>29</v>
          </cell>
          <cell r="BL245">
            <v>3878064</v>
          </cell>
          <cell r="BM245">
            <v>66</v>
          </cell>
          <cell r="BN245">
            <v>539979</v>
          </cell>
          <cell r="BO245">
            <v>29</v>
          </cell>
          <cell r="BP245">
            <v>539470</v>
          </cell>
          <cell r="BQ245">
            <v>86</v>
          </cell>
          <cell r="BR245">
            <v>1079449</v>
          </cell>
          <cell r="BS245"/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/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/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</row>
        <row r="246">
          <cell r="A246" t="str">
            <v>42</v>
          </cell>
          <cell r="C246" t="str">
            <v>4218</v>
          </cell>
          <cell r="D246" t="str">
            <v>Iveland</v>
          </cell>
          <cell r="E246">
            <v>516</v>
          </cell>
          <cell r="F246">
            <v>407150494</v>
          </cell>
          <cell r="G246">
            <v>1001</v>
          </cell>
          <cell r="H246">
            <v>316646144</v>
          </cell>
          <cell r="I246">
            <v>514</v>
          </cell>
          <cell r="J246">
            <v>471265407</v>
          </cell>
          <cell r="K246">
            <v>0</v>
          </cell>
          <cell r="L246">
            <v>0</v>
          </cell>
          <cell r="M246">
            <v>251</v>
          </cell>
          <cell r="N246">
            <v>65948789</v>
          </cell>
          <cell r="O246">
            <v>0</v>
          </cell>
          <cell r="P246">
            <v>0</v>
          </cell>
          <cell r="Q246">
            <v>191</v>
          </cell>
          <cell r="R246">
            <v>54136827</v>
          </cell>
          <cell r="S246">
            <v>741</v>
          </cell>
          <cell r="T246">
            <v>307105730</v>
          </cell>
          <cell r="U246">
            <v>0</v>
          </cell>
          <cell r="V246">
            <v>0</v>
          </cell>
          <cell r="W246">
            <v>63</v>
          </cell>
          <cell r="X246">
            <v>9693535</v>
          </cell>
          <cell r="Y246">
            <v>766</v>
          </cell>
          <cell r="Z246">
            <v>316799265</v>
          </cell>
          <cell r="AA246">
            <v>1027</v>
          </cell>
          <cell r="AB246">
            <v>436884881</v>
          </cell>
          <cell r="AC246">
            <v>34</v>
          </cell>
          <cell r="AD246">
            <v>1499951</v>
          </cell>
          <cell r="AE246"/>
          <cell r="AF246">
            <v>102</v>
          </cell>
          <cell r="AG246">
            <v>247697813</v>
          </cell>
          <cell r="AH246">
            <v>936</v>
          </cell>
          <cell r="AI246">
            <v>315459954</v>
          </cell>
          <cell r="AJ246">
            <v>33</v>
          </cell>
          <cell r="AK246">
            <v>1498575</v>
          </cell>
          <cell r="AL246"/>
          <cell r="AM246">
            <v>96</v>
          </cell>
          <cell r="AN246">
            <v>290511072</v>
          </cell>
          <cell r="AO246">
            <v>0</v>
          </cell>
          <cell r="AP246">
            <v>0</v>
          </cell>
          <cell r="AQ246">
            <v>1</v>
          </cell>
          <cell r="AR246">
            <v>29620</v>
          </cell>
          <cell r="AS246">
            <v>0</v>
          </cell>
          <cell r="AT246">
            <v>0</v>
          </cell>
          <cell r="AU246"/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/>
          <cell r="BC246">
            <v>140</v>
          </cell>
          <cell r="BD246">
            <v>112</v>
          </cell>
          <cell r="BE246">
            <v>116</v>
          </cell>
          <cell r="BF246">
            <v>65791144</v>
          </cell>
          <cell r="BG246">
            <v>27</v>
          </cell>
          <cell r="BH246">
            <v>2290694</v>
          </cell>
          <cell r="BI246">
            <v>48</v>
          </cell>
          <cell r="BJ246">
            <v>42016882</v>
          </cell>
          <cell r="BK246">
            <v>25</v>
          </cell>
          <cell r="BL246">
            <v>2238280</v>
          </cell>
          <cell r="BM246">
            <v>51</v>
          </cell>
          <cell r="BN246">
            <v>146972</v>
          </cell>
          <cell r="BO246">
            <v>25</v>
          </cell>
          <cell r="BP246">
            <v>295287</v>
          </cell>
          <cell r="BQ246">
            <v>69</v>
          </cell>
          <cell r="BR246">
            <v>442259</v>
          </cell>
          <cell r="BS246"/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/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/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</row>
        <row r="247">
          <cell r="A247" t="str">
            <v>42</v>
          </cell>
          <cell r="C247" t="str">
            <v>4219</v>
          </cell>
          <cell r="D247" t="str">
            <v>Evje og Hornnes</v>
          </cell>
          <cell r="E247">
            <v>1778</v>
          </cell>
          <cell r="F247">
            <v>1823100230</v>
          </cell>
          <cell r="G247">
            <v>2902</v>
          </cell>
          <cell r="H247">
            <v>1008413777</v>
          </cell>
          <cell r="I247">
            <v>1736</v>
          </cell>
          <cell r="J247">
            <v>1962811978</v>
          </cell>
          <cell r="K247">
            <v>0</v>
          </cell>
          <cell r="L247">
            <v>0</v>
          </cell>
          <cell r="M247">
            <v>857</v>
          </cell>
          <cell r="N247">
            <v>259791934</v>
          </cell>
          <cell r="O247">
            <v>0</v>
          </cell>
          <cell r="P247">
            <v>0</v>
          </cell>
          <cell r="Q247">
            <v>379</v>
          </cell>
          <cell r="R247">
            <v>99008659</v>
          </cell>
          <cell r="S247">
            <v>2104</v>
          </cell>
          <cell r="T247">
            <v>844308064</v>
          </cell>
          <cell r="U247">
            <v>0</v>
          </cell>
          <cell r="V247">
            <v>0</v>
          </cell>
          <cell r="W247">
            <v>185</v>
          </cell>
          <cell r="X247">
            <v>50118580</v>
          </cell>
          <cell r="Y247">
            <v>2165</v>
          </cell>
          <cell r="Z247">
            <v>894426644</v>
          </cell>
          <cell r="AA247">
            <v>2960</v>
          </cell>
          <cell r="AB247">
            <v>1253560629</v>
          </cell>
          <cell r="AC247">
            <v>108</v>
          </cell>
          <cell r="AD247">
            <v>4689540</v>
          </cell>
          <cell r="AE247"/>
          <cell r="AF247">
            <v>384</v>
          </cell>
          <cell r="AG247">
            <v>1142628490</v>
          </cell>
          <cell r="AH247">
            <v>2680</v>
          </cell>
          <cell r="AI247">
            <v>1003898907</v>
          </cell>
          <cell r="AJ247">
            <v>105</v>
          </cell>
          <cell r="AK247">
            <v>4585694</v>
          </cell>
          <cell r="AL247"/>
          <cell r="AM247">
            <v>343</v>
          </cell>
          <cell r="AN247">
            <v>1255272325</v>
          </cell>
          <cell r="AO247">
            <v>0</v>
          </cell>
          <cell r="AP247">
            <v>0</v>
          </cell>
          <cell r="AQ247">
            <v>3</v>
          </cell>
          <cell r="AR247">
            <v>659874</v>
          </cell>
          <cell r="AS247">
            <v>0</v>
          </cell>
          <cell r="AT247">
            <v>0</v>
          </cell>
          <cell r="AU247"/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/>
          <cell r="BC247">
            <v>316</v>
          </cell>
          <cell r="BD247">
            <v>279</v>
          </cell>
          <cell r="BE247">
            <v>277</v>
          </cell>
          <cell r="BF247">
            <v>153297535</v>
          </cell>
          <cell r="BG247">
            <v>41</v>
          </cell>
          <cell r="BH247">
            <v>3522473</v>
          </cell>
          <cell r="BI247">
            <v>123</v>
          </cell>
          <cell r="BJ247">
            <v>109628878</v>
          </cell>
          <cell r="BK247">
            <v>41</v>
          </cell>
          <cell r="BL247">
            <v>3522473</v>
          </cell>
          <cell r="BM247">
            <v>135</v>
          </cell>
          <cell r="BN247">
            <v>443406</v>
          </cell>
          <cell r="BO247">
            <v>41</v>
          </cell>
          <cell r="BP247">
            <v>479135</v>
          </cell>
          <cell r="BQ247">
            <v>159</v>
          </cell>
          <cell r="BR247">
            <v>922541</v>
          </cell>
          <cell r="BS247"/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/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/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</row>
        <row r="248">
          <cell r="A248" t="str">
            <v>42</v>
          </cell>
          <cell r="C248" t="str">
            <v>4220</v>
          </cell>
          <cell r="D248" t="str">
            <v>Bygland</v>
          </cell>
          <cell r="E248">
            <v>641</v>
          </cell>
          <cell r="F248">
            <v>558880125</v>
          </cell>
          <cell r="G248">
            <v>963</v>
          </cell>
          <cell r="H248">
            <v>330687573</v>
          </cell>
          <cell r="I248">
            <v>604</v>
          </cell>
          <cell r="J248">
            <v>673415135</v>
          </cell>
          <cell r="K248">
            <v>0</v>
          </cell>
          <cell r="L248">
            <v>0</v>
          </cell>
          <cell r="M248">
            <v>339</v>
          </cell>
          <cell r="N248">
            <v>101932187</v>
          </cell>
          <cell r="O248">
            <v>0</v>
          </cell>
          <cell r="P248">
            <v>0</v>
          </cell>
          <cell r="Q248">
            <v>156</v>
          </cell>
          <cell r="R248">
            <v>41549710</v>
          </cell>
          <cell r="S248">
            <v>668</v>
          </cell>
          <cell r="T248">
            <v>260199420</v>
          </cell>
          <cell r="U248">
            <v>0</v>
          </cell>
          <cell r="V248">
            <v>0</v>
          </cell>
          <cell r="W248">
            <v>76</v>
          </cell>
          <cell r="X248">
            <v>18330305</v>
          </cell>
          <cell r="Y248">
            <v>701</v>
          </cell>
          <cell r="Z248">
            <v>278529725</v>
          </cell>
          <cell r="AA248">
            <v>1002</v>
          </cell>
          <cell r="AB248">
            <v>426710150</v>
          </cell>
          <cell r="AC248">
            <v>35</v>
          </cell>
          <cell r="AD248">
            <v>1422418</v>
          </cell>
          <cell r="AE248"/>
          <cell r="AF248">
            <v>167</v>
          </cell>
          <cell r="AG248">
            <v>323081409</v>
          </cell>
          <cell r="AH248">
            <v>898</v>
          </cell>
          <cell r="AI248">
            <v>329355055</v>
          </cell>
          <cell r="AJ248">
            <v>35</v>
          </cell>
          <cell r="AK248">
            <v>1422418</v>
          </cell>
          <cell r="AL248"/>
          <cell r="AM248">
            <v>127</v>
          </cell>
          <cell r="AN248">
            <v>417191177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/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/>
          <cell r="BC248">
            <v>174</v>
          </cell>
          <cell r="BD248">
            <v>144</v>
          </cell>
          <cell r="BE248">
            <v>156</v>
          </cell>
          <cell r="BF248">
            <v>126429734</v>
          </cell>
          <cell r="BG248">
            <v>24</v>
          </cell>
          <cell r="BH248">
            <v>3059787</v>
          </cell>
          <cell r="BI248">
            <v>79</v>
          </cell>
          <cell r="BJ248">
            <v>105661665</v>
          </cell>
          <cell r="BK248">
            <v>24</v>
          </cell>
          <cell r="BL248">
            <v>3059787</v>
          </cell>
          <cell r="BM248">
            <v>86</v>
          </cell>
          <cell r="BN248">
            <v>443111</v>
          </cell>
          <cell r="BO248">
            <v>24</v>
          </cell>
          <cell r="BP248">
            <v>423788</v>
          </cell>
          <cell r="BQ248">
            <v>99</v>
          </cell>
          <cell r="BR248">
            <v>866899</v>
          </cell>
          <cell r="BS248"/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/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/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</row>
        <row r="249">
          <cell r="A249" t="str">
            <v>42</v>
          </cell>
          <cell r="C249" t="str">
            <v>4221</v>
          </cell>
          <cell r="D249" t="str">
            <v>Valle</v>
          </cell>
          <cell r="E249">
            <v>712</v>
          </cell>
          <cell r="F249">
            <v>775575702</v>
          </cell>
          <cell r="G249">
            <v>1013</v>
          </cell>
          <cell r="H249">
            <v>410940286</v>
          </cell>
          <cell r="I249">
            <v>711</v>
          </cell>
          <cell r="J249">
            <v>866795553</v>
          </cell>
          <cell r="K249">
            <v>0</v>
          </cell>
          <cell r="L249">
            <v>0</v>
          </cell>
          <cell r="M249">
            <v>335</v>
          </cell>
          <cell r="N249">
            <v>99065204</v>
          </cell>
          <cell r="O249">
            <v>0</v>
          </cell>
          <cell r="P249">
            <v>0</v>
          </cell>
          <cell r="Q249">
            <v>122</v>
          </cell>
          <cell r="R249">
            <v>30401594</v>
          </cell>
          <cell r="S249">
            <v>761</v>
          </cell>
          <cell r="T249">
            <v>313218413</v>
          </cell>
          <cell r="U249">
            <v>0</v>
          </cell>
          <cell r="V249">
            <v>0</v>
          </cell>
          <cell r="W249">
            <v>98</v>
          </cell>
          <cell r="X249">
            <v>21587124</v>
          </cell>
          <cell r="Y249">
            <v>792</v>
          </cell>
          <cell r="Z249">
            <v>334805537</v>
          </cell>
          <cell r="AA249">
            <v>1050</v>
          </cell>
          <cell r="AB249">
            <v>464272335</v>
          </cell>
          <cell r="AC249">
            <v>23</v>
          </cell>
          <cell r="AD249">
            <v>879508</v>
          </cell>
          <cell r="AE249"/>
          <cell r="AF249">
            <v>196</v>
          </cell>
          <cell r="AG249">
            <v>512531663</v>
          </cell>
          <cell r="AH249">
            <v>943</v>
          </cell>
          <cell r="AI249">
            <v>409545286</v>
          </cell>
          <cell r="AJ249">
            <v>23</v>
          </cell>
          <cell r="AK249">
            <v>879508</v>
          </cell>
          <cell r="AL249"/>
          <cell r="AM249">
            <v>193</v>
          </cell>
          <cell r="AN249">
            <v>583781884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/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/>
          <cell r="BC249">
            <v>133</v>
          </cell>
          <cell r="BD249">
            <v>123</v>
          </cell>
          <cell r="BE249">
            <v>121</v>
          </cell>
          <cell r="BF249">
            <v>92536847</v>
          </cell>
          <cell r="BG249">
            <v>24</v>
          </cell>
          <cell r="BH249">
            <v>3000883</v>
          </cell>
          <cell r="BI249">
            <v>63</v>
          </cell>
          <cell r="BJ249">
            <v>70170868</v>
          </cell>
          <cell r="BK249">
            <v>24</v>
          </cell>
          <cell r="BL249">
            <v>3000883</v>
          </cell>
          <cell r="BM249">
            <v>66</v>
          </cell>
          <cell r="BN249">
            <v>260651</v>
          </cell>
          <cell r="BO249">
            <v>24</v>
          </cell>
          <cell r="BP249">
            <v>416279</v>
          </cell>
          <cell r="BQ249">
            <v>81</v>
          </cell>
          <cell r="BR249">
            <v>676930</v>
          </cell>
          <cell r="BS249"/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/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/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</row>
        <row r="250">
          <cell r="A250" t="str">
            <v>42</v>
          </cell>
          <cell r="C250" t="str">
            <v>4222</v>
          </cell>
          <cell r="D250" t="str">
            <v>Bykle</v>
          </cell>
          <cell r="E250">
            <v>592</v>
          </cell>
          <cell r="F250">
            <v>703366325</v>
          </cell>
          <cell r="G250">
            <v>865</v>
          </cell>
          <cell r="H250">
            <v>366156531</v>
          </cell>
          <cell r="I250">
            <v>564</v>
          </cell>
          <cell r="J250">
            <v>771062325</v>
          </cell>
          <cell r="K250">
            <v>0</v>
          </cell>
          <cell r="L250">
            <v>0</v>
          </cell>
          <cell r="M250">
            <v>181</v>
          </cell>
          <cell r="N250">
            <v>55431461</v>
          </cell>
          <cell r="O250">
            <v>0</v>
          </cell>
          <cell r="P250">
            <v>0</v>
          </cell>
          <cell r="Q250">
            <v>52</v>
          </cell>
          <cell r="R250">
            <v>11905066</v>
          </cell>
          <cell r="S250">
            <v>764</v>
          </cell>
          <cell r="T250">
            <v>313105573</v>
          </cell>
          <cell r="U250">
            <v>0</v>
          </cell>
          <cell r="V250">
            <v>0</v>
          </cell>
          <cell r="W250">
            <v>44</v>
          </cell>
          <cell r="X250">
            <v>12207118</v>
          </cell>
          <cell r="Y250">
            <v>775</v>
          </cell>
          <cell r="Z250">
            <v>325312691</v>
          </cell>
          <cell r="AA250">
            <v>899</v>
          </cell>
          <cell r="AB250">
            <v>392649218</v>
          </cell>
          <cell r="AC250">
            <v>13</v>
          </cell>
          <cell r="AD250">
            <v>634599</v>
          </cell>
          <cell r="AE250"/>
          <cell r="AF250">
            <v>162</v>
          </cell>
          <cell r="AG250">
            <v>533675969</v>
          </cell>
          <cell r="AH250">
            <v>795</v>
          </cell>
          <cell r="AI250">
            <v>364749675</v>
          </cell>
          <cell r="AJ250">
            <v>12</v>
          </cell>
          <cell r="AK250">
            <v>582795</v>
          </cell>
          <cell r="AL250"/>
          <cell r="AM250">
            <v>136</v>
          </cell>
          <cell r="AN250">
            <v>588695377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/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/>
          <cell r="BC250">
            <v>136</v>
          </cell>
          <cell r="BD250">
            <v>114</v>
          </cell>
          <cell r="BE250">
            <v>116</v>
          </cell>
          <cell r="BF250">
            <v>76860910</v>
          </cell>
          <cell r="BG250">
            <v>21</v>
          </cell>
          <cell r="BH250">
            <v>2801440</v>
          </cell>
          <cell r="BI250">
            <v>70</v>
          </cell>
          <cell r="BJ250">
            <v>62496211</v>
          </cell>
          <cell r="BK250">
            <v>21</v>
          </cell>
          <cell r="BL250">
            <v>2801440</v>
          </cell>
          <cell r="BM250">
            <v>78</v>
          </cell>
          <cell r="BN250">
            <v>232000</v>
          </cell>
          <cell r="BO250">
            <v>21</v>
          </cell>
          <cell r="BP250">
            <v>393268</v>
          </cell>
          <cell r="BQ250">
            <v>94</v>
          </cell>
          <cell r="BR250">
            <v>625268</v>
          </cell>
          <cell r="BS250"/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/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/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</row>
        <row r="251">
          <cell r="A251" t="str">
            <v>42</v>
          </cell>
          <cell r="C251" t="str">
            <v>4223</v>
          </cell>
          <cell r="D251" t="str">
            <v>Vennesla</v>
          </cell>
          <cell r="E251">
            <v>5875</v>
          </cell>
          <cell r="F251">
            <v>4572595700</v>
          </cell>
          <cell r="G251">
            <v>11703</v>
          </cell>
          <cell r="H251">
            <v>3989932881</v>
          </cell>
          <cell r="I251">
            <v>5927</v>
          </cell>
          <cell r="J251">
            <v>5001292520</v>
          </cell>
          <cell r="K251">
            <v>0</v>
          </cell>
          <cell r="L251">
            <v>0</v>
          </cell>
          <cell r="M251">
            <v>2708</v>
          </cell>
          <cell r="N251">
            <v>752337166</v>
          </cell>
          <cell r="O251">
            <v>0</v>
          </cell>
          <cell r="P251">
            <v>0</v>
          </cell>
          <cell r="Q251">
            <v>1831</v>
          </cell>
          <cell r="R251">
            <v>486115717</v>
          </cell>
          <cell r="S251">
            <v>8934</v>
          </cell>
          <cell r="T251">
            <v>3807270982</v>
          </cell>
          <cell r="U251">
            <v>4</v>
          </cell>
          <cell r="V251">
            <v>1331696</v>
          </cell>
          <cell r="W251">
            <v>432</v>
          </cell>
          <cell r="X251">
            <v>111766004</v>
          </cell>
          <cell r="Y251">
            <v>9083</v>
          </cell>
          <cell r="Z251">
            <v>3920368682</v>
          </cell>
          <cell r="AA251">
            <v>11896</v>
          </cell>
          <cell r="AB251">
            <v>5163617437</v>
          </cell>
          <cell r="AC251">
            <v>486</v>
          </cell>
          <cell r="AD251">
            <v>20068071</v>
          </cell>
          <cell r="AE251"/>
          <cell r="AF251">
            <v>807</v>
          </cell>
          <cell r="AG251">
            <v>2475854926</v>
          </cell>
          <cell r="AH251">
            <v>10955</v>
          </cell>
          <cell r="AI251">
            <v>3976256227</v>
          </cell>
          <cell r="AJ251">
            <v>454</v>
          </cell>
          <cell r="AK251">
            <v>18943883</v>
          </cell>
          <cell r="AL251"/>
          <cell r="AM251">
            <v>837</v>
          </cell>
          <cell r="AN251">
            <v>2774381207</v>
          </cell>
          <cell r="AO251">
            <v>0</v>
          </cell>
          <cell r="AP251">
            <v>0</v>
          </cell>
          <cell r="AQ251">
            <v>2</v>
          </cell>
          <cell r="AR251">
            <v>61353</v>
          </cell>
          <cell r="AS251">
            <v>0</v>
          </cell>
          <cell r="AT251">
            <v>0</v>
          </cell>
          <cell r="AU251"/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/>
          <cell r="BC251">
            <v>1407</v>
          </cell>
          <cell r="BD251">
            <v>1242</v>
          </cell>
          <cell r="BE251">
            <v>1228</v>
          </cell>
          <cell r="BF251">
            <v>434937442</v>
          </cell>
          <cell r="BG251">
            <v>129</v>
          </cell>
          <cell r="BH251">
            <v>18329996</v>
          </cell>
          <cell r="BI251">
            <v>440</v>
          </cell>
          <cell r="BJ251">
            <v>250279341</v>
          </cell>
          <cell r="BK251">
            <v>127</v>
          </cell>
          <cell r="BL251">
            <v>18242377</v>
          </cell>
          <cell r="BM251">
            <v>523</v>
          </cell>
          <cell r="BN251">
            <v>1063589</v>
          </cell>
          <cell r="BO251">
            <v>127</v>
          </cell>
          <cell r="BP251">
            <v>2514366</v>
          </cell>
          <cell r="BQ251">
            <v>612</v>
          </cell>
          <cell r="BR251">
            <v>3577955</v>
          </cell>
          <cell r="BS251"/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/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/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</row>
        <row r="252">
          <cell r="A252" t="str">
            <v>42</v>
          </cell>
          <cell r="C252" t="str">
            <v>4224</v>
          </cell>
          <cell r="D252" t="str">
            <v>Åseral</v>
          </cell>
          <cell r="E252">
            <v>527</v>
          </cell>
          <cell r="F252">
            <v>395915895</v>
          </cell>
          <cell r="G252">
            <v>754</v>
          </cell>
          <cell r="H252">
            <v>295328156</v>
          </cell>
          <cell r="I252">
            <v>517</v>
          </cell>
          <cell r="J252">
            <v>463300273</v>
          </cell>
          <cell r="K252">
            <v>0</v>
          </cell>
          <cell r="L252">
            <v>0</v>
          </cell>
          <cell r="M252">
            <v>177</v>
          </cell>
          <cell r="N252">
            <v>50419240</v>
          </cell>
          <cell r="O252">
            <v>0</v>
          </cell>
          <cell r="P252">
            <v>0</v>
          </cell>
          <cell r="Q252">
            <v>82</v>
          </cell>
          <cell r="R252">
            <v>20972869</v>
          </cell>
          <cell r="S252">
            <v>596</v>
          </cell>
          <cell r="T252">
            <v>237444958</v>
          </cell>
          <cell r="U252">
            <v>1</v>
          </cell>
          <cell r="V252">
            <v>41102</v>
          </cell>
          <cell r="W252">
            <v>113</v>
          </cell>
          <cell r="X252">
            <v>35449844</v>
          </cell>
          <cell r="Y252">
            <v>641</v>
          </cell>
          <cell r="Z252">
            <v>272935904</v>
          </cell>
          <cell r="AA252">
            <v>784</v>
          </cell>
          <cell r="AB252">
            <v>344306004</v>
          </cell>
          <cell r="AC252">
            <v>14</v>
          </cell>
          <cell r="AD252">
            <v>578478</v>
          </cell>
          <cell r="AE252"/>
          <cell r="AF252">
            <v>101</v>
          </cell>
          <cell r="AG252">
            <v>214768660</v>
          </cell>
          <cell r="AH252">
            <v>692</v>
          </cell>
          <cell r="AI252">
            <v>294088423</v>
          </cell>
          <cell r="AJ252">
            <v>13</v>
          </cell>
          <cell r="AK252">
            <v>526674</v>
          </cell>
          <cell r="AL252"/>
          <cell r="AM252">
            <v>89</v>
          </cell>
          <cell r="AN252">
            <v>263303203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/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/>
          <cell r="BC252">
            <v>101</v>
          </cell>
          <cell r="BD252">
            <v>94</v>
          </cell>
          <cell r="BE252">
            <v>85</v>
          </cell>
          <cell r="BF252">
            <v>68972201</v>
          </cell>
          <cell r="BG252">
            <v>23</v>
          </cell>
          <cell r="BH252">
            <v>1987814</v>
          </cell>
          <cell r="BI252">
            <v>41</v>
          </cell>
          <cell r="BJ252">
            <v>47797844</v>
          </cell>
          <cell r="BK252">
            <v>23</v>
          </cell>
          <cell r="BL252">
            <v>1987814</v>
          </cell>
          <cell r="BM252">
            <v>45</v>
          </cell>
          <cell r="BN252">
            <v>130973</v>
          </cell>
          <cell r="BO252">
            <v>23</v>
          </cell>
          <cell r="BP252">
            <v>270691</v>
          </cell>
          <cell r="BQ252">
            <v>60</v>
          </cell>
          <cell r="BR252">
            <v>401664</v>
          </cell>
          <cell r="BS252"/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/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/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</row>
        <row r="253">
          <cell r="A253" t="str">
            <v>42</v>
          </cell>
          <cell r="C253" t="str">
            <v>4225</v>
          </cell>
          <cell r="D253" t="str">
            <v>Lyngdal</v>
          </cell>
          <cell r="E253">
            <v>4797</v>
          </cell>
          <cell r="F253">
            <v>4904998542</v>
          </cell>
          <cell r="G253">
            <v>8067</v>
          </cell>
          <cell r="H253">
            <v>2902100904</v>
          </cell>
          <cell r="I253">
            <v>4737</v>
          </cell>
          <cell r="J253">
            <v>5275472178</v>
          </cell>
          <cell r="K253">
            <v>0</v>
          </cell>
          <cell r="L253">
            <v>0</v>
          </cell>
          <cell r="M253">
            <v>2132</v>
          </cell>
          <cell r="N253">
            <v>607709456</v>
          </cell>
          <cell r="O253">
            <v>0</v>
          </cell>
          <cell r="P253">
            <v>0</v>
          </cell>
          <cell r="Q253">
            <v>1070</v>
          </cell>
          <cell r="R253">
            <v>273822453</v>
          </cell>
          <cell r="S253">
            <v>6063</v>
          </cell>
          <cell r="T253">
            <v>2555456940</v>
          </cell>
          <cell r="U253">
            <v>15</v>
          </cell>
          <cell r="V253">
            <v>10355588</v>
          </cell>
          <cell r="W253">
            <v>415</v>
          </cell>
          <cell r="X253">
            <v>111284513</v>
          </cell>
          <cell r="Y253">
            <v>6223</v>
          </cell>
          <cell r="Z253">
            <v>2677097041</v>
          </cell>
          <cell r="AA253">
            <v>8227</v>
          </cell>
          <cell r="AB253">
            <v>3559971823</v>
          </cell>
          <cell r="AC253">
            <v>287</v>
          </cell>
          <cell r="AD253">
            <v>11653153</v>
          </cell>
          <cell r="AE253"/>
          <cell r="AF253">
            <v>1091</v>
          </cell>
          <cell r="AG253">
            <v>3165046359</v>
          </cell>
          <cell r="AH253">
            <v>7401</v>
          </cell>
          <cell r="AI253">
            <v>2889395325</v>
          </cell>
          <cell r="AJ253">
            <v>266</v>
          </cell>
          <cell r="AK253">
            <v>10895318</v>
          </cell>
          <cell r="AL253"/>
          <cell r="AM253">
            <v>1026</v>
          </cell>
          <cell r="AN253">
            <v>3456670686</v>
          </cell>
          <cell r="AO253">
            <v>0</v>
          </cell>
          <cell r="AP253">
            <v>0</v>
          </cell>
          <cell r="AQ253">
            <v>2</v>
          </cell>
          <cell r="AR253">
            <v>117903</v>
          </cell>
          <cell r="AS253">
            <v>0</v>
          </cell>
          <cell r="AT253">
            <v>0</v>
          </cell>
          <cell r="AU253"/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/>
          <cell r="BC253">
            <v>934</v>
          </cell>
          <cell r="BD253">
            <v>829</v>
          </cell>
          <cell r="BE253">
            <v>808</v>
          </cell>
          <cell r="BF253">
            <v>396342949</v>
          </cell>
          <cell r="BG253">
            <v>138</v>
          </cell>
          <cell r="BH253">
            <v>20515982</v>
          </cell>
          <cell r="BI253">
            <v>374</v>
          </cell>
          <cell r="BJ253">
            <v>284221120</v>
          </cell>
          <cell r="BK253">
            <v>132</v>
          </cell>
          <cell r="BL253">
            <v>20452680</v>
          </cell>
          <cell r="BM253">
            <v>424</v>
          </cell>
          <cell r="BN253">
            <v>1178319</v>
          </cell>
          <cell r="BO253">
            <v>132</v>
          </cell>
          <cell r="BP253">
            <v>2869258</v>
          </cell>
          <cell r="BQ253">
            <v>509</v>
          </cell>
          <cell r="BR253">
            <v>4047577</v>
          </cell>
          <cell r="BS253"/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/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/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</row>
        <row r="254">
          <cell r="A254" t="str">
            <v>42</v>
          </cell>
          <cell r="C254" t="str">
            <v>4226</v>
          </cell>
          <cell r="D254" t="str">
            <v>Hægebostad</v>
          </cell>
          <cell r="E254">
            <v>887</v>
          </cell>
          <cell r="F254">
            <v>937331281</v>
          </cell>
          <cell r="G254">
            <v>1345</v>
          </cell>
          <cell r="H254">
            <v>528539230</v>
          </cell>
          <cell r="I254">
            <v>877</v>
          </cell>
          <cell r="J254">
            <v>994352360</v>
          </cell>
          <cell r="K254">
            <v>0</v>
          </cell>
          <cell r="L254">
            <v>0</v>
          </cell>
          <cell r="M254">
            <v>349</v>
          </cell>
          <cell r="N254">
            <v>95746331</v>
          </cell>
          <cell r="O254">
            <v>0</v>
          </cell>
          <cell r="P254">
            <v>0</v>
          </cell>
          <cell r="Q254">
            <v>172</v>
          </cell>
          <cell r="R254">
            <v>45307246</v>
          </cell>
          <cell r="S254">
            <v>1011</v>
          </cell>
          <cell r="T254">
            <v>422955371</v>
          </cell>
          <cell r="U254">
            <v>0</v>
          </cell>
          <cell r="V254">
            <v>0</v>
          </cell>
          <cell r="W254">
            <v>170</v>
          </cell>
          <cell r="X254">
            <v>47773499</v>
          </cell>
          <cell r="Y254">
            <v>1058</v>
          </cell>
          <cell r="Z254">
            <v>470728870</v>
          </cell>
          <cell r="AA254">
            <v>1365</v>
          </cell>
          <cell r="AB254">
            <v>611581317</v>
          </cell>
          <cell r="AC254">
            <v>23</v>
          </cell>
          <cell r="AD254">
            <v>962041</v>
          </cell>
          <cell r="AE254"/>
          <cell r="AF254">
            <v>214</v>
          </cell>
          <cell r="AG254">
            <v>588033047</v>
          </cell>
          <cell r="AH254">
            <v>1255</v>
          </cell>
          <cell r="AI254">
            <v>526545681</v>
          </cell>
          <cell r="AJ254">
            <v>21</v>
          </cell>
          <cell r="AK254">
            <v>867669</v>
          </cell>
          <cell r="AL254"/>
          <cell r="AM254">
            <v>201</v>
          </cell>
          <cell r="AN254">
            <v>633197886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/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/>
          <cell r="BC254">
            <v>121</v>
          </cell>
          <cell r="BD254">
            <v>112</v>
          </cell>
          <cell r="BE254">
            <v>108</v>
          </cell>
          <cell r="BF254">
            <v>60098908</v>
          </cell>
          <cell r="BG254">
            <v>23</v>
          </cell>
          <cell r="BH254">
            <v>1723948</v>
          </cell>
          <cell r="BI254">
            <v>55</v>
          </cell>
          <cell r="BJ254">
            <v>45397465</v>
          </cell>
          <cell r="BK254">
            <v>23</v>
          </cell>
          <cell r="BL254">
            <v>1723948</v>
          </cell>
          <cell r="BM254">
            <v>59</v>
          </cell>
          <cell r="BN254">
            <v>152811</v>
          </cell>
          <cell r="BO254">
            <v>23</v>
          </cell>
          <cell r="BP254">
            <v>228830</v>
          </cell>
          <cell r="BQ254">
            <v>73</v>
          </cell>
          <cell r="BR254">
            <v>381641</v>
          </cell>
          <cell r="BS254"/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/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/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</row>
        <row r="255">
          <cell r="A255" t="str">
            <v>42</v>
          </cell>
          <cell r="C255" t="str">
            <v>4227</v>
          </cell>
          <cell r="D255" t="str">
            <v>Kvinesdal</v>
          </cell>
          <cell r="E255">
            <v>3046</v>
          </cell>
          <cell r="F255">
            <v>2889847319</v>
          </cell>
          <cell r="G255">
            <v>4788</v>
          </cell>
          <cell r="H255">
            <v>1742390130</v>
          </cell>
          <cell r="I255">
            <v>2994</v>
          </cell>
          <cell r="J255">
            <v>3053663228</v>
          </cell>
          <cell r="K255">
            <v>0</v>
          </cell>
          <cell r="L255">
            <v>0</v>
          </cell>
          <cell r="M255">
            <v>1337</v>
          </cell>
          <cell r="N255">
            <v>378386986</v>
          </cell>
          <cell r="O255">
            <v>0</v>
          </cell>
          <cell r="P255">
            <v>0</v>
          </cell>
          <cell r="Q255">
            <v>669</v>
          </cell>
          <cell r="R255">
            <v>176697397</v>
          </cell>
          <cell r="S255">
            <v>3446</v>
          </cell>
          <cell r="T255">
            <v>1533941345</v>
          </cell>
          <cell r="U255">
            <v>4</v>
          </cell>
          <cell r="V255">
            <v>2302404</v>
          </cell>
          <cell r="W255">
            <v>310</v>
          </cell>
          <cell r="X255">
            <v>79996632</v>
          </cell>
          <cell r="Y255">
            <v>3554</v>
          </cell>
          <cell r="Z255">
            <v>1616240381</v>
          </cell>
          <cell r="AA255">
            <v>4821</v>
          </cell>
          <cell r="AB255">
            <v>2171299446</v>
          </cell>
          <cell r="AC255">
            <v>168</v>
          </cell>
          <cell r="AD255">
            <v>6967960</v>
          </cell>
          <cell r="AE255"/>
          <cell r="AF255">
            <v>663</v>
          </cell>
          <cell r="AG255">
            <v>1673735837</v>
          </cell>
          <cell r="AH255">
            <v>4451</v>
          </cell>
          <cell r="AI255">
            <v>1735628949</v>
          </cell>
          <cell r="AJ255">
            <v>154</v>
          </cell>
          <cell r="AK255">
            <v>6448222</v>
          </cell>
          <cell r="AL255"/>
          <cell r="AM255">
            <v>612</v>
          </cell>
          <cell r="AN255">
            <v>1791629742</v>
          </cell>
          <cell r="AO255">
            <v>0</v>
          </cell>
          <cell r="AP255">
            <v>0</v>
          </cell>
          <cell r="AQ255">
            <v>1</v>
          </cell>
          <cell r="AR255">
            <v>96396</v>
          </cell>
          <cell r="AS255">
            <v>0</v>
          </cell>
          <cell r="AT255">
            <v>0</v>
          </cell>
          <cell r="AU255"/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/>
          <cell r="BC255">
            <v>401</v>
          </cell>
          <cell r="BD255">
            <v>365</v>
          </cell>
          <cell r="BE255">
            <v>347</v>
          </cell>
          <cell r="BF255">
            <v>181783010</v>
          </cell>
          <cell r="BG255">
            <v>58</v>
          </cell>
          <cell r="BH255">
            <v>6390813</v>
          </cell>
          <cell r="BI255">
            <v>157</v>
          </cell>
          <cell r="BJ255">
            <v>132222295</v>
          </cell>
          <cell r="BK255">
            <v>58</v>
          </cell>
          <cell r="BL255">
            <v>6390813</v>
          </cell>
          <cell r="BM255">
            <v>171</v>
          </cell>
          <cell r="BN255">
            <v>443371</v>
          </cell>
          <cell r="BO255">
            <v>58</v>
          </cell>
          <cell r="BP255">
            <v>884425</v>
          </cell>
          <cell r="BQ255">
            <v>211</v>
          </cell>
          <cell r="BR255">
            <v>1327796</v>
          </cell>
          <cell r="BS255"/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/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/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</row>
        <row r="256">
          <cell r="A256" t="str">
            <v>42</v>
          </cell>
          <cell r="C256" t="str">
            <v>4228</v>
          </cell>
          <cell r="D256" t="str">
            <v>Sirdal</v>
          </cell>
          <cell r="E256">
            <v>1094</v>
          </cell>
          <cell r="F256">
            <v>1196158475</v>
          </cell>
          <cell r="G256">
            <v>1485</v>
          </cell>
          <cell r="H256">
            <v>647480890</v>
          </cell>
          <cell r="I256">
            <v>1080</v>
          </cell>
          <cell r="J256">
            <v>1322473223</v>
          </cell>
          <cell r="K256">
            <v>0</v>
          </cell>
          <cell r="L256">
            <v>0</v>
          </cell>
          <cell r="M256">
            <v>399</v>
          </cell>
          <cell r="N256">
            <v>125002911</v>
          </cell>
          <cell r="O256">
            <v>0</v>
          </cell>
          <cell r="P256">
            <v>0</v>
          </cell>
          <cell r="Q256">
            <v>114</v>
          </cell>
          <cell r="R256">
            <v>27184135</v>
          </cell>
          <cell r="S256">
            <v>1177</v>
          </cell>
          <cell r="T256">
            <v>512173113</v>
          </cell>
          <cell r="U256">
            <v>0</v>
          </cell>
          <cell r="V256">
            <v>0</v>
          </cell>
          <cell r="W256">
            <v>138</v>
          </cell>
          <cell r="X256">
            <v>40317957</v>
          </cell>
          <cell r="Y256">
            <v>1220</v>
          </cell>
          <cell r="Z256">
            <v>552491070</v>
          </cell>
          <cell r="AA256">
            <v>1528</v>
          </cell>
          <cell r="AB256">
            <v>705086542</v>
          </cell>
          <cell r="AC256">
            <v>47</v>
          </cell>
          <cell r="AD256">
            <v>1542639</v>
          </cell>
          <cell r="AE256"/>
          <cell r="AF256">
            <v>268</v>
          </cell>
          <cell r="AG256">
            <v>816788530</v>
          </cell>
          <cell r="AH256">
            <v>1371</v>
          </cell>
          <cell r="AI256">
            <v>645331237</v>
          </cell>
          <cell r="AJ256">
            <v>46</v>
          </cell>
          <cell r="AK256">
            <v>1509520</v>
          </cell>
          <cell r="AL256"/>
          <cell r="AM256">
            <v>254</v>
          </cell>
          <cell r="AN256">
            <v>913305360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/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/>
          <cell r="BC256">
            <v>187</v>
          </cell>
          <cell r="BD256">
            <v>171</v>
          </cell>
          <cell r="BE256">
            <v>172</v>
          </cell>
          <cell r="BF256">
            <v>132251439</v>
          </cell>
          <cell r="BG256">
            <v>34</v>
          </cell>
          <cell r="BH256">
            <v>2372908</v>
          </cell>
          <cell r="BI256">
            <v>88</v>
          </cell>
          <cell r="BJ256">
            <v>100791447</v>
          </cell>
          <cell r="BK256">
            <v>34</v>
          </cell>
          <cell r="BL256">
            <v>2372908</v>
          </cell>
          <cell r="BM256">
            <v>93</v>
          </cell>
          <cell r="BN256">
            <v>400196</v>
          </cell>
          <cell r="BO256">
            <v>34</v>
          </cell>
          <cell r="BP256">
            <v>324257</v>
          </cell>
          <cell r="BQ256">
            <v>111</v>
          </cell>
          <cell r="BR256">
            <v>724453</v>
          </cell>
          <cell r="BS256"/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/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/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</row>
        <row r="257">
          <cell r="A257" t="str">
            <v>42 Totalt</v>
          </cell>
          <cell r="C257" t="str">
            <v>42</v>
          </cell>
          <cell r="D257" t="str">
            <v>Agder</v>
          </cell>
          <cell r="E257">
            <v>138887</v>
          </cell>
          <cell r="F257">
            <v>166056787601</v>
          </cell>
          <cell r="G257">
            <v>245690</v>
          </cell>
          <cell r="H257">
            <v>95417887155</v>
          </cell>
          <cell r="I257">
            <v>138190</v>
          </cell>
          <cell r="J257">
            <v>177543397024</v>
          </cell>
          <cell r="K257">
            <v>5</v>
          </cell>
          <cell r="L257">
            <v>2002576</v>
          </cell>
          <cell r="M257">
            <v>64031</v>
          </cell>
          <cell r="N257">
            <v>19451048921</v>
          </cell>
          <cell r="O257">
            <v>1</v>
          </cell>
          <cell r="P257">
            <v>236105</v>
          </cell>
          <cell r="Q257">
            <v>32377</v>
          </cell>
          <cell r="R257">
            <v>8571945775</v>
          </cell>
          <cell r="S257">
            <v>181148</v>
          </cell>
          <cell r="T257">
            <v>79989233529</v>
          </cell>
          <cell r="U257">
            <v>419</v>
          </cell>
          <cell r="V257">
            <v>217195888</v>
          </cell>
          <cell r="W257">
            <v>12331</v>
          </cell>
          <cell r="X257">
            <v>3554650236</v>
          </cell>
          <cell r="Y257">
            <v>185510</v>
          </cell>
          <cell r="Z257">
            <v>83761079653</v>
          </cell>
          <cell r="AA257">
            <v>248386</v>
          </cell>
          <cell r="AB257">
            <v>111883865154</v>
          </cell>
          <cell r="AC257">
            <v>9091</v>
          </cell>
          <cell r="AD257">
            <v>364826427</v>
          </cell>
          <cell r="AE257"/>
          <cell r="AF257">
            <v>30492</v>
          </cell>
          <cell r="AG257">
            <v>116174105477</v>
          </cell>
          <cell r="AH257">
            <v>226054</v>
          </cell>
          <cell r="AI257">
            <v>95046503762</v>
          </cell>
          <cell r="AJ257">
            <v>8627</v>
          </cell>
          <cell r="AK257">
            <v>347556685</v>
          </cell>
          <cell r="AL257"/>
          <cell r="AM257">
            <v>29666</v>
          </cell>
          <cell r="AN257">
            <v>125620257383</v>
          </cell>
          <cell r="AO257">
            <v>5</v>
          </cell>
          <cell r="AP257">
            <v>2002576</v>
          </cell>
          <cell r="AQ257">
            <v>51</v>
          </cell>
          <cell r="AR257">
            <v>6850995</v>
          </cell>
          <cell r="AS257">
            <v>2</v>
          </cell>
          <cell r="AT257">
            <v>9666</v>
          </cell>
          <cell r="AU257"/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/>
          <cell r="BC257">
            <v>28043</v>
          </cell>
          <cell r="BD257">
            <v>24859</v>
          </cell>
          <cell r="BE257">
            <v>24372</v>
          </cell>
          <cell r="BF257">
            <v>12327425177</v>
          </cell>
          <cell r="BG257">
            <v>3103</v>
          </cell>
          <cell r="BH257">
            <v>447697051</v>
          </cell>
          <cell r="BI257">
            <v>11555</v>
          </cell>
          <cell r="BJ257">
            <v>9166405124</v>
          </cell>
          <cell r="BK257">
            <v>3067</v>
          </cell>
          <cell r="BL257">
            <v>446970732</v>
          </cell>
          <cell r="BM257">
            <v>13257</v>
          </cell>
          <cell r="BN257">
            <v>41477910</v>
          </cell>
          <cell r="BO257">
            <v>3067</v>
          </cell>
          <cell r="BP257">
            <v>62253955</v>
          </cell>
          <cell r="BQ257">
            <v>15233</v>
          </cell>
          <cell r="BR257">
            <v>103731865</v>
          </cell>
          <cell r="BS257"/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/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/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</row>
        <row r="258">
          <cell r="A258" t="str">
            <v>46</v>
          </cell>
          <cell r="C258" t="str">
            <v>4601</v>
          </cell>
          <cell r="D258" t="str">
            <v>Bergen</v>
          </cell>
          <cell r="E258">
            <v>132460</v>
          </cell>
          <cell r="F258">
            <v>210885818454</v>
          </cell>
          <cell r="G258">
            <v>230811</v>
          </cell>
          <cell r="H258">
            <v>107082704590</v>
          </cell>
          <cell r="I258">
            <v>132951</v>
          </cell>
          <cell r="J258">
            <v>223508335557</v>
          </cell>
          <cell r="K258">
            <v>10</v>
          </cell>
          <cell r="L258">
            <v>4240369</v>
          </cell>
          <cell r="M258">
            <v>51789</v>
          </cell>
          <cell r="N258">
            <v>17260996789</v>
          </cell>
          <cell r="O258">
            <v>2</v>
          </cell>
          <cell r="P258">
            <v>439097</v>
          </cell>
          <cell r="Q258">
            <v>17858</v>
          </cell>
          <cell r="R258">
            <v>4672139082</v>
          </cell>
          <cell r="S258">
            <v>178891</v>
          </cell>
          <cell r="T258">
            <v>90994505902</v>
          </cell>
          <cell r="U258">
            <v>187</v>
          </cell>
          <cell r="V258">
            <v>137835122</v>
          </cell>
          <cell r="W258">
            <v>10657</v>
          </cell>
          <cell r="X258">
            <v>3318650446</v>
          </cell>
          <cell r="Y258">
            <v>182101</v>
          </cell>
          <cell r="Z258">
            <v>94450991470</v>
          </cell>
          <cell r="AA258">
            <v>229100</v>
          </cell>
          <cell r="AB258">
            <v>116516786634</v>
          </cell>
          <cell r="AC258">
            <v>7284</v>
          </cell>
          <cell r="AD258">
            <v>281941509</v>
          </cell>
          <cell r="AE258"/>
          <cell r="AF258">
            <v>34187</v>
          </cell>
          <cell r="AG258">
            <v>167679697180</v>
          </cell>
          <cell r="AH258">
            <v>210563</v>
          </cell>
          <cell r="AI258">
            <v>106746445909</v>
          </cell>
          <cell r="AJ258">
            <v>6835</v>
          </cell>
          <cell r="AK258">
            <v>265120057</v>
          </cell>
          <cell r="AL258"/>
          <cell r="AM258">
            <v>34703</v>
          </cell>
          <cell r="AN258">
            <v>178725611849</v>
          </cell>
          <cell r="AO258">
            <v>9</v>
          </cell>
          <cell r="AP258">
            <v>4187841</v>
          </cell>
          <cell r="AQ258">
            <v>68</v>
          </cell>
          <cell r="AR258">
            <v>10182406</v>
          </cell>
          <cell r="AS258">
            <v>2</v>
          </cell>
          <cell r="AT258">
            <v>6325598</v>
          </cell>
          <cell r="AU258"/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/>
          <cell r="BC258">
            <v>35315</v>
          </cell>
          <cell r="BD258">
            <v>30662</v>
          </cell>
          <cell r="BE258">
            <v>31529</v>
          </cell>
          <cell r="BF258">
            <v>13201405903</v>
          </cell>
          <cell r="BG258">
            <v>1952</v>
          </cell>
          <cell r="BH258">
            <v>341174265</v>
          </cell>
          <cell r="BI258">
            <v>17805</v>
          </cell>
          <cell r="BJ258">
            <v>10279418002</v>
          </cell>
          <cell r="BK258">
            <v>1921</v>
          </cell>
          <cell r="BL258">
            <v>340562806</v>
          </cell>
          <cell r="BM258">
            <v>20107</v>
          </cell>
          <cell r="BN258">
            <v>48170155</v>
          </cell>
          <cell r="BO258">
            <v>1921</v>
          </cell>
          <cell r="BP258">
            <v>47925118</v>
          </cell>
          <cell r="BQ258">
            <v>21402</v>
          </cell>
          <cell r="BR258">
            <v>96095273</v>
          </cell>
          <cell r="BS258"/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/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/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</row>
        <row r="259">
          <cell r="A259" t="str">
            <v>46</v>
          </cell>
          <cell r="C259" t="str">
            <v>4602</v>
          </cell>
          <cell r="D259" t="str">
            <v>Kinn</v>
          </cell>
          <cell r="E259">
            <v>8807</v>
          </cell>
          <cell r="F259">
            <v>11268726365</v>
          </cell>
          <cell r="G259">
            <v>14380</v>
          </cell>
          <cell r="H259">
            <v>5908094984</v>
          </cell>
          <cell r="I259">
            <v>8784</v>
          </cell>
          <cell r="J259">
            <v>11923891790</v>
          </cell>
          <cell r="K259">
            <v>0</v>
          </cell>
          <cell r="L259">
            <v>0</v>
          </cell>
          <cell r="M259">
            <v>3831</v>
          </cell>
          <cell r="N259">
            <v>1126238663</v>
          </cell>
          <cell r="O259">
            <v>0</v>
          </cell>
          <cell r="P259">
            <v>0</v>
          </cell>
          <cell r="Q259">
            <v>1335</v>
          </cell>
          <cell r="R259">
            <v>351494594</v>
          </cell>
          <cell r="S259">
            <v>11093</v>
          </cell>
          <cell r="T259">
            <v>5071005876</v>
          </cell>
          <cell r="U259">
            <v>191</v>
          </cell>
          <cell r="V259">
            <v>111321052</v>
          </cell>
          <cell r="W259">
            <v>506</v>
          </cell>
          <cell r="X259">
            <v>168368350</v>
          </cell>
          <cell r="Y259">
            <v>11327</v>
          </cell>
          <cell r="Z259">
            <v>5350695278</v>
          </cell>
          <cell r="AA259">
            <v>14494</v>
          </cell>
          <cell r="AB259">
            <v>6826268309</v>
          </cell>
          <cell r="AC259">
            <v>486</v>
          </cell>
          <cell r="AD259">
            <v>18944367</v>
          </cell>
          <cell r="AE259"/>
          <cell r="AF259">
            <v>2080</v>
          </cell>
          <cell r="AG259">
            <v>8251149728</v>
          </cell>
          <cell r="AH259">
            <v>13284</v>
          </cell>
          <cell r="AI259">
            <v>5886702481</v>
          </cell>
          <cell r="AJ259">
            <v>466</v>
          </cell>
          <cell r="AK259">
            <v>18090227</v>
          </cell>
          <cell r="AL259"/>
          <cell r="AM259">
            <v>2059</v>
          </cell>
          <cell r="AN259">
            <v>8771450897</v>
          </cell>
          <cell r="AO259">
            <v>0</v>
          </cell>
          <cell r="AP259">
            <v>0</v>
          </cell>
          <cell r="AQ259">
            <v>5</v>
          </cell>
          <cell r="AR259">
            <v>291689</v>
          </cell>
          <cell r="AS259">
            <v>0</v>
          </cell>
          <cell r="AT259">
            <v>0</v>
          </cell>
          <cell r="AU259"/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/>
          <cell r="BC259">
            <v>1303</v>
          </cell>
          <cell r="BD259">
            <v>1181</v>
          </cell>
          <cell r="BE259">
            <v>1155</v>
          </cell>
          <cell r="BF259">
            <v>674291120</v>
          </cell>
          <cell r="BG259">
            <v>132</v>
          </cell>
          <cell r="BH259">
            <v>17951395</v>
          </cell>
          <cell r="BI259">
            <v>609</v>
          </cell>
          <cell r="BJ259">
            <v>517411784</v>
          </cell>
          <cell r="BK259">
            <v>131</v>
          </cell>
          <cell r="BL259">
            <v>17926053</v>
          </cell>
          <cell r="BM259">
            <v>677</v>
          </cell>
          <cell r="BN259">
            <v>2184589</v>
          </cell>
          <cell r="BO259">
            <v>131</v>
          </cell>
          <cell r="BP259">
            <v>2495827</v>
          </cell>
          <cell r="BQ259">
            <v>756</v>
          </cell>
          <cell r="BR259">
            <v>4680416</v>
          </cell>
          <cell r="BS259"/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/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/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</row>
        <row r="260">
          <cell r="A260" t="str">
            <v>46</v>
          </cell>
          <cell r="C260" t="str">
            <v>4611</v>
          </cell>
          <cell r="D260" t="str">
            <v>Etne</v>
          </cell>
          <cell r="E260">
            <v>2101</v>
          </cell>
          <cell r="F260">
            <v>2412442844</v>
          </cell>
          <cell r="G260">
            <v>3315</v>
          </cell>
          <cell r="H260">
            <v>1382631712</v>
          </cell>
          <cell r="I260">
            <v>2095</v>
          </cell>
          <cell r="J260">
            <v>2574734070</v>
          </cell>
          <cell r="K260">
            <v>0</v>
          </cell>
          <cell r="L260">
            <v>0</v>
          </cell>
          <cell r="M260">
            <v>992</v>
          </cell>
          <cell r="N260">
            <v>285422550</v>
          </cell>
          <cell r="O260">
            <v>0</v>
          </cell>
          <cell r="P260">
            <v>0</v>
          </cell>
          <cell r="Q260">
            <v>292</v>
          </cell>
          <cell r="R260">
            <v>78435095</v>
          </cell>
          <cell r="S260">
            <v>2411</v>
          </cell>
          <cell r="T260">
            <v>1189896328</v>
          </cell>
          <cell r="U260">
            <v>0</v>
          </cell>
          <cell r="V260">
            <v>0</v>
          </cell>
          <cell r="W260">
            <v>291</v>
          </cell>
          <cell r="X260">
            <v>99269609</v>
          </cell>
          <cell r="Y260">
            <v>2528</v>
          </cell>
          <cell r="Z260">
            <v>1289165937</v>
          </cell>
          <cell r="AA260">
            <v>3372</v>
          </cell>
          <cell r="AB260">
            <v>1653137749</v>
          </cell>
          <cell r="AC260">
            <v>77</v>
          </cell>
          <cell r="AD260">
            <v>3146618</v>
          </cell>
          <cell r="AE260"/>
          <cell r="AF260">
            <v>526</v>
          </cell>
          <cell r="AG260">
            <v>1665869438</v>
          </cell>
          <cell r="AH260">
            <v>3063</v>
          </cell>
          <cell r="AI260">
            <v>1378082453</v>
          </cell>
          <cell r="AJ260">
            <v>73</v>
          </cell>
          <cell r="AK260">
            <v>2982610</v>
          </cell>
          <cell r="AL260"/>
          <cell r="AM260">
            <v>512</v>
          </cell>
          <cell r="AN260">
            <v>1792701259</v>
          </cell>
          <cell r="AO260">
            <v>0</v>
          </cell>
          <cell r="AP260">
            <v>0</v>
          </cell>
          <cell r="AQ260">
            <v>4</v>
          </cell>
          <cell r="AR260">
            <v>167674</v>
          </cell>
          <cell r="AS260">
            <v>0</v>
          </cell>
          <cell r="AT260">
            <v>0</v>
          </cell>
          <cell r="AU260"/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/>
          <cell r="BC260">
            <v>325</v>
          </cell>
          <cell r="BD260">
            <v>297</v>
          </cell>
          <cell r="BE260">
            <v>274</v>
          </cell>
          <cell r="BF260">
            <v>173834941</v>
          </cell>
          <cell r="BG260">
            <v>46</v>
          </cell>
          <cell r="BH260">
            <v>7154675</v>
          </cell>
          <cell r="BI260">
            <v>141</v>
          </cell>
          <cell r="BJ260">
            <v>128681778</v>
          </cell>
          <cell r="BK260">
            <v>45</v>
          </cell>
          <cell r="BL260">
            <v>7153983</v>
          </cell>
          <cell r="BM260">
            <v>161</v>
          </cell>
          <cell r="BN260">
            <v>578149</v>
          </cell>
          <cell r="BO260">
            <v>45</v>
          </cell>
          <cell r="BP260">
            <v>1009112</v>
          </cell>
          <cell r="BQ260">
            <v>188</v>
          </cell>
          <cell r="BR260">
            <v>1587261</v>
          </cell>
          <cell r="BS260"/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/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/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</row>
        <row r="261">
          <cell r="A261" t="str">
            <v>46</v>
          </cell>
          <cell r="C261" t="str">
            <v>4612</v>
          </cell>
          <cell r="D261" t="str">
            <v>Sveio</v>
          </cell>
          <cell r="E261">
            <v>2504</v>
          </cell>
          <cell r="F261">
            <v>2744411377</v>
          </cell>
          <cell r="G261">
            <v>4451</v>
          </cell>
          <cell r="H261">
            <v>2064285859</v>
          </cell>
          <cell r="I261">
            <v>2490</v>
          </cell>
          <cell r="J261">
            <v>2945984958</v>
          </cell>
          <cell r="K261">
            <v>0</v>
          </cell>
          <cell r="L261">
            <v>0</v>
          </cell>
          <cell r="M261">
            <v>1221</v>
          </cell>
          <cell r="N261">
            <v>360192558</v>
          </cell>
          <cell r="O261">
            <v>0</v>
          </cell>
          <cell r="P261">
            <v>0</v>
          </cell>
          <cell r="Q261">
            <v>424</v>
          </cell>
          <cell r="R261">
            <v>114349513</v>
          </cell>
          <cell r="S261">
            <v>3289</v>
          </cell>
          <cell r="T261">
            <v>1930545533</v>
          </cell>
          <cell r="U261">
            <v>13</v>
          </cell>
          <cell r="V261">
            <v>3594865</v>
          </cell>
          <cell r="W261">
            <v>252</v>
          </cell>
          <cell r="X261">
            <v>63616450</v>
          </cell>
          <cell r="Y261">
            <v>3391</v>
          </cell>
          <cell r="Z261">
            <v>1997756848</v>
          </cell>
          <cell r="AA261">
            <v>4477</v>
          </cell>
          <cell r="AB261">
            <v>2472882367</v>
          </cell>
          <cell r="AC261">
            <v>109</v>
          </cell>
          <cell r="AD261">
            <v>4437962</v>
          </cell>
          <cell r="AE261"/>
          <cell r="AF261">
            <v>522</v>
          </cell>
          <cell r="AG261">
            <v>1812045753</v>
          </cell>
          <cell r="AH261">
            <v>4127</v>
          </cell>
          <cell r="AI261">
            <v>2058346991</v>
          </cell>
          <cell r="AJ261">
            <v>106</v>
          </cell>
          <cell r="AK261">
            <v>4299818</v>
          </cell>
          <cell r="AL261"/>
          <cell r="AM261">
            <v>513</v>
          </cell>
          <cell r="AN261">
            <v>1973677514</v>
          </cell>
          <cell r="AO261">
            <v>0</v>
          </cell>
          <cell r="AP261">
            <v>0</v>
          </cell>
          <cell r="AQ261">
            <v>3</v>
          </cell>
          <cell r="AR261">
            <v>364589</v>
          </cell>
          <cell r="AS261">
            <v>0</v>
          </cell>
          <cell r="AT261">
            <v>0</v>
          </cell>
          <cell r="AU261"/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/>
          <cell r="BC261">
            <v>433</v>
          </cell>
          <cell r="BD261">
            <v>389</v>
          </cell>
          <cell r="BE261">
            <v>380</v>
          </cell>
          <cell r="BF261">
            <v>209130681</v>
          </cell>
          <cell r="BG261">
            <v>63</v>
          </cell>
          <cell r="BH261">
            <v>7176944</v>
          </cell>
          <cell r="BI261">
            <v>182</v>
          </cell>
          <cell r="BJ261">
            <v>154986066</v>
          </cell>
          <cell r="BK261">
            <v>62</v>
          </cell>
          <cell r="BL261">
            <v>7147072</v>
          </cell>
          <cell r="BM261">
            <v>202</v>
          </cell>
          <cell r="BN261">
            <v>594260</v>
          </cell>
          <cell r="BO261">
            <v>62</v>
          </cell>
          <cell r="BP261">
            <v>982264</v>
          </cell>
          <cell r="BQ261">
            <v>238</v>
          </cell>
          <cell r="BR261">
            <v>1576524</v>
          </cell>
          <cell r="BS261"/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/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/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</row>
        <row r="262">
          <cell r="A262" t="str">
            <v>46</v>
          </cell>
          <cell r="C262" t="str">
            <v>4613</v>
          </cell>
          <cell r="D262" t="str">
            <v>Bømlo</v>
          </cell>
          <cell r="E262">
            <v>5392</v>
          </cell>
          <cell r="F262">
            <v>7436968383</v>
          </cell>
          <cell r="G262">
            <v>9402</v>
          </cell>
          <cell r="H262">
            <v>3914906082</v>
          </cell>
          <cell r="I262">
            <v>5383</v>
          </cell>
          <cell r="J262">
            <v>7734429757</v>
          </cell>
          <cell r="K262">
            <v>0</v>
          </cell>
          <cell r="L262">
            <v>0</v>
          </cell>
          <cell r="M262">
            <v>2591</v>
          </cell>
          <cell r="N262">
            <v>763395493</v>
          </cell>
          <cell r="O262">
            <v>0</v>
          </cell>
          <cell r="P262">
            <v>0</v>
          </cell>
          <cell r="Q262">
            <v>798</v>
          </cell>
          <cell r="R262">
            <v>204535957</v>
          </cell>
          <cell r="S262">
            <v>6991</v>
          </cell>
          <cell r="T262">
            <v>3410567933</v>
          </cell>
          <cell r="U262">
            <v>215</v>
          </cell>
          <cell r="V262">
            <v>122792876</v>
          </cell>
          <cell r="W262">
            <v>309</v>
          </cell>
          <cell r="X262">
            <v>87770060</v>
          </cell>
          <cell r="Y262">
            <v>7136</v>
          </cell>
          <cell r="Z262">
            <v>3621130869</v>
          </cell>
          <cell r="AA262">
            <v>9403</v>
          </cell>
          <cell r="AB262">
            <v>4593812740</v>
          </cell>
          <cell r="AC262">
            <v>273</v>
          </cell>
          <cell r="AD262">
            <v>10473295</v>
          </cell>
          <cell r="AE262"/>
          <cell r="AF262">
            <v>1169</v>
          </cell>
          <cell r="AG262">
            <v>5339003718</v>
          </cell>
          <cell r="AH262">
            <v>8596</v>
          </cell>
          <cell r="AI262">
            <v>3900094759</v>
          </cell>
          <cell r="AJ262">
            <v>262</v>
          </cell>
          <cell r="AK262">
            <v>10024327</v>
          </cell>
          <cell r="AL262"/>
          <cell r="AM262">
            <v>1156</v>
          </cell>
          <cell r="AN262">
            <v>5578165217</v>
          </cell>
          <cell r="AO262">
            <v>0</v>
          </cell>
          <cell r="AP262">
            <v>0</v>
          </cell>
          <cell r="AQ262">
            <v>2</v>
          </cell>
          <cell r="AR262">
            <v>543936</v>
          </cell>
          <cell r="AS262">
            <v>0</v>
          </cell>
          <cell r="AT262">
            <v>0</v>
          </cell>
          <cell r="AU262"/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/>
          <cell r="BC262">
            <v>580</v>
          </cell>
          <cell r="BD262">
            <v>531</v>
          </cell>
          <cell r="BE262">
            <v>498</v>
          </cell>
          <cell r="BF262">
            <v>308888482</v>
          </cell>
          <cell r="BG262">
            <v>68</v>
          </cell>
          <cell r="BH262">
            <v>9279703</v>
          </cell>
          <cell r="BI262">
            <v>276</v>
          </cell>
          <cell r="BJ262">
            <v>236165554</v>
          </cell>
          <cell r="BK262">
            <v>67</v>
          </cell>
          <cell r="BL262">
            <v>9264255</v>
          </cell>
          <cell r="BM262">
            <v>305</v>
          </cell>
          <cell r="BN262">
            <v>982808</v>
          </cell>
          <cell r="BO262">
            <v>67</v>
          </cell>
          <cell r="BP262">
            <v>1287918</v>
          </cell>
          <cell r="BQ262">
            <v>349</v>
          </cell>
          <cell r="BR262">
            <v>2270726</v>
          </cell>
          <cell r="BS262"/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/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/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</row>
        <row r="263">
          <cell r="A263" t="str">
            <v>46</v>
          </cell>
          <cell r="C263" t="str">
            <v>4614</v>
          </cell>
          <cell r="D263" t="str">
            <v>Stord</v>
          </cell>
          <cell r="E263">
            <v>8763</v>
          </cell>
          <cell r="F263">
            <v>8638711490</v>
          </cell>
          <cell r="G263">
            <v>16917</v>
          </cell>
          <cell r="H263">
            <v>6392973658</v>
          </cell>
          <cell r="I263">
            <v>8675</v>
          </cell>
          <cell r="J263">
            <v>9470398838</v>
          </cell>
          <cell r="K263">
            <v>0</v>
          </cell>
          <cell r="L263">
            <v>0</v>
          </cell>
          <cell r="M263">
            <v>3862</v>
          </cell>
          <cell r="N263">
            <v>1226449222</v>
          </cell>
          <cell r="O263">
            <v>0</v>
          </cell>
          <cell r="P263">
            <v>0</v>
          </cell>
          <cell r="Q263">
            <v>1313</v>
          </cell>
          <cell r="R263">
            <v>347678780</v>
          </cell>
          <cell r="S263">
            <v>13067</v>
          </cell>
          <cell r="T263">
            <v>6024555250</v>
          </cell>
          <cell r="U263">
            <v>21</v>
          </cell>
          <cell r="V263">
            <v>7096284</v>
          </cell>
          <cell r="W263">
            <v>452</v>
          </cell>
          <cell r="X263">
            <v>150180263</v>
          </cell>
          <cell r="Y263">
            <v>13217</v>
          </cell>
          <cell r="Z263">
            <v>6181831797</v>
          </cell>
          <cell r="AA263">
            <v>16769</v>
          </cell>
          <cell r="AB263">
            <v>7762510180</v>
          </cell>
          <cell r="AC263">
            <v>507</v>
          </cell>
          <cell r="AD263">
            <v>19268523</v>
          </cell>
          <cell r="AE263"/>
          <cell r="AF263">
            <v>1830</v>
          </cell>
          <cell r="AG263">
            <v>5650358642</v>
          </cell>
          <cell r="AH263">
            <v>15580</v>
          </cell>
          <cell r="AI263">
            <v>6367631518</v>
          </cell>
          <cell r="AJ263">
            <v>478</v>
          </cell>
          <cell r="AK263">
            <v>18028981</v>
          </cell>
          <cell r="AL263"/>
          <cell r="AM263">
            <v>1856</v>
          </cell>
          <cell r="AN263">
            <v>6329366160</v>
          </cell>
          <cell r="AO263">
            <v>0</v>
          </cell>
          <cell r="AP263">
            <v>0</v>
          </cell>
          <cell r="AQ263">
            <v>7</v>
          </cell>
          <cell r="AR263">
            <v>413965</v>
          </cell>
          <cell r="AS263">
            <v>0</v>
          </cell>
          <cell r="AT263">
            <v>0</v>
          </cell>
          <cell r="AU263"/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/>
          <cell r="BC263">
            <v>2164</v>
          </cell>
          <cell r="BD263">
            <v>1935</v>
          </cell>
          <cell r="BE263">
            <v>1926</v>
          </cell>
          <cell r="BF263">
            <v>863726247</v>
          </cell>
          <cell r="BG263">
            <v>165</v>
          </cell>
          <cell r="BH263">
            <v>21603415</v>
          </cell>
          <cell r="BI263">
            <v>917</v>
          </cell>
          <cell r="BJ263">
            <v>630821634</v>
          </cell>
          <cell r="BK263">
            <v>162</v>
          </cell>
          <cell r="BL263">
            <v>21532268</v>
          </cell>
          <cell r="BM263">
            <v>1026</v>
          </cell>
          <cell r="BN263">
            <v>2533705</v>
          </cell>
          <cell r="BO263">
            <v>162</v>
          </cell>
          <cell r="BP263">
            <v>2986954</v>
          </cell>
          <cell r="BQ263">
            <v>1132</v>
          </cell>
          <cell r="BR263">
            <v>5520659</v>
          </cell>
          <cell r="BS263"/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/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/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</row>
        <row r="264">
          <cell r="A264" t="str">
            <v>46</v>
          </cell>
          <cell r="C264" t="str">
            <v>4615</v>
          </cell>
          <cell r="D264" t="str">
            <v>Fitjar</v>
          </cell>
          <cell r="E264">
            <v>1586</v>
          </cell>
          <cell r="F264">
            <v>1730287190</v>
          </cell>
          <cell r="G264">
            <v>2694</v>
          </cell>
          <cell r="H264">
            <v>1016462617</v>
          </cell>
          <cell r="I264">
            <v>1570</v>
          </cell>
          <cell r="J264">
            <v>1873776722</v>
          </cell>
          <cell r="K264">
            <v>0</v>
          </cell>
          <cell r="L264">
            <v>0</v>
          </cell>
          <cell r="M264">
            <v>705</v>
          </cell>
          <cell r="N264">
            <v>210722649</v>
          </cell>
          <cell r="O264">
            <v>0</v>
          </cell>
          <cell r="P264">
            <v>0</v>
          </cell>
          <cell r="Q264">
            <v>223</v>
          </cell>
          <cell r="R264">
            <v>58870862</v>
          </cell>
          <cell r="S264">
            <v>2044</v>
          </cell>
          <cell r="T264">
            <v>907121959</v>
          </cell>
          <cell r="U264">
            <v>17</v>
          </cell>
          <cell r="V264">
            <v>10180481</v>
          </cell>
          <cell r="W264">
            <v>134</v>
          </cell>
          <cell r="X264">
            <v>36487903</v>
          </cell>
          <cell r="Y264">
            <v>2092</v>
          </cell>
          <cell r="Z264">
            <v>953790343</v>
          </cell>
          <cell r="AA264">
            <v>2699</v>
          </cell>
          <cell r="AB264">
            <v>1226019614</v>
          </cell>
          <cell r="AC264">
            <v>58</v>
          </cell>
          <cell r="AD264">
            <v>2001364</v>
          </cell>
          <cell r="AE264"/>
          <cell r="AF264">
            <v>344</v>
          </cell>
          <cell r="AG264">
            <v>1131041490</v>
          </cell>
          <cell r="AH264">
            <v>2510</v>
          </cell>
          <cell r="AI264">
            <v>1013165779</v>
          </cell>
          <cell r="AJ264">
            <v>52</v>
          </cell>
          <cell r="AK264">
            <v>1748650</v>
          </cell>
          <cell r="AL264"/>
          <cell r="AM264">
            <v>339</v>
          </cell>
          <cell r="AN264">
            <v>1244867587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/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/>
          <cell r="BC264">
            <v>270</v>
          </cell>
          <cell r="BD264">
            <v>246</v>
          </cell>
          <cell r="BE264">
            <v>240</v>
          </cell>
          <cell r="BF264">
            <v>147465371</v>
          </cell>
          <cell r="BG264">
            <v>32</v>
          </cell>
          <cell r="BH264">
            <v>2736525</v>
          </cell>
          <cell r="BI264">
            <v>121</v>
          </cell>
          <cell r="BJ264">
            <v>108923441</v>
          </cell>
          <cell r="BK264">
            <v>31</v>
          </cell>
          <cell r="BL264">
            <v>2735677</v>
          </cell>
          <cell r="BM264">
            <v>135</v>
          </cell>
          <cell r="BN264">
            <v>441340</v>
          </cell>
          <cell r="BO264">
            <v>31</v>
          </cell>
          <cell r="BP264">
            <v>367968</v>
          </cell>
          <cell r="BQ264">
            <v>147</v>
          </cell>
          <cell r="BR264">
            <v>809308</v>
          </cell>
          <cell r="BS264"/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/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/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</row>
        <row r="265">
          <cell r="A265" t="str">
            <v>46</v>
          </cell>
          <cell r="C265" t="str">
            <v>4616</v>
          </cell>
          <cell r="D265" t="str">
            <v>Tysnes</v>
          </cell>
          <cell r="E265">
            <v>1560</v>
          </cell>
          <cell r="F265">
            <v>3300829467</v>
          </cell>
          <cell r="G265">
            <v>2376</v>
          </cell>
          <cell r="H265">
            <v>1191912106</v>
          </cell>
          <cell r="I265">
            <v>1543</v>
          </cell>
          <cell r="J265">
            <v>3471912109</v>
          </cell>
          <cell r="K265">
            <v>0</v>
          </cell>
          <cell r="L265">
            <v>0</v>
          </cell>
          <cell r="M265">
            <v>845</v>
          </cell>
          <cell r="N265">
            <v>255772475</v>
          </cell>
          <cell r="O265">
            <v>0</v>
          </cell>
          <cell r="P265">
            <v>0</v>
          </cell>
          <cell r="Q265">
            <v>210</v>
          </cell>
          <cell r="R265">
            <v>56007618</v>
          </cell>
          <cell r="S265">
            <v>1640</v>
          </cell>
          <cell r="T265">
            <v>764440576</v>
          </cell>
          <cell r="U265">
            <v>8</v>
          </cell>
          <cell r="V265">
            <v>4484621</v>
          </cell>
          <cell r="W265">
            <v>135</v>
          </cell>
          <cell r="X265">
            <v>31362622</v>
          </cell>
          <cell r="Y265">
            <v>1689</v>
          </cell>
          <cell r="Z265">
            <v>800287819</v>
          </cell>
          <cell r="AA265">
            <v>2420</v>
          </cell>
          <cell r="AB265">
            <v>1112105939</v>
          </cell>
          <cell r="AC265">
            <v>61</v>
          </cell>
          <cell r="AD265">
            <v>2500594</v>
          </cell>
          <cell r="AE265"/>
          <cell r="AF265">
            <v>404</v>
          </cell>
          <cell r="AG265">
            <v>2734258876</v>
          </cell>
          <cell r="AH265">
            <v>2227</v>
          </cell>
          <cell r="AI265">
            <v>1188961327</v>
          </cell>
          <cell r="AJ265">
            <v>58</v>
          </cell>
          <cell r="AK265">
            <v>2364109</v>
          </cell>
          <cell r="AL265"/>
          <cell r="AM265">
            <v>385</v>
          </cell>
          <cell r="AN265">
            <v>2880104568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/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/>
          <cell r="BC265">
            <v>231</v>
          </cell>
          <cell r="BD265">
            <v>202</v>
          </cell>
          <cell r="BE265">
            <v>207</v>
          </cell>
          <cell r="BF265">
            <v>186242373</v>
          </cell>
          <cell r="BG265">
            <v>41</v>
          </cell>
          <cell r="BH265">
            <v>3986506</v>
          </cell>
          <cell r="BI265">
            <v>113</v>
          </cell>
          <cell r="BJ265">
            <v>158613791</v>
          </cell>
          <cell r="BK265">
            <v>41</v>
          </cell>
          <cell r="BL265">
            <v>3986506</v>
          </cell>
          <cell r="BM265">
            <v>121</v>
          </cell>
          <cell r="BN265">
            <v>681719</v>
          </cell>
          <cell r="BO265">
            <v>41</v>
          </cell>
          <cell r="BP265">
            <v>539231</v>
          </cell>
          <cell r="BQ265">
            <v>146</v>
          </cell>
          <cell r="BR265">
            <v>1220950</v>
          </cell>
          <cell r="BS265"/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/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/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</row>
        <row r="266">
          <cell r="A266" t="str">
            <v>46</v>
          </cell>
          <cell r="C266" t="str">
            <v>4617</v>
          </cell>
          <cell r="D266" t="str">
            <v>Kvinnherad</v>
          </cell>
          <cell r="E266">
            <v>6711</v>
          </cell>
          <cell r="F266">
            <v>7022241929</v>
          </cell>
          <cell r="G266">
            <v>10889</v>
          </cell>
          <cell r="H266">
            <v>4559971168</v>
          </cell>
          <cell r="I266">
            <v>6690</v>
          </cell>
          <cell r="J266">
            <v>7538506736</v>
          </cell>
          <cell r="K266">
            <v>0</v>
          </cell>
          <cell r="L266">
            <v>0</v>
          </cell>
          <cell r="M266">
            <v>3379</v>
          </cell>
          <cell r="N266">
            <v>1020605663</v>
          </cell>
          <cell r="O266">
            <v>0</v>
          </cell>
          <cell r="P266">
            <v>0</v>
          </cell>
          <cell r="Q266">
            <v>1068</v>
          </cell>
          <cell r="R266">
            <v>292904836</v>
          </cell>
          <cell r="S266">
            <v>7750</v>
          </cell>
          <cell r="T266">
            <v>3578734165</v>
          </cell>
          <cell r="U266">
            <v>86</v>
          </cell>
          <cell r="V266">
            <v>38514232</v>
          </cell>
          <cell r="W266">
            <v>541</v>
          </cell>
          <cell r="X266">
            <v>158559931</v>
          </cell>
          <cell r="Y266">
            <v>7987</v>
          </cell>
          <cell r="Z266">
            <v>3775808328</v>
          </cell>
          <cell r="AA266">
            <v>10995</v>
          </cell>
          <cell r="AB266">
            <v>5093488883</v>
          </cell>
          <cell r="AC266">
            <v>342</v>
          </cell>
          <cell r="AD266">
            <v>13506109</v>
          </cell>
          <cell r="AE266"/>
          <cell r="AF266">
            <v>1560</v>
          </cell>
          <cell r="AG266">
            <v>4484446344</v>
          </cell>
          <cell r="AH266">
            <v>10201</v>
          </cell>
          <cell r="AI266">
            <v>4546345572</v>
          </cell>
          <cell r="AJ266">
            <v>329</v>
          </cell>
          <cell r="AK266">
            <v>12903360</v>
          </cell>
          <cell r="AL266"/>
          <cell r="AM266">
            <v>1537</v>
          </cell>
          <cell r="AN266">
            <v>4882045917</v>
          </cell>
          <cell r="AO266">
            <v>0</v>
          </cell>
          <cell r="AP266">
            <v>0</v>
          </cell>
          <cell r="AQ266">
            <v>3</v>
          </cell>
          <cell r="AR266">
            <v>66910</v>
          </cell>
          <cell r="AS266">
            <v>0</v>
          </cell>
          <cell r="AT266">
            <v>0</v>
          </cell>
          <cell r="AU266"/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/>
          <cell r="BC266">
            <v>914</v>
          </cell>
          <cell r="BD266">
            <v>833</v>
          </cell>
          <cell r="BE266">
            <v>814</v>
          </cell>
          <cell r="BF266">
            <v>535322091</v>
          </cell>
          <cell r="BG266">
            <v>97</v>
          </cell>
          <cell r="BH266">
            <v>9729857</v>
          </cell>
          <cell r="BI266">
            <v>396</v>
          </cell>
          <cell r="BJ266">
            <v>402158748</v>
          </cell>
          <cell r="BK266">
            <v>95</v>
          </cell>
          <cell r="BL266">
            <v>9658075</v>
          </cell>
          <cell r="BM266">
            <v>444</v>
          </cell>
          <cell r="BN266">
            <v>1530990</v>
          </cell>
          <cell r="BO266">
            <v>95</v>
          </cell>
          <cell r="BP266">
            <v>1319787</v>
          </cell>
          <cell r="BQ266">
            <v>504</v>
          </cell>
          <cell r="BR266">
            <v>2850777</v>
          </cell>
          <cell r="BS266"/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/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/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</row>
        <row r="267">
          <cell r="A267" t="str">
            <v>46</v>
          </cell>
          <cell r="C267" t="str">
            <v>4618</v>
          </cell>
          <cell r="D267" t="str">
            <v>Ullensvang</v>
          </cell>
          <cell r="E267">
            <v>6286</v>
          </cell>
          <cell r="F267">
            <v>5996894189</v>
          </cell>
          <cell r="G267">
            <v>9533</v>
          </cell>
          <cell r="H267">
            <v>3535668107</v>
          </cell>
          <cell r="I267">
            <v>6261</v>
          </cell>
          <cell r="J267">
            <v>6470580069</v>
          </cell>
          <cell r="K267">
            <v>0</v>
          </cell>
          <cell r="L267">
            <v>0</v>
          </cell>
          <cell r="M267">
            <v>3083</v>
          </cell>
          <cell r="N267">
            <v>923837938</v>
          </cell>
          <cell r="O267">
            <v>0</v>
          </cell>
          <cell r="P267">
            <v>0</v>
          </cell>
          <cell r="Q267">
            <v>826</v>
          </cell>
          <cell r="R267">
            <v>224401105</v>
          </cell>
          <cell r="S267">
            <v>6948</v>
          </cell>
          <cell r="T267">
            <v>3059160994</v>
          </cell>
          <cell r="U267">
            <v>8</v>
          </cell>
          <cell r="V267">
            <v>4795272</v>
          </cell>
          <cell r="W267">
            <v>601</v>
          </cell>
          <cell r="X267">
            <v>168519825</v>
          </cell>
          <cell r="Y267">
            <v>7137</v>
          </cell>
          <cell r="Z267">
            <v>3232476091</v>
          </cell>
          <cell r="AA267">
            <v>9676</v>
          </cell>
          <cell r="AB267">
            <v>4382624517</v>
          </cell>
          <cell r="AC267">
            <v>248</v>
          </cell>
          <cell r="AD267">
            <v>10214516</v>
          </cell>
          <cell r="AE267"/>
          <cell r="AF267">
            <v>1337</v>
          </cell>
          <cell r="AG267">
            <v>3527368257</v>
          </cell>
          <cell r="AH267">
            <v>8919</v>
          </cell>
          <cell r="AI267">
            <v>3522725546</v>
          </cell>
          <cell r="AJ267">
            <v>236</v>
          </cell>
          <cell r="AK267">
            <v>9736308</v>
          </cell>
          <cell r="AL267"/>
          <cell r="AM267">
            <v>1313</v>
          </cell>
          <cell r="AN267">
            <v>3893920987</v>
          </cell>
          <cell r="AO267">
            <v>0</v>
          </cell>
          <cell r="AP267">
            <v>0</v>
          </cell>
          <cell r="AQ267">
            <v>2</v>
          </cell>
          <cell r="AR267">
            <v>146802</v>
          </cell>
          <cell r="AS267">
            <v>0</v>
          </cell>
          <cell r="AT267">
            <v>0</v>
          </cell>
          <cell r="AU267"/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/>
          <cell r="BC267">
            <v>1041</v>
          </cell>
          <cell r="BD267">
            <v>957</v>
          </cell>
          <cell r="BE267">
            <v>943</v>
          </cell>
          <cell r="BF267">
            <v>486879061</v>
          </cell>
          <cell r="BG267">
            <v>75</v>
          </cell>
          <cell r="BH267">
            <v>12677632</v>
          </cell>
          <cell r="BI267">
            <v>427</v>
          </cell>
          <cell r="BJ267">
            <v>339665206</v>
          </cell>
          <cell r="BK267">
            <v>74</v>
          </cell>
          <cell r="BL267">
            <v>12660559</v>
          </cell>
          <cell r="BM267">
            <v>480</v>
          </cell>
          <cell r="BN267">
            <v>1271614</v>
          </cell>
          <cell r="BO267">
            <v>74</v>
          </cell>
          <cell r="BP267">
            <v>1787928</v>
          </cell>
          <cell r="BQ267">
            <v>521</v>
          </cell>
          <cell r="BR267">
            <v>3059542</v>
          </cell>
          <cell r="BS267"/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/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/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</row>
        <row r="268">
          <cell r="A268" t="str">
            <v>46</v>
          </cell>
          <cell r="C268" t="str">
            <v>4619</v>
          </cell>
          <cell r="D268" t="str">
            <v>Eidfjord</v>
          </cell>
          <cell r="E268">
            <v>565</v>
          </cell>
          <cell r="F268">
            <v>647130831</v>
          </cell>
          <cell r="G268">
            <v>820</v>
          </cell>
          <cell r="H268">
            <v>339360631</v>
          </cell>
          <cell r="I268">
            <v>563</v>
          </cell>
          <cell r="J268">
            <v>700676586</v>
          </cell>
          <cell r="K268">
            <v>0</v>
          </cell>
          <cell r="L268">
            <v>0</v>
          </cell>
          <cell r="M268">
            <v>239</v>
          </cell>
          <cell r="N268">
            <v>77074518</v>
          </cell>
          <cell r="O268">
            <v>0</v>
          </cell>
          <cell r="P268">
            <v>0</v>
          </cell>
          <cell r="Q268">
            <v>52</v>
          </cell>
          <cell r="R268">
            <v>12243196</v>
          </cell>
          <cell r="S268">
            <v>653</v>
          </cell>
          <cell r="T268">
            <v>272780525</v>
          </cell>
          <cell r="U268">
            <v>0</v>
          </cell>
          <cell r="V268">
            <v>0</v>
          </cell>
          <cell r="W268">
            <v>58</v>
          </cell>
          <cell r="X268">
            <v>18465775</v>
          </cell>
          <cell r="Y268">
            <v>673</v>
          </cell>
          <cell r="Z268">
            <v>291246300</v>
          </cell>
          <cell r="AA268">
            <v>845</v>
          </cell>
          <cell r="AB268">
            <v>380564014</v>
          </cell>
          <cell r="AC268">
            <v>18</v>
          </cell>
          <cell r="AD268">
            <v>646074</v>
          </cell>
          <cell r="AE268"/>
          <cell r="AF268">
            <v>137</v>
          </cell>
          <cell r="AG268">
            <v>442066294</v>
          </cell>
          <cell r="AH268">
            <v>759</v>
          </cell>
          <cell r="AI268">
            <v>338541543</v>
          </cell>
          <cell r="AJ268">
            <v>18</v>
          </cell>
          <cell r="AK268">
            <v>646074</v>
          </cell>
          <cell r="AL268"/>
          <cell r="AM268">
            <v>132</v>
          </cell>
          <cell r="AN268">
            <v>488217262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/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/>
          <cell r="BC268">
            <v>89</v>
          </cell>
          <cell r="BD268">
            <v>79</v>
          </cell>
          <cell r="BE268">
            <v>81</v>
          </cell>
          <cell r="BF268">
            <v>53769243</v>
          </cell>
          <cell r="BG268">
            <v>10</v>
          </cell>
          <cell r="BH268">
            <v>1398597</v>
          </cell>
          <cell r="BI268">
            <v>37</v>
          </cell>
          <cell r="BJ268">
            <v>43394057</v>
          </cell>
          <cell r="BK268">
            <v>9</v>
          </cell>
          <cell r="BL268">
            <v>1381156</v>
          </cell>
          <cell r="BM268">
            <v>40</v>
          </cell>
          <cell r="BN268">
            <v>191689</v>
          </cell>
          <cell r="BO268">
            <v>9</v>
          </cell>
          <cell r="BP268">
            <v>197712</v>
          </cell>
          <cell r="BQ268">
            <v>45</v>
          </cell>
          <cell r="BR268">
            <v>389401</v>
          </cell>
          <cell r="BS268"/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/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/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</row>
        <row r="269">
          <cell r="A269" t="str">
            <v>46</v>
          </cell>
          <cell r="C269" t="str">
            <v>4620</v>
          </cell>
          <cell r="D269" t="str">
            <v>Ulvik</v>
          </cell>
          <cell r="E269">
            <v>608</v>
          </cell>
          <cell r="F269">
            <v>494654327</v>
          </cell>
          <cell r="G269">
            <v>909</v>
          </cell>
          <cell r="H269">
            <v>291416689</v>
          </cell>
          <cell r="I269">
            <v>601</v>
          </cell>
          <cell r="J269">
            <v>566509071</v>
          </cell>
          <cell r="K269">
            <v>0</v>
          </cell>
          <cell r="L269">
            <v>0</v>
          </cell>
          <cell r="M269">
            <v>318</v>
          </cell>
          <cell r="N269">
            <v>93587373</v>
          </cell>
          <cell r="O269">
            <v>0</v>
          </cell>
          <cell r="P269">
            <v>0</v>
          </cell>
          <cell r="Q269">
            <v>66</v>
          </cell>
          <cell r="R269">
            <v>16347944</v>
          </cell>
          <cell r="S269">
            <v>661</v>
          </cell>
          <cell r="T269">
            <v>245096361</v>
          </cell>
          <cell r="U269">
            <v>1</v>
          </cell>
          <cell r="V269">
            <v>1874523</v>
          </cell>
          <cell r="W269">
            <v>92</v>
          </cell>
          <cell r="X269">
            <v>29396674</v>
          </cell>
          <cell r="Y269">
            <v>695</v>
          </cell>
          <cell r="Z269">
            <v>276367558</v>
          </cell>
          <cell r="AA269">
            <v>938</v>
          </cell>
          <cell r="AB269">
            <v>386302875</v>
          </cell>
          <cell r="AC269">
            <v>32</v>
          </cell>
          <cell r="AD269">
            <v>1039315</v>
          </cell>
          <cell r="AE269"/>
          <cell r="AF269">
            <v>124</v>
          </cell>
          <cell r="AG269">
            <v>269632014</v>
          </cell>
          <cell r="AH269">
            <v>834</v>
          </cell>
          <cell r="AI269">
            <v>289959697</v>
          </cell>
          <cell r="AJ269">
            <v>30</v>
          </cell>
          <cell r="AK269">
            <v>944326</v>
          </cell>
          <cell r="AL269"/>
          <cell r="AM269">
            <v>118</v>
          </cell>
          <cell r="AN269">
            <v>322506243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/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/>
          <cell r="BC269">
            <v>131</v>
          </cell>
          <cell r="BD269">
            <v>112</v>
          </cell>
          <cell r="BE269">
            <v>117</v>
          </cell>
          <cell r="BF269">
            <v>74396440</v>
          </cell>
          <cell r="BG269">
            <v>10</v>
          </cell>
          <cell r="BH269">
            <v>1500776</v>
          </cell>
          <cell r="BI269">
            <v>47</v>
          </cell>
          <cell r="BJ269">
            <v>49634458</v>
          </cell>
          <cell r="BK269">
            <v>10</v>
          </cell>
          <cell r="BL269">
            <v>1500776</v>
          </cell>
          <cell r="BM269">
            <v>55</v>
          </cell>
          <cell r="BN269">
            <v>182109</v>
          </cell>
          <cell r="BO269">
            <v>10</v>
          </cell>
          <cell r="BP269">
            <v>208154</v>
          </cell>
          <cell r="BQ269">
            <v>60</v>
          </cell>
          <cell r="BR269">
            <v>390263</v>
          </cell>
          <cell r="BS269"/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/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/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</row>
        <row r="270">
          <cell r="A270" t="str">
            <v>46</v>
          </cell>
          <cell r="C270" t="str">
            <v>4621</v>
          </cell>
          <cell r="D270" t="str">
            <v>Voss</v>
          </cell>
          <cell r="E270">
            <v>8655</v>
          </cell>
          <cell r="F270">
            <v>10028493475</v>
          </cell>
          <cell r="G270">
            <v>12950</v>
          </cell>
          <cell r="H270">
            <v>4862324107</v>
          </cell>
          <cell r="I270">
            <v>8635</v>
          </cell>
          <cell r="J270">
            <v>10735695561</v>
          </cell>
          <cell r="K270">
            <v>0</v>
          </cell>
          <cell r="L270">
            <v>0</v>
          </cell>
          <cell r="M270">
            <v>3998</v>
          </cell>
          <cell r="N270">
            <v>1218624482</v>
          </cell>
          <cell r="O270">
            <v>0</v>
          </cell>
          <cell r="P270">
            <v>0</v>
          </cell>
          <cell r="Q270">
            <v>1013</v>
          </cell>
          <cell r="R270">
            <v>258021328</v>
          </cell>
          <cell r="S270">
            <v>9556</v>
          </cell>
          <cell r="T270">
            <v>4148017806</v>
          </cell>
          <cell r="U270">
            <v>7</v>
          </cell>
          <cell r="V270">
            <v>2664649</v>
          </cell>
          <cell r="W270">
            <v>936</v>
          </cell>
          <cell r="X270">
            <v>241888789</v>
          </cell>
          <cell r="Y270">
            <v>9854</v>
          </cell>
          <cell r="Z270">
            <v>4392571244</v>
          </cell>
          <cell r="AA270">
            <v>13085</v>
          </cell>
          <cell r="AB270">
            <v>5870382137</v>
          </cell>
          <cell r="AC270">
            <v>345</v>
          </cell>
          <cell r="AD270">
            <v>13130450</v>
          </cell>
          <cell r="AE270"/>
          <cell r="AF270">
            <v>2342</v>
          </cell>
          <cell r="AG270">
            <v>6893955897</v>
          </cell>
          <cell r="AH270">
            <v>12014</v>
          </cell>
          <cell r="AI270">
            <v>4844525847</v>
          </cell>
          <cell r="AJ270">
            <v>332</v>
          </cell>
          <cell r="AK270">
            <v>12698465</v>
          </cell>
          <cell r="AL270"/>
          <cell r="AM270">
            <v>2321</v>
          </cell>
          <cell r="AN270">
            <v>7497090193</v>
          </cell>
          <cell r="AO270">
            <v>0</v>
          </cell>
          <cell r="AP270">
            <v>0</v>
          </cell>
          <cell r="AQ270">
            <v>4</v>
          </cell>
          <cell r="AR270">
            <v>476548</v>
          </cell>
          <cell r="AS270">
            <v>0</v>
          </cell>
          <cell r="AT270">
            <v>0</v>
          </cell>
          <cell r="AU270"/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/>
          <cell r="BC270">
            <v>1389</v>
          </cell>
          <cell r="BD270">
            <v>1273</v>
          </cell>
          <cell r="BE270">
            <v>1241</v>
          </cell>
          <cell r="BF270">
            <v>735759262</v>
          </cell>
          <cell r="BG270">
            <v>142</v>
          </cell>
          <cell r="BH270">
            <v>21276561</v>
          </cell>
          <cell r="BI270">
            <v>669</v>
          </cell>
          <cell r="BJ270">
            <v>583528536</v>
          </cell>
          <cell r="BK270">
            <v>140</v>
          </cell>
          <cell r="BL270">
            <v>21255329</v>
          </cell>
          <cell r="BM270">
            <v>732</v>
          </cell>
          <cell r="BN270">
            <v>2331637</v>
          </cell>
          <cell r="BO270">
            <v>140</v>
          </cell>
          <cell r="BP270">
            <v>2969359</v>
          </cell>
          <cell r="BQ270">
            <v>821</v>
          </cell>
          <cell r="BR270">
            <v>5300996</v>
          </cell>
          <cell r="BS270"/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/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/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</row>
        <row r="271">
          <cell r="A271" t="str">
            <v>46</v>
          </cell>
          <cell r="C271" t="str">
            <v>4622</v>
          </cell>
          <cell r="D271" t="str">
            <v>Kvam</v>
          </cell>
          <cell r="E271">
            <v>4446</v>
          </cell>
          <cell r="F271">
            <v>5215125808</v>
          </cell>
          <cell r="G271">
            <v>6925</v>
          </cell>
          <cell r="H271">
            <v>2680673527</v>
          </cell>
          <cell r="I271">
            <v>4441</v>
          </cell>
          <cell r="J271">
            <v>5592546076</v>
          </cell>
          <cell r="K271">
            <v>0</v>
          </cell>
          <cell r="L271">
            <v>0</v>
          </cell>
          <cell r="M271">
            <v>2181</v>
          </cell>
          <cell r="N271">
            <v>654984430</v>
          </cell>
          <cell r="O271">
            <v>0</v>
          </cell>
          <cell r="P271">
            <v>0</v>
          </cell>
          <cell r="Q271">
            <v>673</v>
          </cell>
          <cell r="R271">
            <v>178102377</v>
          </cell>
          <cell r="S271">
            <v>4983</v>
          </cell>
          <cell r="T271">
            <v>2210540364</v>
          </cell>
          <cell r="U271">
            <v>6</v>
          </cell>
          <cell r="V271">
            <v>3277288</v>
          </cell>
          <cell r="W271">
            <v>421</v>
          </cell>
          <cell r="X271">
            <v>140652391</v>
          </cell>
          <cell r="Y271">
            <v>5116</v>
          </cell>
          <cell r="Z271">
            <v>2354470043</v>
          </cell>
          <cell r="AA271">
            <v>6974</v>
          </cell>
          <cell r="AB271">
            <v>3197234578</v>
          </cell>
          <cell r="AC271">
            <v>174</v>
          </cell>
          <cell r="AD271">
            <v>6985408</v>
          </cell>
          <cell r="AE271"/>
          <cell r="AF271">
            <v>1070</v>
          </cell>
          <cell r="AG271">
            <v>3582993920</v>
          </cell>
          <cell r="AH271">
            <v>6390</v>
          </cell>
          <cell r="AI271">
            <v>2670570723</v>
          </cell>
          <cell r="AJ271">
            <v>165</v>
          </cell>
          <cell r="AK271">
            <v>6601732</v>
          </cell>
          <cell r="AL271"/>
          <cell r="AM271">
            <v>1052</v>
          </cell>
          <cell r="AN271">
            <v>3877822989</v>
          </cell>
          <cell r="AO271">
            <v>0</v>
          </cell>
          <cell r="AP271">
            <v>0</v>
          </cell>
          <cell r="AQ271">
            <v>1</v>
          </cell>
          <cell r="AR271">
            <v>48011</v>
          </cell>
          <cell r="AS271">
            <v>0</v>
          </cell>
          <cell r="AT271">
            <v>0</v>
          </cell>
          <cell r="AU271"/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/>
          <cell r="BC271">
            <v>736</v>
          </cell>
          <cell r="BD271">
            <v>668</v>
          </cell>
          <cell r="BE271">
            <v>656</v>
          </cell>
          <cell r="BF271">
            <v>380930647</v>
          </cell>
          <cell r="BG271">
            <v>71</v>
          </cell>
          <cell r="BH271">
            <v>12160656</v>
          </cell>
          <cell r="BI271">
            <v>331</v>
          </cell>
          <cell r="BJ271">
            <v>280253972</v>
          </cell>
          <cell r="BK271">
            <v>71</v>
          </cell>
          <cell r="BL271">
            <v>12160656</v>
          </cell>
          <cell r="BM271">
            <v>369</v>
          </cell>
          <cell r="BN271">
            <v>1103975</v>
          </cell>
          <cell r="BO271">
            <v>71</v>
          </cell>
          <cell r="BP271">
            <v>1680920</v>
          </cell>
          <cell r="BQ271">
            <v>416</v>
          </cell>
          <cell r="BR271">
            <v>2784895</v>
          </cell>
          <cell r="BS271"/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/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/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</row>
        <row r="272">
          <cell r="A272" t="str">
            <v>46</v>
          </cell>
          <cell r="C272" t="str">
            <v>4623</v>
          </cell>
          <cell r="D272" t="str">
            <v>Samnanger</v>
          </cell>
          <cell r="E272">
            <v>1276</v>
          </cell>
          <cell r="F272">
            <v>1292663693</v>
          </cell>
          <cell r="G272">
            <v>2044</v>
          </cell>
          <cell r="H272">
            <v>737095564</v>
          </cell>
          <cell r="I272">
            <v>1276</v>
          </cell>
          <cell r="J272">
            <v>1398573654</v>
          </cell>
          <cell r="K272">
            <v>0</v>
          </cell>
          <cell r="L272">
            <v>0</v>
          </cell>
          <cell r="M272">
            <v>651</v>
          </cell>
          <cell r="N272">
            <v>197864661</v>
          </cell>
          <cell r="O272">
            <v>0</v>
          </cell>
          <cell r="P272">
            <v>0</v>
          </cell>
          <cell r="Q272">
            <v>203</v>
          </cell>
          <cell r="R272">
            <v>53260893</v>
          </cell>
          <cell r="S272">
            <v>1440</v>
          </cell>
          <cell r="T272">
            <v>678530415</v>
          </cell>
          <cell r="U272">
            <v>3</v>
          </cell>
          <cell r="V272">
            <v>1133158</v>
          </cell>
          <cell r="W272">
            <v>81</v>
          </cell>
          <cell r="X272">
            <v>20913819</v>
          </cell>
          <cell r="Y272">
            <v>1477</v>
          </cell>
          <cell r="Z272">
            <v>700577392</v>
          </cell>
          <cell r="AA272">
            <v>2047</v>
          </cell>
          <cell r="AB272">
            <v>951702946</v>
          </cell>
          <cell r="AC272">
            <v>45</v>
          </cell>
          <cell r="AD272">
            <v>1829829</v>
          </cell>
          <cell r="AE272"/>
          <cell r="AF272">
            <v>286</v>
          </cell>
          <cell r="AG272">
            <v>768912392</v>
          </cell>
          <cell r="AH272">
            <v>1912</v>
          </cell>
          <cell r="AI272">
            <v>734455332</v>
          </cell>
          <cell r="AJ272">
            <v>45</v>
          </cell>
          <cell r="AK272">
            <v>1829829</v>
          </cell>
          <cell r="AL272"/>
          <cell r="AM272">
            <v>279</v>
          </cell>
          <cell r="AN272">
            <v>852414461</v>
          </cell>
          <cell r="AO272">
            <v>0</v>
          </cell>
          <cell r="AP272">
            <v>0</v>
          </cell>
          <cell r="AQ272">
            <v>1</v>
          </cell>
          <cell r="AR272">
            <v>93654</v>
          </cell>
          <cell r="AS272">
            <v>0</v>
          </cell>
          <cell r="AT272">
            <v>0</v>
          </cell>
          <cell r="AU272"/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/>
          <cell r="BC272">
            <v>210</v>
          </cell>
          <cell r="BD272">
            <v>193</v>
          </cell>
          <cell r="BE272">
            <v>179</v>
          </cell>
          <cell r="BF272">
            <v>108066811</v>
          </cell>
          <cell r="BG272">
            <v>18</v>
          </cell>
          <cell r="BH272">
            <v>5229548</v>
          </cell>
          <cell r="BI272">
            <v>96</v>
          </cell>
          <cell r="BJ272">
            <v>83788688</v>
          </cell>
          <cell r="BK272">
            <v>18</v>
          </cell>
          <cell r="BL272">
            <v>5229548</v>
          </cell>
          <cell r="BM272">
            <v>108</v>
          </cell>
          <cell r="BN272">
            <v>310083</v>
          </cell>
          <cell r="BO272">
            <v>18</v>
          </cell>
          <cell r="BP272">
            <v>737819</v>
          </cell>
          <cell r="BQ272">
            <v>120</v>
          </cell>
          <cell r="BR272">
            <v>1047902</v>
          </cell>
          <cell r="BS272"/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/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/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</row>
        <row r="273">
          <cell r="A273" t="str">
            <v>46</v>
          </cell>
          <cell r="C273" t="str">
            <v>4624</v>
          </cell>
          <cell r="D273" t="str">
            <v>Bjørnafjorden</v>
          </cell>
          <cell r="E273">
            <v>10948</v>
          </cell>
          <cell r="F273">
            <v>13152107297</v>
          </cell>
          <cell r="G273">
            <v>19484</v>
          </cell>
          <cell r="H273">
            <v>8175624015</v>
          </cell>
          <cell r="I273">
            <v>10937</v>
          </cell>
          <cell r="J273">
            <v>14214497118</v>
          </cell>
          <cell r="K273">
            <v>0</v>
          </cell>
          <cell r="L273">
            <v>0</v>
          </cell>
          <cell r="M273">
            <v>4947</v>
          </cell>
          <cell r="N273">
            <v>1571298325</v>
          </cell>
          <cell r="O273">
            <v>0</v>
          </cell>
          <cell r="P273">
            <v>0</v>
          </cell>
          <cell r="Q273">
            <v>1592</v>
          </cell>
          <cell r="R273">
            <v>413943511</v>
          </cell>
          <cell r="S273">
            <v>14827</v>
          </cell>
          <cell r="T273">
            <v>7315733697</v>
          </cell>
          <cell r="U273">
            <v>93</v>
          </cell>
          <cell r="V273">
            <v>85511098</v>
          </cell>
          <cell r="W273">
            <v>898</v>
          </cell>
          <cell r="X273">
            <v>267320204</v>
          </cell>
          <cell r="Y273">
            <v>15145</v>
          </cell>
          <cell r="Z273">
            <v>7668564999</v>
          </cell>
          <cell r="AA273">
            <v>19494</v>
          </cell>
          <cell r="AB273">
            <v>9657778886</v>
          </cell>
          <cell r="AC273">
            <v>726</v>
          </cell>
          <cell r="AD273">
            <v>28571508</v>
          </cell>
          <cell r="AE273"/>
          <cell r="AF273">
            <v>2627</v>
          </cell>
          <cell r="AG273">
            <v>9194316177</v>
          </cell>
          <cell r="AH273">
            <v>18050</v>
          </cell>
          <cell r="AI273">
            <v>8150852706</v>
          </cell>
          <cell r="AJ273">
            <v>690</v>
          </cell>
          <cell r="AK273">
            <v>26999100</v>
          </cell>
          <cell r="AL273"/>
          <cell r="AM273">
            <v>2634</v>
          </cell>
          <cell r="AN273">
            <v>10121256193</v>
          </cell>
          <cell r="AO273">
            <v>0</v>
          </cell>
          <cell r="AP273">
            <v>0</v>
          </cell>
          <cell r="AQ273">
            <v>5</v>
          </cell>
          <cell r="AR273">
            <v>619648</v>
          </cell>
          <cell r="AS273">
            <v>0</v>
          </cell>
          <cell r="AT273">
            <v>0</v>
          </cell>
          <cell r="AU273"/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/>
          <cell r="BC273">
            <v>2318</v>
          </cell>
          <cell r="BD273">
            <v>2031</v>
          </cell>
          <cell r="BE273">
            <v>2057</v>
          </cell>
          <cell r="BF273">
            <v>1096269504</v>
          </cell>
          <cell r="BG273">
            <v>221</v>
          </cell>
          <cell r="BH273">
            <v>43352638</v>
          </cell>
          <cell r="BI273">
            <v>1092</v>
          </cell>
          <cell r="BJ273">
            <v>867053619</v>
          </cell>
          <cell r="BK273">
            <v>219</v>
          </cell>
          <cell r="BL273">
            <v>43302992</v>
          </cell>
          <cell r="BM273">
            <v>1209</v>
          </cell>
          <cell r="BN273">
            <v>3736971</v>
          </cell>
          <cell r="BO273">
            <v>219</v>
          </cell>
          <cell r="BP273">
            <v>6081089</v>
          </cell>
          <cell r="BQ273">
            <v>1347</v>
          </cell>
          <cell r="BR273">
            <v>9818060</v>
          </cell>
          <cell r="BS273"/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/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/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</row>
        <row r="274">
          <cell r="A274" t="str">
            <v>46</v>
          </cell>
          <cell r="C274" t="str">
            <v>4625</v>
          </cell>
          <cell r="D274" t="str">
            <v>Austevoll</v>
          </cell>
          <cell r="E274">
            <v>2467</v>
          </cell>
          <cell r="F274">
            <v>7892497232</v>
          </cell>
          <cell r="G274">
            <v>4165</v>
          </cell>
          <cell r="H274">
            <v>2343817584</v>
          </cell>
          <cell r="I274">
            <v>2463</v>
          </cell>
          <cell r="J274">
            <v>8362051711</v>
          </cell>
          <cell r="K274">
            <v>0</v>
          </cell>
          <cell r="L274">
            <v>0</v>
          </cell>
          <cell r="M274">
            <v>1123</v>
          </cell>
          <cell r="N274">
            <v>350311866</v>
          </cell>
          <cell r="O274">
            <v>0</v>
          </cell>
          <cell r="P274">
            <v>0</v>
          </cell>
          <cell r="Q274">
            <v>288</v>
          </cell>
          <cell r="R274">
            <v>79277972</v>
          </cell>
          <cell r="S274">
            <v>3278</v>
          </cell>
          <cell r="T274">
            <v>1536367062</v>
          </cell>
          <cell r="U274">
            <v>365</v>
          </cell>
          <cell r="V274">
            <v>341820726</v>
          </cell>
          <cell r="W274">
            <v>154</v>
          </cell>
          <cell r="X274">
            <v>38857615</v>
          </cell>
          <cell r="Y274">
            <v>3362</v>
          </cell>
          <cell r="Z274">
            <v>1917045403</v>
          </cell>
          <cell r="AA274">
            <v>4210</v>
          </cell>
          <cell r="AB274">
            <v>2342031137</v>
          </cell>
          <cell r="AC274">
            <v>109</v>
          </cell>
          <cell r="AD274">
            <v>4313864</v>
          </cell>
          <cell r="AE274"/>
          <cell r="AF274">
            <v>725</v>
          </cell>
          <cell r="AG274">
            <v>7119500412</v>
          </cell>
          <cell r="AH274">
            <v>3888</v>
          </cell>
          <cell r="AI274">
            <v>2338064912</v>
          </cell>
          <cell r="AJ274">
            <v>102</v>
          </cell>
          <cell r="AK274">
            <v>4056193</v>
          </cell>
          <cell r="AL274"/>
          <cell r="AM274">
            <v>706</v>
          </cell>
          <cell r="AN274">
            <v>7529251527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/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/>
          <cell r="BC274">
            <v>583</v>
          </cell>
          <cell r="BD274">
            <v>493</v>
          </cell>
          <cell r="BE274">
            <v>499</v>
          </cell>
          <cell r="BF274">
            <v>475222129</v>
          </cell>
          <cell r="BG274">
            <v>95</v>
          </cell>
          <cell r="BH274">
            <v>16030256</v>
          </cell>
          <cell r="BI274">
            <v>337</v>
          </cell>
          <cell r="BJ274">
            <v>412617899</v>
          </cell>
          <cell r="BK274">
            <v>94</v>
          </cell>
          <cell r="BL274">
            <v>16008507</v>
          </cell>
          <cell r="BM274">
            <v>361</v>
          </cell>
          <cell r="BN274">
            <v>2022890</v>
          </cell>
          <cell r="BO274">
            <v>94</v>
          </cell>
          <cell r="BP274">
            <v>2247859</v>
          </cell>
          <cell r="BQ274">
            <v>416</v>
          </cell>
          <cell r="BR274">
            <v>4270749</v>
          </cell>
          <cell r="BS274"/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/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/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</row>
        <row r="275">
          <cell r="A275" t="str">
            <v>46</v>
          </cell>
          <cell r="C275" t="str">
            <v>4626</v>
          </cell>
          <cell r="D275" t="str">
            <v>Øygarden</v>
          </cell>
          <cell r="E275">
            <v>15887</v>
          </cell>
          <cell r="F275">
            <v>18902161343</v>
          </cell>
          <cell r="G275">
            <v>29845</v>
          </cell>
          <cell r="H275">
            <v>12682270486</v>
          </cell>
          <cell r="I275">
            <v>15870</v>
          </cell>
          <cell r="J275">
            <v>20385524786</v>
          </cell>
          <cell r="K275">
            <v>0</v>
          </cell>
          <cell r="L275">
            <v>0</v>
          </cell>
          <cell r="M275">
            <v>7011</v>
          </cell>
          <cell r="N275">
            <v>2183260154</v>
          </cell>
          <cell r="O275">
            <v>0</v>
          </cell>
          <cell r="P275">
            <v>0</v>
          </cell>
          <cell r="Q275">
            <v>3036</v>
          </cell>
          <cell r="R275">
            <v>811735196</v>
          </cell>
          <cell r="S275">
            <v>22749</v>
          </cell>
          <cell r="T275">
            <v>11426658423</v>
          </cell>
          <cell r="U275">
            <v>227</v>
          </cell>
          <cell r="V275">
            <v>159159433</v>
          </cell>
          <cell r="W275">
            <v>949</v>
          </cell>
          <cell r="X275">
            <v>244220716</v>
          </cell>
          <cell r="Y275">
            <v>23107</v>
          </cell>
          <cell r="Z275">
            <v>11830038572</v>
          </cell>
          <cell r="AA275">
            <v>29763</v>
          </cell>
          <cell r="AB275">
            <v>14835438604</v>
          </cell>
          <cell r="AC275">
            <v>1089</v>
          </cell>
          <cell r="AD275">
            <v>41715946</v>
          </cell>
          <cell r="AE275"/>
          <cell r="AF275">
            <v>3465</v>
          </cell>
          <cell r="AG275">
            <v>13363141606</v>
          </cell>
          <cell r="AH275">
            <v>27598</v>
          </cell>
          <cell r="AI275">
            <v>12646360653</v>
          </cell>
          <cell r="AJ275">
            <v>1038</v>
          </cell>
          <cell r="AK275">
            <v>39789492</v>
          </cell>
          <cell r="AL275"/>
          <cell r="AM275">
            <v>3455</v>
          </cell>
          <cell r="AN275">
            <v>14619440810</v>
          </cell>
          <cell r="AO275">
            <v>0</v>
          </cell>
          <cell r="AP275">
            <v>0</v>
          </cell>
          <cell r="AQ275">
            <v>3</v>
          </cell>
          <cell r="AR275">
            <v>361836</v>
          </cell>
          <cell r="AS275">
            <v>0</v>
          </cell>
          <cell r="AT275">
            <v>0</v>
          </cell>
          <cell r="AU275"/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/>
          <cell r="BC275">
            <v>2862</v>
          </cell>
          <cell r="BD275">
            <v>2560</v>
          </cell>
          <cell r="BE275">
            <v>2486</v>
          </cell>
          <cell r="BF275">
            <v>1515551265</v>
          </cell>
          <cell r="BG275">
            <v>365</v>
          </cell>
          <cell r="BH275">
            <v>73181458</v>
          </cell>
          <cell r="BI275">
            <v>1282</v>
          </cell>
          <cell r="BJ275">
            <v>1184342846</v>
          </cell>
          <cell r="BK275">
            <v>363</v>
          </cell>
          <cell r="BL275">
            <v>73127772</v>
          </cell>
          <cell r="BM275">
            <v>1428</v>
          </cell>
          <cell r="BN275">
            <v>5195935</v>
          </cell>
          <cell r="BO275">
            <v>363</v>
          </cell>
          <cell r="BP275">
            <v>10326026</v>
          </cell>
          <cell r="BQ275">
            <v>1662</v>
          </cell>
          <cell r="BR275">
            <v>15521961</v>
          </cell>
          <cell r="BS275"/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/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/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</row>
        <row r="276">
          <cell r="A276" t="str">
            <v>46</v>
          </cell>
          <cell r="C276" t="str">
            <v>4627</v>
          </cell>
          <cell r="D276" t="str">
            <v>Askøy</v>
          </cell>
          <cell r="E276">
            <v>11993</v>
          </cell>
          <cell r="F276">
            <v>12313778800</v>
          </cell>
          <cell r="G276">
            <v>22396</v>
          </cell>
          <cell r="H276">
            <v>9015318124</v>
          </cell>
          <cell r="I276">
            <v>12016</v>
          </cell>
          <cell r="J276">
            <v>13230236167</v>
          </cell>
          <cell r="K276">
            <v>0</v>
          </cell>
          <cell r="L276">
            <v>0</v>
          </cell>
          <cell r="M276">
            <v>5165</v>
          </cell>
          <cell r="N276">
            <v>1585015621</v>
          </cell>
          <cell r="O276">
            <v>0</v>
          </cell>
          <cell r="P276">
            <v>0</v>
          </cell>
          <cell r="Q276">
            <v>2168</v>
          </cell>
          <cell r="R276">
            <v>562425696</v>
          </cell>
          <cell r="S276">
            <v>17117</v>
          </cell>
          <cell r="T276">
            <v>8742789628</v>
          </cell>
          <cell r="U276">
            <v>31</v>
          </cell>
          <cell r="V276">
            <v>18174102</v>
          </cell>
          <cell r="W276">
            <v>748</v>
          </cell>
          <cell r="X276">
            <v>204641942</v>
          </cell>
          <cell r="Y276">
            <v>17333</v>
          </cell>
          <cell r="Z276">
            <v>8965605672</v>
          </cell>
          <cell r="AA276">
            <v>22285</v>
          </cell>
          <cell r="AB276">
            <v>11116222605</v>
          </cell>
          <cell r="AC276">
            <v>894</v>
          </cell>
          <cell r="AD276">
            <v>36427052</v>
          </cell>
          <cell r="AE276"/>
          <cell r="AF276">
            <v>2477</v>
          </cell>
          <cell r="AG276">
            <v>7857629464</v>
          </cell>
          <cell r="AH276">
            <v>20750</v>
          </cell>
          <cell r="AI276">
            <v>8989526659</v>
          </cell>
          <cell r="AJ276">
            <v>853</v>
          </cell>
          <cell r="AK276">
            <v>34796730</v>
          </cell>
          <cell r="AL276"/>
          <cell r="AM276">
            <v>2477</v>
          </cell>
          <cell r="AN276">
            <v>8583036899</v>
          </cell>
          <cell r="AO276">
            <v>0</v>
          </cell>
          <cell r="AP276">
            <v>0</v>
          </cell>
          <cell r="AQ276">
            <v>8</v>
          </cell>
          <cell r="AR276">
            <v>851890</v>
          </cell>
          <cell r="AS276">
            <v>0</v>
          </cell>
          <cell r="AT276">
            <v>0</v>
          </cell>
          <cell r="AU276"/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/>
          <cell r="BC276">
            <v>2385</v>
          </cell>
          <cell r="BD276">
            <v>2137</v>
          </cell>
          <cell r="BE276">
            <v>2098</v>
          </cell>
          <cell r="BF276">
            <v>932820150</v>
          </cell>
          <cell r="BG276">
            <v>248</v>
          </cell>
          <cell r="BH276">
            <v>34500807</v>
          </cell>
          <cell r="BI276">
            <v>993</v>
          </cell>
          <cell r="BJ276">
            <v>677596204</v>
          </cell>
          <cell r="BK276">
            <v>244</v>
          </cell>
          <cell r="BL276">
            <v>34432082</v>
          </cell>
          <cell r="BM276">
            <v>1113</v>
          </cell>
          <cell r="BN276">
            <v>2857612</v>
          </cell>
          <cell r="BO276">
            <v>244</v>
          </cell>
          <cell r="BP276">
            <v>4811108</v>
          </cell>
          <cell r="BQ276">
            <v>1269</v>
          </cell>
          <cell r="BR276">
            <v>7668720</v>
          </cell>
          <cell r="BS276"/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/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/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</row>
        <row r="277">
          <cell r="A277" t="str">
            <v>46</v>
          </cell>
          <cell r="C277" t="str">
            <v>4628</v>
          </cell>
          <cell r="D277" t="str">
            <v>Vaksdal</v>
          </cell>
          <cell r="E277">
            <v>2013</v>
          </cell>
          <cell r="F277">
            <v>1602521725</v>
          </cell>
          <cell r="G277">
            <v>3148</v>
          </cell>
          <cell r="H277">
            <v>1079676001</v>
          </cell>
          <cell r="I277">
            <v>2006</v>
          </cell>
          <cell r="J277">
            <v>1708581757</v>
          </cell>
          <cell r="K277">
            <v>0</v>
          </cell>
          <cell r="L277">
            <v>0</v>
          </cell>
          <cell r="M277">
            <v>1017</v>
          </cell>
          <cell r="N277">
            <v>314219877</v>
          </cell>
          <cell r="O277">
            <v>0</v>
          </cell>
          <cell r="P277">
            <v>0</v>
          </cell>
          <cell r="Q277">
            <v>360</v>
          </cell>
          <cell r="R277">
            <v>93612469</v>
          </cell>
          <cell r="S277">
            <v>2188</v>
          </cell>
          <cell r="T277">
            <v>964410860</v>
          </cell>
          <cell r="U277">
            <v>4</v>
          </cell>
          <cell r="V277">
            <v>2126947</v>
          </cell>
          <cell r="W277">
            <v>137</v>
          </cell>
          <cell r="X277">
            <v>33335638</v>
          </cell>
          <cell r="Y277">
            <v>2231</v>
          </cell>
          <cell r="Z277">
            <v>999873445</v>
          </cell>
          <cell r="AA277">
            <v>3157</v>
          </cell>
          <cell r="AB277">
            <v>1407705791</v>
          </cell>
          <cell r="AC277">
            <v>99</v>
          </cell>
          <cell r="AD277">
            <v>3901897</v>
          </cell>
          <cell r="AE277"/>
          <cell r="AF277">
            <v>330</v>
          </cell>
          <cell r="AG277">
            <v>741107039</v>
          </cell>
          <cell r="AH277">
            <v>2946</v>
          </cell>
          <cell r="AI277">
            <v>1075773544</v>
          </cell>
          <cell r="AJ277">
            <v>97</v>
          </cell>
          <cell r="AK277">
            <v>3806923</v>
          </cell>
          <cell r="AL277"/>
          <cell r="AM277">
            <v>314</v>
          </cell>
          <cell r="AN277">
            <v>819488444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/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/>
          <cell r="BC277">
            <v>294</v>
          </cell>
          <cell r="BD277">
            <v>283</v>
          </cell>
          <cell r="BE277">
            <v>265</v>
          </cell>
          <cell r="BF277">
            <v>112145971</v>
          </cell>
          <cell r="BG277">
            <v>21</v>
          </cell>
          <cell r="BH277">
            <v>3595949</v>
          </cell>
          <cell r="BI277">
            <v>102</v>
          </cell>
          <cell r="BJ277">
            <v>76239469</v>
          </cell>
          <cell r="BK277">
            <v>20</v>
          </cell>
          <cell r="BL277">
            <v>3569396</v>
          </cell>
          <cell r="BM277">
            <v>116</v>
          </cell>
          <cell r="BN277">
            <v>279446</v>
          </cell>
          <cell r="BO277">
            <v>20</v>
          </cell>
          <cell r="BP277">
            <v>498903</v>
          </cell>
          <cell r="BQ277">
            <v>129</v>
          </cell>
          <cell r="BR277">
            <v>778349</v>
          </cell>
          <cell r="BS277"/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/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/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</row>
        <row r="278">
          <cell r="A278" t="str">
            <v>46</v>
          </cell>
          <cell r="C278" t="str">
            <v>4629</v>
          </cell>
          <cell r="D278" t="str">
            <v>Modalen</v>
          </cell>
          <cell r="E278">
            <v>214</v>
          </cell>
          <cell r="F278">
            <v>234197401</v>
          </cell>
          <cell r="G278">
            <v>297</v>
          </cell>
          <cell r="H278">
            <v>176433612</v>
          </cell>
          <cell r="I278">
            <v>209</v>
          </cell>
          <cell r="J278">
            <v>255396990</v>
          </cell>
          <cell r="K278">
            <v>0</v>
          </cell>
          <cell r="L278">
            <v>0</v>
          </cell>
          <cell r="M278">
            <v>83</v>
          </cell>
          <cell r="N278">
            <v>23454028</v>
          </cell>
          <cell r="O278">
            <v>0</v>
          </cell>
          <cell r="P278">
            <v>0</v>
          </cell>
          <cell r="Q278">
            <v>33</v>
          </cell>
          <cell r="R278">
            <v>8523440</v>
          </cell>
          <cell r="S278">
            <v>237</v>
          </cell>
          <cell r="T278">
            <v>96189528</v>
          </cell>
          <cell r="U278">
            <v>1</v>
          </cell>
          <cell r="V278">
            <v>14850</v>
          </cell>
          <cell r="W278">
            <v>21</v>
          </cell>
          <cell r="X278">
            <v>4383479</v>
          </cell>
          <cell r="Y278">
            <v>242</v>
          </cell>
          <cell r="Z278">
            <v>100587857</v>
          </cell>
          <cell r="AA278">
            <v>312</v>
          </cell>
          <cell r="AB278">
            <v>132907021</v>
          </cell>
          <cell r="AC278">
            <v>8</v>
          </cell>
          <cell r="AD278">
            <v>297879</v>
          </cell>
          <cell r="AE278"/>
          <cell r="AF278">
            <v>53</v>
          </cell>
          <cell r="AG278">
            <v>155904897</v>
          </cell>
          <cell r="AH278">
            <v>268</v>
          </cell>
          <cell r="AI278">
            <v>176029231</v>
          </cell>
          <cell r="AJ278">
            <v>8</v>
          </cell>
          <cell r="AK278">
            <v>297879</v>
          </cell>
          <cell r="AL278"/>
          <cell r="AM278">
            <v>50</v>
          </cell>
          <cell r="AN278">
            <v>173221037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/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/>
          <cell r="BC278">
            <v>32</v>
          </cell>
          <cell r="BD278">
            <v>28</v>
          </cell>
          <cell r="BE278">
            <v>28</v>
          </cell>
          <cell r="BF278">
            <v>21523456</v>
          </cell>
          <cell r="BG278">
            <v>4</v>
          </cell>
          <cell r="BH278">
            <v>129663</v>
          </cell>
          <cell r="BI278">
            <v>15</v>
          </cell>
          <cell r="BJ278">
            <v>17533365</v>
          </cell>
          <cell r="BK278">
            <v>4</v>
          </cell>
          <cell r="BL278">
            <v>129663</v>
          </cell>
          <cell r="BM278">
            <v>15</v>
          </cell>
          <cell r="BN278">
            <v>82300</v>
          </cell>
          <cell r="BO278">
            <v>4</v>
          </cell>
          <cell r="BP278">
            <v>18544</v>
          </cell>
          <cell r="BQ278">
            <v>17</v>
          </cell>
          <cell r="BR278">
            <v>100844</v>
          </cell>
          <cell r="BS278"/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/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/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</row>
        <row r="279">
          <cell r="A279" t="str">
            <v>46</v>
          </cell>
          <cell r="C279" t="str">
            <v>4630</v>
          </cell>
          <cell r="D279" t="str">
            <v>Osterøy</v>
          </cell>
          <cell r="E279">
            <v>3813</v>
          </cell>
          <cell r="F279">
            <v>3903392328</v>
          </cell>
          <cell r="G279">
            <v>6321</v>
          </cell>
          <cell r="H279">
            <v>2416397430</v>
          </cell>
          <cell r="I279">
            <v>3814</v>
          </cell>
          <cell r="J279">
            <v>4199834904</v>
          </cell>
          <cell r="K279">
            <v>0</v>
          </cell>
          <cell r="L279">
            <v>0</v>
          </cell>
          <cell r="M279">
            <v>1778</v>
          </cell>
          <cell r="N279">
            <v>511307643</v>
          </cell>
          <cell r="O279">
            <v>0</v>
          </cell>
          <cell r="P279">
            <v>0</v>
          </cell>
          <cell r="Q279">
            <v>536</v>
          </cell>
          <cell r="R279">
            <v>140221204</v>
          </cell>
          <cell r="S279">
            <v>4699</v>
          </cell>
          <cell r="T279">
            <v>2162983115</v>
          </cell>
          <cell r="U279">
            <v>3</v>
          </cell>
          <cell r="V279">
            <v>3456424</v>
          </cell>
          <cell r="W279">
            <v>284</v>
          </cell>
          <cell r="X279">
            <v>69685917</v>
          </cell>
          <cell r="Y279">
            <v>4783</v>
          </cell>
          <cell r="Z279">
            <v>2236125456</v>
          </cell>
          <cell r="AA279">
            <v>6354</v>
          </cell>
          <cell r="AB279">
            <v>2888580345</v>
          </cell>
          <cell r="AC279">
            <v>193</v>
          </cell>
          <cell r="AD279">
            <v>7482060</v>
          </cell>
          <cell r="AE279"/>
          <cell r="AF279">
            <v>733</v>
          </cell>
          <cell r="AG279">
            <v>2484654947</v>
          </cell>
          <cell r="AH279">
            <v>5883</v>
          </cell>
          <cell r="AI279">
            <v>2409139458</v>
          </cell>
          <cell r="AJ279">
            <v>184</v>
          </cell>
          <cell r="AK279">
            <v>7277225</v>
          </cell>
          <cell r="AL279"/>
          <cell r="AM279">
            <v>731</v>
          </cell>
          <cell r="AN279">
            <v>2730831165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/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/>
          <cell r="BC279">
            <v>628</v>
          </cell>
          <cell r="BD279">
            <v>545</v>
          </cell>
          <cell r="BE279">
            <v>564</v>
          </cell>
          <cell r="BF279">
            <v>305577203</v>
          </cell>
          <cell r="BG279">
            <v>60</v>
          </cell>
          <cell r="BH279">
            <v>8004383</v>
          </cell>
          <cell r="BI279">
            <v>275</v>
          </cell>
          <cell r="BJ279">
            <v>225932062</v>
          </cell>
          <cell r="BK279">
            <v>60</v>
          </cell>
          <cell r="BL279">
            <v>8004383</v>
          </cell>
          <cell r="BM279">
            <v>305</v>
          </cell>
          <cell r="BN279">
            <v>925978</v>
          </cell>
          <cell r="BO279">
            <v>60</v>
          </cell>
          <cell r="BP279">
            <v>1126726</v>
          </cell>
          <cell r="BQ279">
            <v>337</v>
          </cell>
          <cell r="BR279">
            <v>2052704</v>
          </cell>
          <cell r="BS279"/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/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/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</row>
        <row r="280">
          <cell r="A280" t="str">
            <v>46</v>
          </cell>
          <cell r="C280" t="str">
            <v>4631</v>
          </cell>
          <cell r="D280" t="str">
            <v>Alver</v>
          </cell>
          <cell r="E280">
            <v>13436</v>
          </cell>
          <cell r="F280">
            <v>13667354946</v>
          </cell>
          <cell r="G280">
            <v>23224</v>
          </cell>
          <cell r="H280">
            <v>9151573166</v>
          </cell>
          <cell r="I280">
            <v>13396</v>
          </cell>
          <cell r="J280">
            <v>14657890393</v>
          </cell>
          <cell r="K280">
            <v>0</v>
          </cell>
          <cell r="L280">
            <v>0</v>
          </cell>
          <cell r="M280">
            <v>6258</v>
          </cell>
          <cell r="N280">
            <v>1909671787</v>
          </cell>
          <cell r="O280">
            <v>0</v>
          </cell>
          <cell r="P280">
            <v>0</v>
          </cell>
          <cell r="Q280">
            <v>2296</v>
          </cell>
          <cell r="R280">
            <v>599798380</v>
          </cell>
          <cell r="S280">
            <v>17133</v>
          </cell>
          <cell r="T280">
            <v>8329617473</v>
          </cell>
          <cell r="U280">
            <v>36</v>
          </cell>
          <cell r="V280">
            <v>14306582</v>
          </cell>
          <cell r="W280">
            <v>988</v>
          </cell>
          <cell r="X280">
            <v>273545767</v>
          </cell>
          <cell r="Y280">
            <v>17474</v>
          </cell>
          <cell r="Z280">
            <v>8617469822</v>
          </cell>
          <cell r="AA280">
            <v>23095</v>
          </cell>
          <cell r="AB280">
            <v>11135208173</v>
          </cell>
          <cell r="AC280">
            <v>780</v>
          </cell>
          <cell r="AD280">
            <v>31095584</v>
          </cell>
          <cell r="AE280"/>
          <cell r="AF280">
            <v>2895</v>
          </cell>
          <cell r="AG280">
            <v>8576837273</v>
          </cell>
          <cell r="AH280">
            <v>21581</v>
          </cell>
          <cell r="AI280">
            <v>9123934705</v>
          </cell>
          <cell r="AJ280">
            <v>741</v>
          </cell>
          <cell r="AK280">
            <v>29482898</v>
          </cell>
          <cell r="AL280"/>
          <cell r="AM280">
            <v>2870</v>
          </cell>
          <cell r="AN280">
            <v>9386517630</v>
          </cell>
          <cell r="AO280">
            <v>0</v>
          </cell>
          <cell r="AP280">
            <v>0</v>
          </cell>
          <cell r="AQ280">
            <v>5</v>
          </cell>
          <cell r="AR280">
            <v>171843</v>
          </cell>
          <cell r="AS280">
            <v>0</v>
          </cell>
          <cell r="AT280">
            <v>0</v>
          </cell>
          <cell r="AU280"/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/>
          <cell r="BC280">
            <v>2146</v>
          </cell>
          <cell r="BD280">
            <v>1937</v>
          </cell>
          <cell r="BE280">
            <v>1906</v>
          </cell>
          <cell r="BF280">
            <v>1021948319</v>
          </cell>
          <cell r="BG280">
            <v>239</v>
          </cell>
          <cell r="BH280">
            <v>26020120</v>
          </cell>
          <cell r="BI280">
            <v>907</v>
          </cell>
          <cell r="BJ280">
            <v>762330909</v>
          </cell>
          <cell r="BK280">
            <v>233</v>
          </cell>
          <cell r="BL280">
            <v>25943339</v>
          </cell>
          <cell r="BM280">
            <v>1000</v>
          </cell>
          <cell r="BN280">
            <v>3148520</v>
          </cell>
          <cell r="BO280">
            <v>233</v>
          </cell>
          <cell r="BP280">
            <v>3571937</v>
          </cell>
          <cell r="BQ280">
            <v>1146</v>
          </cell>
          <cell r="BR280">
            <v>6720457</v>
          </cell>
          <cell r="BS280"/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/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/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</row>
        <row r="281">
          <cell r="A281" t="str">
            <v>46</v>
          </cell>
          <cell r="C281" t="str">
            <v>4632</v>
          </cell>
          <cell r="D281" t="str">
            <v>Austrheim</v>
          </cell>
          <cell r="E281">
            <v>1598</v>
          </cell>
          <cell r="F281">
            <v>1980853968</v>
          </cell>
          <cell r="G281">
            <v>2783</v>
          </cell>
          <cell r="H281">
            <v>1124632091</v>
          </cell>
          <cell r="I281">
            <v>1551</v>
          </cell>
          <cell r="J281">
            <v>2182167604</v>
          </cell>
          <cell r="K281">
            <v>1</v>
          </cell>
          <cell r="L281">
            <v>129727</v>
          </cell>
          <cell r="M281">
            <v>777</v>
          </cell>
          <cell r="N281">
            <v>248654574</v>
          </cell>
          <cell r="O281">
            <v>0</v>
          </cell>
          <cell r="P281">
            <v>0</v>
          </cell>
          <cell r="Q281">
            <v>180</v>
          </cell>
          <cell r="R281">
            <v>45844749</v>
          </cell>
          <cell r="S281">
            <v>1954</v>
          </cell>
          <cell r="T281">
            <v>958307725</v>
          </cell>
          <cell r="U281">
            <v>13</v>
          </cell>
          <cell r="V281">
            <v>9235794</v>
          </cell>
          <cell r="W281">
            <v>68</v>
          </cell>
          <cell r="X281">
            <v>19887175</v>
          </cell>
          <cell r="Y281">
            <v>1975</v>
          </cell>
          <cell r="Z281">
            <v>987430694</v>
          </cell>
          <cell r="AA281">
            <v>2616</v>
          </cell>
          <cell r="AB281">
            <v>1282084012</v>
          </cell>
          <cell r="AC281">
            <v>78</v>
          </cell>
          <cell r="AD281">
            <v>2970068</v>
          </cell>
          <cell r="AE281"/>
          <cell r="AF281">
            <v>371</v>
          </cell>
          <cell r="AG281">
            <v>1465226564</v>
          </cell>
          <cell r="AH281">
            <v>2637</v>
          </cell>
          <cell r="AI281">
            <v>1121949101</v>
          </cell>
          <cell r="AJ281">
            <v>77</v>
          </cell>
          <cell r="AK281">
            <v>2967655</v>
          </cell>
          <cell r="AL281"/>
          <cell r="AM281">
            <v>363</v>
          </cell>
          <cell r="AN281">
            <v>1640483201</v>
          </cell>
          <cell r="AO281">
            <v>1</v>
          </cell>
          <cell r="AP281">
            <v>129727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/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/>
          <cell r="BC281">
            <v>333</v>
          </cell>
          <cell r="BD281">
            <v>294</v>
          </cell>
          <cell r="BE281">
            <v>304</v>
          </cell>
          <cell r="BF281">
            <v>214557520</v>
          </cell>
          <cell r="BG281">
            <v>21</v>
          </cell>
          <cell r="BH281">
            <v>2128149</v>
          </cell>
          <cell r="BI281">
            <v>162</v>
          </cell>
          <cell r="BJ281">
            <v>178860194</v>
          </cell>
          <cell r="BK281">
            <v>21</v>
          </cell>
          <cell r="BL281">
            <v>2128149</v>
          </cell>
          <cell r="BM281">
            <v>176</v>
          </cell>
          <cell r="BN281">
            <v>734238</v>
          </cell>
          <cell r="BO281">
            <v>21</v>
          </cell>
          <cell r="BP281">
            <v>290114</v>
          </cell>
          <cell r="BQ281">
            <v>192</v>
          </cell>
          <cell r="BR281">
            <v>1024352</v>
          </cell>
          <cell r="BS281"/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/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/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</row>
        <row r="282">
          <cell r="A282" t="str">
            <v>46</v>
          </cell>
          <cell r="C282" t="str">
            <v>4633</v>
          </cell>
          <cell r="D282" t="str">
            <v>Fedje</v>
          </cell>
          <cell r="E282">
            <v>316</v>
          </cell>
          <cell r="F282">
            <v>403576631</v>
          </cell>
          <cell r="G282">
            <v>435</v>
          </cell>
          <cell r="H282">
            <v>177426996</v>
          </cell>
          <cell r="I282">
            <v>308</v>
          </cell>
          <cell r="J282">
            <v>472989868</v>
          </cell>
          <cell r="K282">
            <v>0</v>
          </cell>
          <cell r="L282">
            <v>0</v>
          </cell>
          <cell r="M282">
            <v>164</v>
          </cell>
          <cell r="N282">
            <v>52714238</v>
          </cell>
          <cell r="O282">
            <v>0</v>
          </cell>
          <cell r="P282">
            <v>0</v>
          </cell>
          <cell r="Q282">
            <v>36</v>
          </cell>
          <cell r="R282">
            <v>9962307</v>
          </cell>
          <cell r="S282">
            <v>294</v>
          </cell>
          <cell r="T282">
            <v>129233554</v>
          </cell>
          <cell r="U282">
            <v>8</v>
          </cell>
          <cell r="V282">
            <v>5348840</v>
          </cell>
          <cell r="W282">
            <v>22</v>
          </cell>
          <cell r="X282">
            <v>4679851</v>
          </cell>
          <cell r="Y282">
            <v>298</v>
          </cell>
          <cell r="Z282">
            <v>139262245</v>
          </cell>
          <cell r="AA282">
            <v>440</v>
          </cell>
          <cell r="AB282">
            <v>201938790</v>
          </cell>
          <cell r="AC282">
            <v>6</v>
          </cell>
          <cell r="AD282">
            <v>310824</v>
          </cell>
          <cell r="AE282"/>
          <cell r="AF282">
            <v>106</v>
          </cell>
          <cell r="AG282">
            <v>288753131</v>
          </cell>
          <cell r="AH282">
            <v>393</v>
          </cell>
          <cell r="AI282">
            <v>176661769</v>
          </cell>
          <cell r="AJ282">
            <v>6</v>
          </cell>
          <cell r="AK282">
            <v>310824</v>
          </cell>
          <cell r="AL282"/>
          <cell r="AM282">
            <v>98</v>
          </cell>
          <cell r="AN282">
            <v>347748892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/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/>
          <cell r="BC282">
            <v>56</v>
          </cell>
          <cell r="BD282">
            <v>51</v>
          </cell>
          <cell r="BE282">
            <v>53</v>
          </cell>
          <cell r="BF282">
            <v>72199508</v>
          </cell>
          <cell r="BG282">
            <v>13</v>
          </cell>
          <cell r="BH282">
            <v>1514282</v>
          </cell>
          <cell r="BI282">
            <v>30</v>
          </cell>
          <cell r="BJ282">
            <v>61782032</v>
          </cell>
          <cell r="BK282">
            <v>12</v>
          </cell>
          <cell r="BL282">
            <v>1469376</v>
          </cell>
          <cell r="BM282">
            <v>30</v>
          </cell>
          <cell r="BN282">
            <v>278437</v>
          </cell>
          <cell r="BO282">
            <v>12</v>
          </cell>
          <cell r="BP282">
            <v>195918</v>
          </cell>
          <cell r="BQ282">
            <v>34</v>
          </cell>
          <cell r="BR282">
            <v>474355</v>
          </cell>
          <cell r="BS282"/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/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/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</row>
        <row r="283">
          <cell r="A283" t="str">
            <v>46</v>
          </cell>
          <cell r="C283" t="str">
            <v>4634</v>
          </cell>
          <cell r="D283" t="str">
            <v>Masfjorden</v>
          </cell>
          <cell r="E283">
            <v>949</v>
          </cell>
          <cell r="F283">
            <v>1039326271</v>
          </cell>
          <cell r="G283">
            <v>1355</v>
          </cell>
          <cell r="H283">
            <v>555632182</v>
          </cell>
          <cell r="I283">
            <v>947</v>
          </cell>
          <cell r="J283">
            <v>1189619862</v>
          </cell>
          <cell r="K283">
            <v>0</v>
          </cell>
          <cell r="L283">
            <v>0</v>
          </cell>
          <cell r="M283">
            <v>475</v>
          </cell>
          <cell r="N283">
            <v>145012637</v>
          </cell>
          <cell r="O283">
            <v>0</v>
          </cell>
          <cell r="P283">
            <v>0</v>
          </cell>
          <cell r="Q283">
            <v>111</v>
          </cell>
          <cell r="R283">
            <v>28262935</v>
          </cell>
          <cell r="S283">
            <v>958</v>
          </cell>
          <cell r="T283">
            <v>447956028</v>
          </cell>
          <cell r="U283">
            <v>5</v>
          </cell>
          <cell r="V283">
            <v>4429745</v>
          </cell>
          <cell r="W283">
            <v>99</v>
          </cell>
          <cell r="X283">
            <v>20148290</v>
          </cell>
          <cell r="Y283">
            <v>995</v>
          </cell>
          <cell r="Z283">
            <v>472534063</v>
          </cell>
          <cell r="AA283">
            <v>1371</v>
          </cell>
          <cell r="AB283">
            <v>646099631</v>
          </cell>
          <cell r="AC283">
            <v>40</v>
          </cell>
          <cell r="AD283">
            <v>1448541</v>
          </cell>
          <cell r="AE283"/>
          <cell r="AF283">
            <v>208</v>
          </cell>
          <cell r="AG283">
            <v>660652741</v>
          </cell>
          <cell r="AH283">
            <v>1283</v>
          </cell>
          <cell r="AI283">
            <v>554242570</v>
          </cell>
          <cell r="AJ283">
            <v>38</v>
          </cell>
          <cell r="AK283">
            <v>1378674</v>
          </cell>
          <cell r="AL283"/>
          <cell r="AM283">
            <v>207</v>
          </cell>
          <cell r="AN283">
            <v>786488493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/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/>
          <cell r="BC283">
            <v>160</v>
          </cell>
          <cell r="BD283">
            <v>147</v>
          </cell>
          <cell r="BE283">
            <v>154</v>
          </cell>
          <cell r="BF283">
            <v>150352900</v>
          </cell>
          <cell r="BG283">
            <v>26</v>
          </cell>
          <cell r="BH283">
            <v>1641297</v>
          </cell>
          <cell r="BI283">
            <v>74</v>
          </cell>
          <cell r="BJ283">
            <v>122977476</v>
          </cell>
          <cell r="BK283">
            <v>26</v>
          </cell>
          <cell r="BL283">
            <v>1641297</v>
          </cell>
          <cell r="BM283">
            <v>75</v>
          </cell>
          <cell r="BN283">
            <v>491201</v>
          </cell>
          <cell r="BO283">
            <v>26</v>
          </cell>
          <cell r="BP283">
            <v>220531</v>
          </cell>
          <cell r="BQ283">
            <v>86</v>
          </cell>
          <cell r="BR283">
            <v>711732</v>
          </cell>
          <cell r="BS283"/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/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/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</row>
        <row r="284">
          <cell r="A284" t="str">
            <v>46</v>
          </cell>
          <cell r="C284" t="str">
            <v>4635</v>
          </cell>
          <cell r="D284" t="str">
            <v>Gulen</v>
          </cell>
          <cell r="E284">
            <v>1385</v>
          </cell>
          <cell r="F284">
            <v>2762353828</v>
          </cell>
          <cell r="G284">
            <v>1992</v>
          </cell>
          <cell r="H284">
            <v>852415222</v>
          </cell>
          <cell r="I284">
            <v>1376</v>
          </cell>
          <cell r="J284">
            <v>2893666068</v>
          </cell>
          <cell r="K284">
            <v>2</v>
          </cell>
          <cell r="L284">
            <v>390657</v>
          </cell>
          <cell r="M284">
            <v>605</v>
          </cell>
          <cell r="N284">
            <v>171097565</v>
          </cell>
          <cell r="O284">
            <v>0</v>
          </cell>
          <cell r="P284">
            <v>0</v>
          </cell>
          <cell r="Q284">
            <v>148</v>
          </cell>
          <cell r="R284">
            <v>35602886</v>
          </cell>
          <cell r="S284">
            <v>1476</v>
          </cell>
          <cell r="T284">
            <v>633065483</v>
          </cell>
          <cell r="U284">
            <v>20</v>
          </cell>
          <cell r="V284">
            <v>12301806</v>
          </cell>
          <cell r="W284">
            <v>146</v>
          </cell>
          <cell r="X284">
            <v>44899083</v>
          </cell>
          <cell r="Y284">
            <v>1521</v>
          </cell>
          <cell r="Z284">
            <v>690266372</v>
          </cell>
          <cell r="AA284">
            <v>2000</v>
          </cell>
          <cell r="AB284">
            <v>896963223</v>
          </cell>
          <cell r="AC284">
            <v>50</v>
          </cell>
          <cell r="AD284">
            <v>1804657</v>
          </cell>
          <cell r="AE284"/>
          <cell r="AF284">
            <v>313</v>
          </cell>
          <cell r="AG284">
            <v>2264285583</v>
          </cell>
          <cell r="AH284">
            <v>1859</v>
          </cell>
          <cell r="AI284">
            <v>850093764</v>
          </cell>
          <cell r="AJ284">
            <v>49</v>
          </cell>
          <cell r="AK284">
            <v>1752853</v>
          </cell>
          <cell r="AL284"/>
          <cell r="AM284">
            <v>300</v>
          </cell>
          <cell r="AN284">
            <v>2374409489</v>
          </cell>
          <cell r="AO284">
            <v>2</v>
          </cell>
          <cell r="AP284">
            <v>390657</v>
          </cell>
          <cell r="AQ284">
            <v>1</v>
          </cell>
          <cell r="AR284">
            <v>6953</v>
          </cell>
          <cell r="AS284">
            <v>0</v>
          </cell>
          <cell r="AT284">
            <v>0</v>
          </cell>
          <cell r="AU284"/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/>
          <cell r="BC284">
            <v>173</v>
          </cell>
          <cell r="BD284">
            <v>160</v>
          </cell>
          <cell r="BE284">
            <v>158</v>
          </cell>
          <cell r="BF284">
            <v>135971266</v>
          </cell>
          <cell r="BG284">
            <v>19</v>
          </cell>
          <cell r="BH284">
            <v>1650679</v>
          </cell>
          <cell r="BI284">
            <v>81</v>
          </cell>
          <cell r="BJ284">
            <v>111992138</v>
          </cell>
          <cell r="BK284">
            <v>19</v>
          </cell>
          <cell r="BL284">
            <v>1650679</v>
          </cell>
          <cell r="BM284">
            <v>86</v>
          </cell>
          <cell r="BN284">
            <v>497398</v>
          </cell>
          <cell r="BO284">
            <v>19</v>
          </cell>
          <cell r="BP284">
            <v>224028</v>
          </cell>
          <cell r="BQ284">
            <v>100</v>
          </cell>
          <cell r="BR284">
            <v>721426</v>
          </cell>
          <cell r="BS284"/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/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/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</row>
        <row r="285">
          <cell r="A285" t="str">
            <v>46</v>
          </cell>
          <cell r="C285" t="str">
            <v>4636</v>
          </cell>
          <cell r="D285" t="str">
            <v>Solund</v>
          </cell>
          <cell r="E285">
            <v>511</v>
          </cell>
          <cell r="F285">
            <v>608794432</v>
          </cell>
          <cell r="G285">
            <v>673</v>
          </cell>
          <cell r="H285">
            <v>246245292</v>
          </cell>
          <cell r="I285">
            <v>505</v>
          </cell>
          <cell r="J285">
            <v>672367479</v>
          </cell>
          <cell r="K285">
            <v>0</v>
          </cell>
          <cell r="L285">
            <v>0</v>
          </cell>
          <cell r="M285">
            <v>238</v>
          </cell>
          <cell r="N285">
            <v>65567368</v>
          </cell>
          <cell r="O285">
            <v>0</v>
          </cell>
          <cell r="P285">
            <v>0</v>
          </cell>
          <cell r="Q285">
            <v>56</v>
          </cell>
          <cell r="R285">
            <v>13455941</v>
          </cell>
          <cell r="S285">
            <v>492</v>
          </cell>
          <cell r="T285">
            <v>200451031</v>
          </cell>
          <cell r="U285">
            <v>34</v>
          </cell>
          <cell r="V285">
            <v>20170843</v>
          </cell>
          <cell r="W285">
            <v>47</v>
          </cell>
          <cell r="X285">
            <v>8105224</v>
          </cell>
          <cell r="Y285">
            <v>515</v>
          </cell>
          <cell r="Z285">
            <v>228727098</v>
          </cell>
          <cell r="AA285">
            <v>695</v>
          </cell>
          <cell r="AB285">
            <v>308940590</v>
          </cell>
          <cell r="AC285">
            <v>14</v>
          </cell>
          <cell r="AD285">
            <v>665121</v>
          </cell>
          <cell r="AE285"/>
          <cell r="AF285">
            <v>152</v>
          </cell>
          <cell r="AG285">
            <v>423471095</v>
          </cell>
          <cell r="AH285">
            <v>627</v>
          </cell>
          <cell r="AI285">
            <v>245276940</v>
          </cell>
          <cell r="AJ285">
            <v>13</v>
          </cell>
          <cell r="AK285">
            <v>613317</v>
          </cell>
          <cell r="AL285"/>
          <cell r="AM285">
            <v>147</v>
          </cell>
          <cell r="AN285">
            <v>476970153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/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/>
          <cell r="BC285">
            <v>70</v>
          </cell>
          <cell r="BD285">
            <v>57</v>
          </cell>
          <cell r="BE285">
            <v>64</v>
          </cell>
          <cell r="BF285">
            <v>63744491</v>
          </cell>
          <cell r="BG285">
            <v>13</v>
          </cell>
          <cell r="BH285">
            <v>1867438</v>
          </cell>
          <cell r="BI285">
            <v>38</v>
          </cell>
          <cell r="BJ285">
            <v>50782116</v>
          </cell>
          <cell r="BK285">
            <v>13</v>
          </cell>
          <cell r="BL285">
            <v>1867438</v>
          </cell>
          <cell r="BM285">
            <v>40</v>
          </cell>
          <cell r="BN285">
            <v>190232</v>
          </cell>
          <cell r="BO285">
            <v>13</v>
          </cell>
          <cell r="BP285">
            <v>261919</v>
          </cell>
          <cell r="BQ285">
            <v>48</v>
          </cell>
          <cell r="BR285">
            <v>452151</v>
          </cell>
          <cell r="BS285"/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/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/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</row>
        <row r="286">
          <cell r="A286" t="str">
            <v>46</v>
          </cell>
          <cell r="C286" t="str">
            <v>4637</v>
          </cell>
          <cell r="D286" t="str">
            <v>Hyllestad</v>
          </cell>
          <cell r="E286">
            <v>948</v>
          </cell>
          <cell r="F286">
            <v>815217507</v>
          </cell>
          <cell r="G286">
            <v>1467</v>
          </cell>
          <cell r="H286">
            <v>496976286</v>
          </cell>
          <cell r="I286">
            <v>926</v>
          </cell>
          <cell r="J286">
            <v>895187297</v>
          </cell>
          <cell r="K286">
            <v>0</v>
          </cell>
          <cell r="L286">
            <v>0</v>
          </cell>
          <cell r="M286">
            <v>407</v>
          </cell>
          <cell r="N286">
            <v>111391080</v>
          </cell>
          <cell r="O286">
            <v>0</v>
          </cell>
          <cell r="P286">
            <v>0</v>
          </cell>
          <cell r="Q286">
            <v>91</v>
          </cell>
          <cell r="R286">
            <v>21878421</v>
          </cell>
          <cell r="S286">
            <v>1046</v>
          </cell>
          <cell r="T286">
            <v>420655465</v>
          </cell>
          <cell r="U286">
            <v>2</v>
          </cell>
          <cell r="V286">
            <v>2584583</v>
          </cell>
          <cell r="W286">
            <v>83</v>
          </cell>
          <cell r="X286">
            <v>19534900</v>
          </cell>
          <cell r="Y286">
            <v>1076</v>
          </cell>
          <cell r="Z286">
            <v>442774948</v>
          </cell>
          <cell r="AA286">
            <v>1401</v>
          </cell>
          <cell r="AB286">
            <v>577434347</v>
          </cell>
          <cell r="AC286">
            <v>31</v>
          </cell>
          <cell r="AD286">
            <v>1185483</v>
          </cell>
          <cell r="AE286"/>
          <cell r="AF286">
            <v>197</v>
          </cell>
          <cell r="AG286">
            <v>484985096</v>
          </cell>
          <cell r="AH286">
            <v>1366</v>
          </cell>
          <cell r="AI286">
            <v>494695573</v>
          </cell>
          <cell r="AJ286">
            <v>30</v>
          </cell>
          <cell r="AK286">
            <v>1133679</v>
          </cell>
          <cell r="AL286"/>
          <cell r="AM286">
            <v>186</v>
          </cell>
          <cell r="AN286">
            <v>553160242</v>
          </cell>
          <cell r="AO286">
            <v>0</v>
          </cell>
          <cell r="AP286">
            <v>0</v>
          </cell>
          <cell r="AQ286">
            <v>1</v>
          </cell>
          <cell r="AR286">
            <v>55208</v>
          </cell>
          <cell r="AS286">
            <v>0</v>
          </cell>
          <cell r="AT286">
            <v>0</v>
          </cell>
          <cell r="AU286"/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/>
          <cell r="BC286">
            <v>107</v>
          </cell>
          <cell r="BD286">
            <v>100</v>
          </cell>
          <cell r="BE286">
            <v>96</v>
          </cell>
          <cell r="BF286">
            <v>82795962</v>
          </cell>
          <cell r="BG286">
            <v>17</v>
          </cell>
          <cell r="BH286">
            <v>1509144</v>
          </cell>
          <cell r="BI286">
            <v>47</v>
          </cell>
          <cell r="BJ286">
            <v>68655396</v>
          </cell>
          <cell r="BK286">
            <v>17</v>
          </cell>
          <cell r="BL286">
            <v>1509144</v>
          </cell>
          <cell r="BM286">
            <v>50</v>
          </cell>
          <cell r="BN286">
            <v>311322</v>
          </cell>
          <cell r="BO286">
            <v>17</v>
          </cell>
          <cell r="BP286">
            <v>200672</v>
          </cell>
          <cell r="BQ286">
            <v>58</v>
          </cell>
          <cell r="BR286">
            <v>511994</v>
          </cell>
          <cell r="BS286"/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/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/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</row>
        <row r="287">
          <cell r="A287" t="str">
            <v>46</v>
          </cell>
          <cell r="C287" t="str">
            <v>4638</v>
          </cell>
          <cell r="D287" t="str">
            <v>Høyanger</v>
          </cell>
          <cell r="E287">
            <v>2322</v>
          </cell>
          <cell r="F287">
            <v>2359714936</v>
          </cell>
          <cell r="G287">
            <v>3402</v>
          </cell>
          <cell r="H287">
            <v>1270793872</v>
          </cell>
          <cell r="I287">
            <v>2306</v>
          </cell>
          <cell r="J287">
            <v>2521795768</v>
          </cell>
          <cell r="K287">
            <v>0</v>
          </cell>
          <cell r="L287">
            <v>0</v>
          </cell>
          <cell r="M287">
            <v>1120</v>
          </cell>
          <cell r="N287">
            <v>350204443</v>
          </cell>
          <cell r="O287">
            <v>0</v>
          </cell>
          <cell r="P287">
            <v>0</v>
          </cell>
          <cell r="Q287">
            <v>400</v>
          </cell>
          <cell r="R287">
            <v>108737297</v>
          </cell>
          <cell r="S287">
            <v>2405</v>
          </cell>
          <cell r="T287">
            <v>1066390655</v>
          </cell>
          <cell r="U287">
            <v>6</v>
          </cell>
          <cell r="V287">
            <v>2922296</v>
          </cell>
          <cell r="W287">
            <v>159</v>
          </cell>
          <cell r="X287">
            <v>40388195</v>
          </cell>
          <cell r="Y287">
            <v>2461</v>
          </cell>
          <cell r="Z287">
            <v>1109701146</v>
          </cell>
          <cell r="AA287">
            <v>3474</v>
          </cell>
          <cell r="AB287">
            <v>1567305733</v>
          </cell>
          <cell r="AC287">
            <v>125</v>
          </cell>
          <cell r="AD287">
            <v>5065481</v>
          </cell>
          <cell r="AE287"/>
          <cell r="AF287">
            <v>459</v>
          </cell>
          <cell r="AG287">
            <v>1479252041</v>
          </cell>
          <cell r="AH287">
            <v>3190</v>
          </cell>
          <cell r="AI287">
            <v>1266383704</v>
          </cell>
          <cell r="AJ287">
            <v>120</v>
          </cell>
          <cell r="AK287">
            <v>4915185</v>
          </cell>
          <cell r="AL287"/>
          <cell r="AM287">
            <v>447</v>
          </cell>
          <cell r="AN287">
            <v>1604296653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/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/>
          <cell r="BC287">
            <v>309</v>
          </cell>
          <cell r="BD287">
            <v>278</v>
          </cell>
          <cell r="BE287">
            <v>277</v>
          </cell>
          <cell r="BF287">
            <v>168995112</v>
          </cell>
          <cell r="BG287">
            <v>36</v>
          </cell>
          <cell r="BH287">
            <v>5690453</v>
          </cell>
          <cell r="BI287">
            <v>119</v>
          </cell>
          <cell r="BJ287">
            <v>122132493</v>
          </cell>
          <cell r="BK287">
            <v>36</v>
          </cell>
          <cell r="BL287">
            <v>5690453</v>
          </cell>
          <cell r="BM287">
            <v>130</v>
          </cell>
          <cell r="BN287">
            <v>439014</v>
          </cell>
          <cell r="BO287">
            <v>36</v>
          </cell>
          <cell r="BP287">
            <v>790594</v>
          </cell>
          <cell r="BQ287">
            <v>152</v>
          </cell>
          <cell r="BR287">
            <v>1229608</v>
          </cell>
          <cell r="BS287"/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/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/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</row>
        <row r="288">
          <cell r="A288" t="str">
            <v>46</v>
          </cell>
          <cell r="C288" t="str">
            <v>4639</v>
          </cell>
          <cell r="D288" t="str">
            <v>Vik</v>
          </cell>
          <cell r="E288">
            <v>1669</v>
          </cell>
          <cell r="F288">
            <v>1987465410</v>
          </cell>
          <cell r="G288">
            <v>2349</v>
          </cell>
          <cell r="H288">
            <v>872960916</v>
          </cell>
          <cell r="I288">
            <v>1660</v>
          </cell>
          <cell r="J288">
            <v>2109157952</v>
          </cell>
          <cell r="K288">
            <v>0</v>
          </cell>
          <cell r="L288">
            <v>0</v>
          </cell>
          <cell r="M288">
            <v>788</v>
          </cell>
          <cell r="N288">
            <v>229811519</v>
          </cell>
          <cell r="O288">
            <v>0</v>
          </cell>
          <cell r="P288">
            <v>0</v>
          </cell>
          <cell r="Q288">
            <v>141</v>
          </cell>
          <cell r="R288">
            <v>36655498</v>
          </cell>
          <cell r="S288">
            <v>1756</v>
          </cell>
          <cell r="T288">
            <v>676195903</v>
          </cell>
          <cell r="U288">
            <v>1</v>
          </cell>
          <cell r="V288">
            <v>730708</v>
          </cell>
          <cell r="W288">
            <v>199</v>
          </cell>
          <cell r="X288">
            <v>58140565</v>
          </cell>
          <cell r="Y288">
            <v>1823</v>
          </cell>
          <cell r="Z288">
            <v>735067176</v>
          </cell>
          <cell r="AA288">
            <v>2387</v>
          </cell>
          <cell r="AB288">
            <v>1001534193</v>
          </cell>
          <cell r="AC288">
            <v>56</v>
          </cell>
          <cell r="AD288">
            <v>1879072</v>
          </cell>
          <cell r="AE288"/>
          <cell r="AF288">
            <v>439</v>
          </cell>
          <cell r="AG288">
            <v>1294955050</v>
          </cell>
          <cell r="AH288">
            <v>2185</v>
          </cell>
          <cell r="AI288">
            <v>869828110</v>
          </cell>
          <cell r="AJ288">
            <v>53</v>
          </cell>
          <cell r="AK288">
            <v>1746673</v>
          </cell>
          <cell r="AL288"/>
          <cell r="AM288">
            <v>428</v>
          </cell>
          <cell r="AN288">
            <v>1396650674</v>
          </cell>
          <cell r="AO288">
            <v>0</v>
          </cell>
          <cell r="AP288">
            <v>0</v>
          </cell>
          <cell r="AQ288">
            <v>1</v>
          </cell>
          <cell r="AR288">
            <v>23773</v>
          </cell>
          <cell r="AS288">
            <v>0</v>
          </cell>
          <cell r="AT288">
            <v>0</v>
          </cell>
          <cell r="AU288"/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/>
          <cell r="BC288">
            <v>206</v>
          </cell>
          <cell r="BD288">
            <v>183</v>
          </cell>
          <cell r="BE288">
            <v>174</v>
          </cell>
          <cell r="BF288">
            <v>131336486</v>
          </cell>
          <cell r="BG288">
            <v>36</v>
          </cell>
          <cell r="BH288">
            <v>2970832</v>
          </cell>
          <cell r="BI288">
            <v>92</v>
          </cell>
          <cell r="BJ288">
            <v>105221252</v>
          </cell>
          <cell r="BK288">
            <v>35</v>
          </cell>
          <cell r="BL288">
            <v>2954769</v>
          </cell>
          <cell r="BM288">
            <v>105</v>
          </cell>
          <cell r="BN288">
            <v>429101</v>
          </cell>
          <cell r="BO288">
            <v>35</v>
          </cell>
          <cell r="BP288">
            <v>406550</v>
          </cell>
          <cell r="BQ288">
            <v>127</v>
          </cell>
          <cell r="BR288">
            <v>835651</v>
          </cell>
          <cell r="BS288"/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/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/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</row>
        <row r="289">
          <cell r="A289" t="str">
            <v>46</v>
          </cell>
          <cell r="C289" t="str">
            <v>4640</v>
          </cell>
          <cell r="D289" t="str">
            <v>Sogndal</v>
          </cell>
          <cell r="E289">
            <v>6179</v>
          </cell>
          <cell r="F289">
            <v>7458058243</v>
          </cell>
          <cell r="G289">
            <v>9771</v>
          </cell>
          <cell r="H289">
            <v>3624790925</v>
          </cell>
          <cell r="I289">
            <v>6168</v>
          </cell>
          <cell r="J289">
            <v>8022429925</v>
          </cell>
          <cell r="K289">
            <v>0</v>
          </cell>
          <cell r="L289">
            <v>0</v>
          </cell>
          <cell r="M289">
            <v>2484</v>
          </cell>
          <cell r="N289">
            <v>768260441</v>
          </cell>
          <cell r="O289">
            <v>0</v>
          </cell>
          <cell r="P289">
            <v>0</v>
          </cell>
          <cell r="Q289">
            <v>633</v>
          </cell>
          <cell r="R289">
            <v>153304350</v>
          </cell>
          <cell r="S289">
            <v>7796</v>
          </cell>
          <cell r="T289">
            <v>3321313011</v>
          </cell>
          <cell r="U289">
            <v>10</v>
          </cell>
          <cell r="V289">
            <v>4854364</v>
          </cell>
          <cell r="W289">
            <v>685</v>
          </cell>
          <cell r="X289">
            <v>173254115</v>
          </cell>
          <cell r="Y289">
            <v>8007</v>
          </cell>
          <cell r="Z289">
            <v>3499421490</v>
          </cell>
          <cell r="AA289">
            <v>9859</v>
          </cell>
          <cell r="AB289">
            <v>4431809856</v>
          </cell>
          <cell r="AC289">
            <v>228</v>
          </cell>
          <cell r="AD289">
            <v>8644648</v>
          </cell>
          <cell r="AE289"/>
          <cell r="AF289">
            <v>1647</v>
          </cell>
          <cell r="AG289">
            <v>5205240986</v>
          </cell>
          <cell r="AH289">
            <v>8884</v>
          </cell>
          <cell r="AI289">
            <v>3608376485</v>
          </cell>
          <cell r="AJ289">
            <v>218</v>
          </cell>
          <cell r="AK289">
            <v>8379442</v>
          </cell>
          <cell r="AL289"/>
          <cell r="AM289">
            <v>1636</v>
          </cell>
          <cell r="AN289">
            <v>5663436695</v>
          </cell>
          <cell r="AO289">
            <v>0</v>
          </cell>
          <cell r="AP289">
            <v>0</v>
          </cell>
          <cell r="AQ289">
            <v>1</v>
          </cell>
          <cell r="AR289">
            <v>13243</v>
          </cell>
          <cell r="AS289">
            <v>0</v>
          </cell>
          <cell r="AT289">
            <v>0</v>
          </cell>
          <cell r="AU289"/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/>
          <cell r="BC289">
            <v>1174</v>
          </cell>
          <cell r="BD289">
            <v>1063</v>
          </cell>
          <cell r="BE289">
            <v>1038</v>
          </cell>
          <cell r="BF289">
            <v>590440664</v>
          </cell>
          <cell r="BG289">
            <v>123</v>
          </cell>
          <cell r="BH289">
            <v>13018585</v>
          </cell>
          <cell r="BI289">
            <v>545</v>
          </cell>
          <cell r="BJ289">
            <v>459382265</v>
          </cell>
          <cell r="BK289">
            <v>122</v>
          </cell>
          <cell r="BL289">
            <v>12982668</v>
          </cell>
          <cell r="BM289">
            <v>604</v>
          </cell>
          <cell r="BN289">
            <v>1874088</v>
          </cell>
          <cell r="BO289">
            <v>122</v>
          </cell>
          <cell r="BP289">
            <v>1767239</v>
          </cell>
          <cell r="BQ289">
            <v>677</v>
          </cell>
          <cell r="BR289">
            <v>3641327</v>
          </cell>
          <cell r="BS289"/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/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/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</row>
        <row r="290">
          <cell r="A290" t="str">
            <v>46</v>
          </cell>
          <cell r="C290" t="str">
            <v>4641</v>
          </cell>
          <cell r="D290" t="str">
            <v>Aurland</v>
          </cell>
          <cell r="E290">
            <v>1162</v>
          </cell>
          <cell r="F290">
            <v>1280967388</v>
          </cell>
          <cell r="G290">
            <v>1628</v>
          </cell>
          <cell r="H290">
            <v>575081536</v>
          </cell>
          <cell r="I290">
            <v>1156</v>
          </cell>
          <cell r="J290">
            <v>1375857477</v>
          </cell>
          <cell r="K290">
            <v>0</v>
          </cell>
          <cell r="L290">
            <v>0</v>
          </cell>
          <cell r="M290">
            <v>423</v>
          </cell>
          <cell r="N290">
            <v>133975597</v>
          </cell>
          <cell r="O290">
            <v>0</v>
          </cell>
          <cell r="P290">
            <v>0</v>
          </cell>
          <cell r="Q290">
            <v>117</v>
          </cell>
          <cell r="R290">
            <v>30994054</v>
          </cell>
          <cell r="S290">
            <v>1293</v>
          </cell>
          <cell r="T290">
            <v>508134801</v>
          </cell>
          <cell r="U290">
            <v>0</v>
          </cell>
          <cell r="V290">
            <v>0</v>
          </cell>
          <cell r="W290">
            <v>122</v>
          </cell>
          <cell r="X290">
            <v>28725274</v>
          </cell>
          <cell r="Y290">
            <v>1325</v>
          </cell>
          <cell r="Z290">
            <v>536860075</v>
          </cell>
          <cell r="AA290">
            <v>1667</v>
          </cell>
          <cell r="AB290">
            <v>702419020</v>
          </cell>
          <cell r="AC290">
            <v>33</v>
          </cell>
          <cell r="AD290">
            <v>1347677</v>
          </cell>
          <cell r="AE290"/>
          <cell r="AF290">
            <v>277</v>
          </cell>
          <cell r="AG290">
            <v>882168713</v>
          </cell>
          <cell r="AH290">
            <v>1517</v>
          </cell>
          <cell r="AI290">
            <v>572745730</v>
          </cell>
          <cell r="AJ290">
            <v>33</v>
          </cell>
          <cell r="AK290">
            <v>1347677</v>
          </cell>
          <cell r="AL290"/>
          <cell r="AM290">
            <v>271</v>
          </cell>
          <cell r="AN290">
            <v>962675364</v>
          </cell>
          <cell r="AO290">
            <v>0</v>
          </cell>
          <cell r="AP290">
            <v>0</v>
          </cell>
          <cell r="AQ290">
            <v>1</v>
          </cell>
          <cell r="AR290">
            <v>7310</v>
          </cell>
          <cell r="AS290">
            <v>0</v>
          </cell>
          <cell r="AT290">
            <v>0</v>
          </cell>
          <cell r="AU290"/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/>
          <cell r="BC290">
            <v>152</v>
          </cell>
          <cell r="BD290">
            <v>140</v>
          </cell>
          <cell r="BE290">
            <v>138</v>
          </cell>
          <cell r="BF290">
            <v>97099056</v>
          </cell>
          <cell r="BG290">
            <v>18</v>
          </cell>
          <cell r="BH290">
            <v>1058194</v>
          </cell>
          <cell r="BI290">
            <v>78</v>
          </cell>
          <cell r="BJ290">
            <v>79063278</v>
          </cell>
          <cell r="BK290">
            <v>18</v>
          </cell>
          <cell r="BL290">
            <v>1058194</v>
          </cell>
          <cell r="BM290">
            <v>84</v>
          </cell>
          <cell r="BN290">
            <v>314483</v>
          </cell>
          <cell r="BO290">
            <v>18</v>
          </cell>
          <cell r="BP290">
            <v>146521</v>
          </cell>
          <cell r="BQ290">
            <v>93</v>
          </cell>
          <cell r="BR290">
            <v>461004</v>
          </cell>
          <cell r="BS290"/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/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/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</row>
        <row r="291">
          <cell r="A291" t="str">
            <v>46</v>
          </cell>
          <cell r="C291" t="str">
            <v>4642</v>
          </cell>
          <cell r="D291" t="str">
            <v>Lærdal</v>
          </cell>
          <cell r="E291">
            <v>1298</v>
          </cell>
          <cell r="F291">
            <v>1381097808</v>
          </cell>
          <cell r="G291">
            <v>1951</v>
          </cell>
          <cell r="H291">
            <v>677944361</v>
          </cell>
          <cell r="I291">
            <v>1297</v>
          </cell>
          <cell r="J291">
            <v>1509645841</v>
          </cell>
          <cell r="K291">
            <v>0</v>
          </cell>
          <cell r="L291">
            <v>0</v>
          </cell>
          <cell r="M291">
            <v>602</v>
          </cell>
          <cell r="N291">
            <v>186932468</v>
          </cell>
          <cell r="O291">
            <v>0</v>
          </cell>
          <cell r="P291">
            <v>0</v>
          </cell>
          <cell r="Q291">
            <v>150</v>
          </cell>
          <cell r="R291">
            <v>35218350</v>
          </cell>
          <cell r="S291">
            <v>1453</v>
          </cell>
          <cell r="T291">
            <v>570942471</v>
          </cell>
          <cell r="U291">
            <v>2</v>
          </cell>
          <cell r="V291">
            <v>2483323</v>
          </cell>
          <cell r="W291">
            <v>151</v>
          </cell>
          <cell r="X291">
            <v>48376415</v>
          </cell>
          <cell r="Y291">
            <v>1499</v>
          </cell>
          <cell r="Z291">
            <v>621802209</v>
          </cell>
          <cell r="AA291">
            <v>1974</v>
          </cell>
          <cell r="AB291">
            <v>845216340</v>
          </cell>
          <cell r="AC291">
            <v>49</v>
          </cell>
          <cell r="AD291">
            <v>1898368</v>
          </cell>
          <cell r="AE291"/>
          <cell r="AF291">
            <v>306</v>
          </cell>
          <cell r="AG291">
            <v>888111061</v>
          </cell>
          <cell r="AH291">
            <v>1823</v>
          </cell>
          <cell r="AI291">
            <v>675208579</v>
          </cell>
          <cell r="AJ291">
            <v>49</v>
          </cell>
          <cell r="AK291">
            <v>1898368</v>
          </cell>
          <cell r="AL291"/>
          <cell r="AM291">
            <v>302</v>
          </cell>
          <cell r="AN291">
            <v>998634950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/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/>
          <cell r="BC291">
            <v>234</v>
          </cell>
          <cell r="BD291">
            <v>206</v>
          </cell>
          <cell r="BE291">
            <v>214</v>
          </cell>
          <cell r="BF291">
            <v>131618499</v>
          </cell>
          <cell r="BG291">
            <v>27</v>
          </cell>
          <cell r="BH291">
            <v>2234853</v>
          </cell>
          <cell r="BI291">
            <v>100</v>
          </cell>
          <cell r="BJ291">
            <v>103149149</v>
          </cell>
          <cell r="BK291">
            <v>27</v>
          </cell>
          <cell r="BL291">
            <v>2234853</v>
          </cell>
          <cell r="BM291">
            <v>111</v>
          </cell>
          <cell r="BN291">
            <v>474371</v>
          </cell>
          <cell r="BO291">
            <v>27</v>
          </cell>
          <cell r="BP291">
            <v>300422</v>
          </cell>
          <cell r="BQ291">
            <v>122</v>
          </cell>
          <cell r="BR291">
            <v>774793</v>
          </cell>
          <cell r="BS291"/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/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/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</row>
        <row r="292">
          <cell r="A292" t="str">
            <v>46</v>
          </cell>
          <cell r="C292" t="str">
            <v>4643</v>
          </cell>
          <cell r="D292" t="str">
            <v>Årdal</v>
          </cell>
          <cell r="E292">
            <v>2709</v>
          </cell>
          <cell r="F292">
            <v>2721291408</v>
          </cell>
          <cell r="G292">
            <v>4387</v>
          </cell>
          <cell r="H292">
            <v>1779556536</v>
          </cell>
          <cell r="I292">
            <v>2717</v>
          </cell>
          <cell r="J292">
            <v>3007190387</v>
          </cell>
          <cell r="K292">
            <v>0</v>
          </cell>
          <cell r="L292">
            <v>0</v>
          </cell>
          <cell r="M292">
            <v>1433</v>
          </cell>
          <cell r="N292">
            <v>472118131</v>
          </cell>
          <cell r="O292">
            <v>0</v>
          </cell>
          <cell r="P292">
            <v>0</v>
          </cell>
          <cell r="Q292">
            <v>436</v>
          </cell>
          <cell r="R292">
            <v>128094003</v>
          </cell>
          <cell r="S292">
            <v>3124</v>
          </cell>
          <cell r="T292">
            <v>1586492074</v>
          </cell>
          <cell r="U292">
            <v>1</v>
          </cell>
          <cell r="V292">
            <v>105253</v>
          </cell>
          <cell r="W292">
            <v>63</v>
          </cell>
          <cell r="X292">
            <v>18147937</v>
          </cell>
          <cell r="Y292">
            <v>3144</v>
          </cell>
          <cell r="Z292">
            <v>1604745264</v>
          </cell>
          <cell r="AA292">
            <v>4437</v>
          </cell>
          <cell r="AB292">
            <v>2205860652</v>
          </cell>
          <cell r="AC292">
            <v>134</v>
          </cell>
          <cell r="AD292">
            <v>5091519</v>
          </cell>
          <cell r="AE292"/>
          <cell r="AF292">
            <v>578</v>
          </cell>
          <cell r="AG292">
            <v>1553442998</v>
          </cell>
          <cell r="AH292">
            <v>4179</v>
          </cell>
          <cell r="AI292">
            <v>1774882467</v>
          </cell>
          <cell r="AJ292">
            <v>131</v>
          </cell>
          <cell r="AK292">
            <v>4984374</v>
          </cell>
          <cell r="AL292"/>
          <cell r="AM292">
            <v>588</v>
          </cell>
          <cell r="AN292">
            <v>1780567779</v>
          </cell>
          <cell r="AO292">
            <v>0</v>
          </cell>
          <cell r="AP292">
            <v>0</v>
          </cell>
          <cell r="AQ292">
            <v>1</v>
          </cell>
          <cell r="AR292">
            <v>91674</v>
          </cell>
          <cell r="AS292">
            <v>0</v>
          </cell>
          <cell r="AT292">
            <v>0</v>
          </cell>
          <cell r="AU292"/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/>
          <cell r="BC292">
            <v>615</v>
          </cell>
          <cell r="BD292">
            <v>553</v>
          </cell>
          <cell r="BE292">
            <v>572</v>
          </cell>
          <cell r="BF292">
            <v>286873909</v>
          </cell>
          <cell r="BG292">
            <v>24</v>
          </cell>
          <cell r="BH292">
            <v>3992435</v>
          </cell>
          <cell r="BI292">
            <v>261</v>
          </cell>
          <cell r="BJ292">
            <v>201734131</v>
          </cell>
          <cell r="BK292">
            <v>24</v>
          </cell>
          <cell r="BL292">
            <v>3992435</v>
          </cell>
          <cell r="BM292">
            <v>290</v>
          </cell>
          <cell r="BN292">
            <v>861719</v>
          </cell>
          <cell r="BO292">
            <v>24</v>
          </cell>
          <cell r="BP292">
            <v>554647</v>
          </cell>
          <cell r="BQ292">
            <v>304</v>
          </cell>
          <cell r="BR292">
            <v>1416366</v>
          </cell>
          <cell r="BS292"/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/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/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</row>
        <row r="293">
          <cell r="A293" t="str">
            <v>46</v>
          </cell>
          <cell r="C293" t="str">
            <v>4644</v>
          </cell>
          <cell r="D293" t="str">
            <v>Luster</v>
          </cell>
          <cell r="E293">
            <v>2933</v>
          </cell>
          <cell r="F293">
            <v>3255613352</v>
          </cell>
          <cell r="G293">
            <v>4293</v>
          </cell>
          <cell r="H293">
            <v>1461692908</v>
          </cell>
          <cell r="I293">
            <v>2928</v>
          </cell>
          <cell r="J293">
            <v>3491136417</v>
          </cell>
          <cell r="K293">
            <v>0</v>
          </cell>
          <cell r="L293">
            <v>0</v>
          </cell>
          <cell r="M293">
            <v>1312</v>
          </cell>
          <cell r="N293">
            <v>377733591</v>
          </cell>
          <cell r="O293">
            <v>0</v>
          </cell>
          <cell r="P293">
            <v>0</v>
          </cell>
          <cell r="Q293">
            <v>362</v>
          </cell>
          <cell r="R293">
            <v>91280004</v>
          </cell>
          <cell r="S293">
            <v>3264</v>
          </cell>
          <cell r="T293">
            <v>1277470375</v>
          </cell>
          <cell r="U293">
            <v>4</v>
          </cell>
          <cell r="V293">
            <v>823896</v>
          </cell>
          <cell r="W293">
            <v>358</v>
          </cell>
          <cell r="X293">
            <v>107336425</v>
          </cell>
          <cell r="Y293">
            <v>3392</v>
          </cell>
          <cell r="Z293">
            <v>1385630696</v>
          </cell>
          <cell r="AA293">
            <v>4388</v>
          </cell>
          <cell r="AB293">
            <v>1854947984</v>
          </cell>
          <cell r="AC293">
            <v>105</v>
          </cell>
          <cell r="AD293">
            <v>3947161</v>
          </cell>
          <cell r="AE293"/>
          <cell r="AF293">
            <v>739</v>
          </cell>
          <cell r="AG293">
            <v>2138798254</v>
          </cell>
          <cell r="AH293">
            <v>3982</v>
          </cell>
          <cell r="AI293">
            <v>1455666647</v>
          </cell>
          <cell r="AJ293">
            <v>102</v>
          </cell>
          <cell r="AK293">
            <v>3911636</v>
          </cell>
          <cell r="AL293"/>
          <cell r="AM293">
            <v>726</v>
          </cell>
          <cell r="AN293">
            <v>2330025925</v>
          </cell>
          <cell r="AO293">
            <v>0</v>
          </cell>
          <cell r="AP293">
            <v>0</v>
          </cell>
          <cell r="AQ293">
            <v>1</v>
          </cell>
          <cell r="AR293">
            <v>112883</v>
          </cell>
          <cell r="AS293">
            <v>0</v>
          </cell>
          <cell r="AT293">
            <v>0</v>
          </cell>
          <cell r="AU293"/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/>
          <cell r="BC293">
            <v>385</v>
          </cell>
          <cell r="BD293">
            <v>340</v>
          </cell>
          <cell r="BE293">
            <v>341</v>
          </cell>
          <cell r="BF293">
            <v>236956616</v>
          </cell>
          <cell r="BG293">
            <v>52</v>
          </cell>
          <cell r="BH293">
            <v>8281877</v>
          </cell>
          <cell r="BI293">
            <v>180</v>
          </cell>
          <cell r="BJ293">
            <v>189783023</v>
          </cell>
          <cell r="BK293">
            <v>51</v>
          </cell>
          <cell r="BL293">
            <v>8239966</v>
          </cell>
          <cell r="BM293">
            <v>189</v>
          </cell>
          <cell r="BN293">
            <v>754400</v>
          </cell>
          <cell r="BO293">
            <v>51</v>
          </cell>
          <cell r="BP293">
            <v>1163658</v>
          </cell>
          <cell r="BQ293">
            <v>212</v>
          </cell>
          <cell r="BR293">
            <v>1918058</v>
          </cell>
          <cell r="BS293"/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/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/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</row>
        <row r="294">
          <cell r="A294" t="str">
            <v>46</v>
          </cell>
          <cell r="C294" t="str">
            <v>4645</v>
          </cell>
          <cell r="D294" t="str">
            <v>Askvoll</v>
          </cell>
          <cell r="E294">
            <v>1647</v>
          </cell>
          <cell r="F294">
            <v>1857969567</v>
          </cell>
          <cell r="G294">
            <v>2447</v>
          </cell>
          <cell r="H294">
            <v>1079725562</v>
          </cell>
          <cell r="I294">
            <v>1643</v>
          </cell>
          <cell r="J294">
            <v>1976170858</v>
          </cell>
          <cell r="K294">
            <v>0</v>
          </cell>
          <cell r="L294">
            <v>0</v>
          </cell>
          <cell r="M294">
            <v>909</v>
          </cell>
          <cell r="N294">
            <v>255351643</v>
          </cell>
          <cell r="O294">
            <v>0</v>
          </cell>
          <cell r="P294">
            <v>0</v>
          </cell>
          <cell r="Q294">
            <v>202</v>
          </cell>
          <cell r="R294">
            <v>49724370</v>
          </cell>
          <cell r="S294">
            <v>1693</v>
          </cell>
          <cell r="T294">
            <v>701977810</v>
          </cell>
          <cell r="U294">
            <v>78</v>
          </cell>
          <cell r="V294">
            <v>62987811</v>
          </cell>
          <cell r="W294">
            <v>201</v>
          </cell>
          <cell r="X294">
            <v>61290222</v>
          </cell>
          <cell r="Y294">
            <v>1785</v>
          </cell>
          <cell r="Z294">
            <v>826255843</v>
          </cell>
          <cell r="AA294">
            <v>2478</v>
          </cell>
          <cell r="AB294">
            <v>1131331856</v>
          </cell>
          <cell r="AC294">
            <v>66</v>
          </cell>
          <cell r="AD294">
            <v>2728784</v>
          </cell>
          <cell r="AE294"/>
          <cell r="AF294">
            <v>380</v>
          </cell>
          <cell r="AG294">
            <v>1189439676</v>
          </cell>
          <cell r="AH294">
            <v>2277</v>
          </cell>
          <cell r="AI294">
            <v>1076505610</v>
          </cell>
          <cell r="AJ294">
            <v>62</v>
          </cell>
          <cell r="AK294">
            <v>2585868</v>
          </cell>
          <cell r="AL294"/>
          <cell r="AM294">
            <v>372</v>
          </cell>
          <cell r="AN294">
            <v>1272676315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/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/>
          <cell r="BC294">
            <v>195</v>
          </cell>
          <cell r="BD294">
            <v>177</v>
          </cell>
          <cell r="BE294">
            <v>174</v>
          </cell>
          <cell r="BF294">
            <v>119576117</v>
          </cell>
          <cell r="BG294">
            <v>26</v>
          </cell>
          <cell r="BH294">
            <v>7130353</v>
          </cell>
          <cell r="BI294">
            <v>74</v>
          </cell>
          <cell r="BJ294">
            <v>84882583</v>
          </cell>
          <cell r="BK294">
            <v>25</v>
          </cell>
          <cell r="BL294">
            <v>7092078</v>
          </cell>
          <cell r="BM294">
            <v>79</v>
          </cell>
          <cell r="BN294">
            <v>313195</v>
          </cell>
          <cell r="BO294">
            <v>25</v>
          </cell>
          <cell r="BP294">
            <v>1013833</v>
          </cell>
          <cell r="BQ294">
            <v>98</v>
          </cell>
          <cell r="BR294">
            <v>1327028</v>
          </cell>
          <cell r="BS294"/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/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/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</row>
        <row r="295">
          <cell r="A295" t="str">
            <v>46</v>
          </cell>
          <cell r="C295" t="str">
            <v>4646</v>
          </cell>
          <cell r="D295" t="str">
            <v>Fjaler</v>
          </cell>
          <cell r="E295">
            <v>1540</v>
          </cell>
          <cell r="F295">
            <v>3418032219</v>
          </cell>
          <cell r="G295">
            <v>2189</v>
          </cell>
          <cell r="H295">
            <v>1184273701</v>
          </cell>
          <cell r="I295">
            <v>1531</v>
          </cell>
          <cell r="J295">
            <v>3606915254</v>
          </cell>
          <cell r="K295">
            <v>0</v>
          </cell>
          <cell r="L295">
            <v>0</v>
          </cell>
          <cell r="M295">
            <v>742</v>
          </cell>
          <cell r="N295">
            <v>207369102</v>
          </cell>
          <cell r="O295">
            <v>0</v>
          </cell>
          <cell r="P295">
            <v>0</v>
          </cell>
          <cell r="Q295">
            <v>177</v>
          </cell>
          <cell r="R295">
            <v>44281651</v>
          </cell>
          <cell r="S295">
            <v>1556</v>
          </cell>
          <cell r="T295">
            <v>668466874</v>
          </cell>
          <cell r="U295">
            <v>3</v>
          </cell>
          <cell r="V295">
            <v>2046269</v>
          </cell>
          <cell r="W295">
            <v>154</v>
          </cell>
          <cell r="X295">
            <v>43319363</v>
          </cell>
          <cell r="Y295">
            <v>1617</v>
          </cell>
          <cell r="Z295">
            <v>713832506</v>
          </cell>
          <cell r="AA295">
            <v>2221</v>
          </cell>
          <cell r="AB295">
            <v>965513457</v>
          </cell>
          <cell r="AC295">
            <v>58</v>
          </cell>
          <cell r="AD295">
            <v>2347056</v>
          </cell>
          <cell r="AE295"/>
          <cell r="AF295">
            <v>378</v>
          </cell>
          <cell r="AG295">
            <v>2855399983</v>
          </cell>
          <cell r="AH295">
            <v>2004</v>
          </cell>
          <cell r="AI295">
            <v>1180178215</v>
          </cell>
          <cell r="AJ295">
            <v>57</v>
          </cell>
          <cell r="AK295">
            <v>2299073</v>
          </cell>
          <cell r="AL295"/>
          <cell r="AM295">
            <v>362</v>
          </cell>
          <cell r="AN295">
            <v>3014964635</v>
          </cell>
          <cell r="AO295">
            <v>0</v>
          </cell>
          <cell r="AP295">
            <v>0</v>
          </cell>
          <cell r="AQ295">
            <v>1</v>
          </cell>
          <cell r="AR295">
            <v>132344</v>
          </cell>
          <cell r="AS295">
            <v>0</v>
          </cell>
          <cell r="AT295">
            <v>0</v>
          </cell>
          <cell r="AU295"/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/>
          <cell r="BC295">
            <v>271</v>
          </cell>
          <cell r="BD295">
            <v>231</v>
          </cell>
          <cell r="BE295">
            <v>244</v>
          </cell>
          <cell r="BF295">
            <v>194315355</v>
          </cell>
          <cell r="BG295">
            <v>27</v>
          </cell>
          <cell r="BH295">
            <v>5087936</v>
          </cell>
          <cell r="BI295">
            <v>142</v>
          </cell>
          <cell r="BJ295">
            <v>164977848</v>
          </cell>
          <cell r="BK295">
            <v>27</v>
          </cell>
          <cell r="BL295">
            <v>5087936</v>
          </cell>
          <cell r="BM295">
            <v>150</v>
          </cell>
          <cell r="BN295">
            <v>659941</v>
          </cell>
          <cell r="BO295">
            <v>27</v>
          </cell>
          <cell r="BP295">
            <v>707095</v>
          </cell>
          <cell r="BQ295">
            <v>167</v>
          </cell>
          <cell r="BR295">
            <v>1367036</v>
          </cell>
          <cell r="BS295"/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/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/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</row>
        <row r="296">
          <cell r="A296" t="str">
            <v>46</v>
          </cell>
          <cell r="C296" t="str">
            <v>4647</v>
          </cell>
          <cell r="D296" t="str">
            <v>Sunnfjord</v>
          </cell>
          <cell r="E296">
            <v>11078</v>
          </cell>
          <cell r="F296">
            <v>14242549018</v>
          </cell>
          <cell r="G296">
            <v>17557</v>
          </cell>
          <cell r="H296">
            <v>7662091934</v>
          </cell>
          <cell r="I296">
            <v>11088</v>
          </cell>
          <cell r="J296">
            <v>15418018934</v>
          </cell>
          <cell r="K296">
            <v>0</v>
          </cell>
          <cell r="L296">
            <v>0</v>
          </cell>
          <cell r="M296">
            <v>4407</v>
          </cell>
          <cell r="N296">
            <v>1336243307</v>
          </cell>
          <cell r="O296">
            <v>0</v>
          </cell>
          <cell r="P296">
            <v>0</v>
          </cell>
          <cell r="Q296">
            <v>1444</v>
          </cell>
          <cell r="R296">
            <v>340005922</v>
          </cell>
          <cell r="S296">
            <v>14096</v>
          </cell>
          <cell r="T296">
            <v>6490525680</v>
          </cell>
          <cell r="U296">
            <v>30</v>
          </cell>
          <cell r="V296">
            <v>18037830</v>
          </cell>
          <cell r="W296">
            <v>1074</v>
          </cell>
          <cell r="X296">
            <v>340881322</v>
          </cell>
          <cell r="Y296">
            <v>14456</v>
          </cell>
          <cell r="Z296">
            <v>6849444832</v>
          </cell>
          <cell r="AA296">
            <v>17750</v>
          </cell>
          <cell r="AB296">
            <v>8531799239</v>
          </cell>
          <cell r="AC296">
            <v>592</v>
          </cell>
          <cell r="AD296">
            <v>22700467</v>
          </cell>
          <cell r="AE296"/>
          <cell r="AF296">
            <v>2930</v>
          </cell>
          <cell r="AG296">
            <v>10331833435</v>
          </cell>
          <cell r="AH296">
            <v>16216</v>
          </cell>
          <cell r="AI296">
            <v>7634573159</v>
          </cell>
          <cell r="AJ296">
            <v>575</v>
          </cell>
          <cell r="AK296">
            <v>21984928</v>
          </cell>
          <cell r="AL296"/>
          <cell r="AM296">
            <v>2922</v>
          </cell>
          <cell r="AN296">
            <v>11304169801</v>
          </cell>
          <cell r="AO296">
            <v>0</v>
          </cell>
          <cell r="AP296">
            <v>0</v>
          </cell>
          <cell r="AQ296">
            <v>2</v>
          </cell>
          <cell r="AR296">
            <v>171449</v>
          </cell>
          <cell r="AS296">
            <v>0</v>
          </cell>
          <cell r="AT296">
            <v>0</v>
          </cell>
          <cell r="AU296"/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/>
          <cell r="BC296">
            <v>2226</v>
          </cell>
          <cell r="BD296">
            <v>1970</v>
          </cell>
          <cell r="BE296">
            <v>2004</v>
          </cell>
          <cell r="BF296">
            <v>1179373723</v>
          </cell>
          <cell r="BG296">
            <v>249</v>
          </cell>
          <cell r="BH296">
            <v>29918963</v>
          </cell>
          <cell r="BI296">
            <v>1083</v>
          </cell>
          <cell r="BJ296">
            <v>932146540</v>
          </cell>
          <cell r="BK296">
            <v>245</v>
          </cell>
          <cell r="BL296">
            <v>29848414</v>
          </cell>
          <cell r="BM296">
            <v>1175</v>
          </cell>
          <cell r="BN296">
            <v>4061328</v>
          </cell>
          <cell r="BO296">
            <v>245</v>
          </cell>
          <cell r="BP296">
            <v>4153291</v>
          </cell>
          <cell r="BQ296">
            <v>1313</v>
          </cell>
          <cell r="BR296">
            <v>8214619</v>
          </cell>
          <cell r="BS296"/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/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/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</row>
        <row r="297">
          <cell r="A297" t="str">
            <v>46</v>
          </cell>
          <cell r="C297" t="str">
            <v>4648</v>
          </cell>
          <cell r="D297" t="str">
            <v>Bremanger</v>
          </cell>
          <cell r="E297">
            <v>2185</v>
          </cell>
          <cell r="F297">
            <v>1992530292</v>
          </cell>
          <cell r="G297">
            <v>3045</v>
          </cell>
          <cell r="H297">
            <v>1120124689</v>
          </cell>
          <cell r="I297">
            <v>2163</v>
          </cell>
          <cell r="J297">
            <v>2126914052</v>
          </cell>
          <cell r="K297">
            <v>0</v>
          </cell>
          <cell r="L297">
            <v>0</v>
          </cell>
          <cell r="M297">
            <v>1042</v>
          </cell>
          <cell r="N297">
            <v>296371113</v>
          </cell>
          <cell r="O297">
            <v>0</v>
          </cell>
          <cell r="P297">
            <v>0</v>
          </cell>
          <cell r="Q297">
            <v>262</v>
          </cell>
          <cell r="R297">
            <v>66851460</v>
          </cell>
          <cell r="S297">
            <v>2094</v>
          </cell>
          <cell r="T297">
            <v>908285645</v>
          </cell>
          <cell r="U297">
            <v>57</v>
          </cell>
          <cell r="V297">
            <v>39501074</v>
          </cell>
          <cell r="W297">
            <v>135</v>
          </cell>
          <cell r="X297">
            <v>35323589</v>
          </cell>
          <cell r="Y297">
            <v>2150</v>
          </cell>
          <cell r="Z297">
            <v>983110308</v>
          </cell>
          <cell r="AA297">
            <v>3078</v>
          </cell>
          <cell r="AB297">
            <v>1345020769</v>
          </cell>
          <cell r="AC297">
            <v>57</v>
          </cell>
          <cell r="AD297">
            <v>2233674</v>
          </cell>
          <cell r="AE297"/>
          <cell r="AF297">
            <v>447</v>
          </cell>
          <cell r="AG297">
            <v>1103180968</v>
          </cell>
          <cell r="AH297">
            <v>2837</v>
          </cell>
          <cell r="AI297">
            <v>1116323760</v>
          </cell>
          <cell r="AJ297">
            <v>54</v>
          </cell>
          <cell r="AK297">
            <v>2144580</v>
          </cell>
          <cell r="AL297"/>
          <cell r="AM297">
            <v>419</v>
          </cell>
          <cell r="AN297">
            <v>1211944876</v>
          </cell>
          <cell r="AO297">
            <v>0</v>
          </cell>
          <cell r="AP297">
            <v>0</v>
          </cell>
          <cell r="AQ297">
            <v>1</v>
          </cell>
          <cell r="AR297">
            <v>12718</v>
          </cell>
          <cell r="AS297">
            <v>0</v>
          </cell>
          <cell r="AT297">
            <v>0</v>
          </cell>
          <cell r="AU297"/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/>
          <cell r="BC297">
            <v>204</v>
          </cell>
          <cell r="BD297">
            <v>194</v>
          </cell>
          <cell r="BE297">
            <v>190</v>
          </cell>
          <cell r="BF297">
            <v>147451546</v>
          </cell>
          <cell r="BG297">
            <v>20</v>
          </cell>
          <cell r="BH297">
            <v>2899847</v>
          </cell>
          <cell r="BI297">
            <v>85</v>
          </cell>
          <cell r="BJ297">
            <v>119425602</v>
          </cell>
          <cell r="BK297">
            <v>20</v>
          </cell>
          <cell r="BL297">
            <v>2899847</v>
          </cell>
          <cell r="BM297">
            <v>88</v>
          </cell>
          <cell r="BN297">
            <v>470149</v>
          </cell>
          <cell r="BO297">
            <v>20</v>
          </cell>
          <cell r="BP297">
            <v>401851</v>
          </cell>
          <cell r="BQ297">
            <v>94</v>
          </cell>
          <cell r="BR297">
            <v>872000</v>
          </cell>
          <cell r="BS297"/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/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/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</row>
        <row r="298">
          <cell r="A298" t="str">
            <v>46</v>
          </cell>
          <cell r="C298" t="str">
            <v>4649</v>
          </cell>
          <cell r="D298" t="str">
            <v>Stad</v>
          </cell>
          <cell r="E298">
            <v>5087</v>
          </cell>
          <cell r="F298">
            <v>5913143826</v>
          </cell>
          <cell r="G298">
            <v>7693</v>
          </cell>
          <cell r="H298">
            <v>2861308970</v>
          </cell>
          <cell r="I298">
            <v>5078</v>
          </cell>
          <cell r="J298">
            <v>6245603586</v>
          </cell>
          <cell r="K298">
            <v>0</v>
          </cell>
          <cell r="L298">
            <v>0</v>
          </cell>
          <cell r="M298">
            <v>2393</v>
          </cell>
          <cell r="N298">
            <v>683292882</v>
          </cell>
          <cell r="O298">
            <v>0</v>
          </cell>
          <cell r="P298">
            <v>0</v>
          </cell>
          <cell r="Q298">
            <v>666</v>
          </cell>
          <cell r="R298">
            <v>171221693</v>
          </cell>
          <cell r="S298">
            <v>5723</v>
          </cell>
          <cell r="T298">
            <v>2421577504</v>
          </cell>
          <cell r="U298">
            <v>121</v>
          </cell>
          <cell r="V298">
            <v>77973944</v>
          </cell>
          <cell r="W298">
            <v>463</v>
          </cell>
          <cell r="X298">
            <v>135185201</v>
          </cell>
          <cell r="Y298">
            <v>5907</v>
          </cell>
          <cell r="Z298">
            <v>2634736649</v>
          </cell>
          <cell r="AA298">
            <v>7777</v>
          </cell>
          <cell r="AB298">
            <v>3488918321</v>
          </cell>
          <cell r="AC298">
            <v>231</v>
          </cell>
          <cell r="AD298">
            <v>9129121</v>
          </cell>
          <cell r="AE298"/>
          <cell r="AF298">
            <v>1072</v>
          </cell>
          <cell r="AG298">
            <v>3979106307</v>
          </cell>
          <cell r="AH298">
            <v>7089</v>
          </cell>
          <cell r="AI298">
            <v>2849487076</v>
          </cell>
          <cell r="AJ298">
            <v>215</v>
          </cell>
          <cell r="AK298">
            <v>8432130</v>
          </cell>
          <cell r="AL298"/>
          <cell r="AM298">
            <v>1046</v>
          </cell>
          <cell r="AN298">
            <v>4223086212</v>
          </cell>
          <cell r="AO298">
            <v>0</v>
          </cell>
          <cell r="AP298">
            <v>0</v>
          </cell>
          <cell r="AQ298">
            <v>2</v>
          </cell>
          <cell r="AR298">
            <v>298168</v>
          </cell>
          <cell r="AS298">
            <v>0</v>
          </cell>
          <cell r="AT298">
            <v>0</v>
          </cell>
          <cell r="AU298"/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/>
          <cell r="BC298">
            <v>654</v>
          </cell>
          <cell r="BD298">
            <v>599</v>
          </cell>
          <cell r="BE298">
            <v>573</v>
          </cell>
          <cell r="BF298">
            <v>344471344</v>
          </cell>
          <cell r="BG298">
            <v>73</v>
          </cell>
          <cell r="BH298">
            <v>9222927</v>
          </cell>
          <cell r="BI298">
            <v>244</v>
          </cell>
          <cell r="BJ298">
            <v>245587525</v>
          </cell>
          <cell r="BK298">
            <v>71</v>
          </cell>
          <cell r="BL298">
            <v>9219133</v>
          </cell>
          <cell r="BM298">
            <v>274</v>
          </cell>
          <cell r="BN298">
            <v>973659</v>
          </cell>
          <cell r="BO298">
            <v>71</v>
          </cell>
          <cell r="BP298">
            <v>1259599</v>
          </cell>
          <cell r="BQ298">
            <v>325</v>
          </cell>
          <cell r="BR298">
            <v>2233258</v>
          </cell>
          <cell r="BS298"/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/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/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</row>
        <row r="299">
          <cell r="A299" t="str">
            <v>46</v>
          </cell>
          <cell r="C299" t="str">
            <v>4650</v>
          </cell>
          <cell r="D299" t="str">
            <v>Gloppen</v>
          </cell>
          <cell r="E299">
            <v>3327</v>
          </cell>
          <cell r="F299">
            <v>3968254793</v>
          </cell>
          <cell r="G299">
            <v>4847</v>
          </cell>
          <cell r="H299">
            <v>1789402683</v>
          </cell>
          <cell r="I299">
            <v>3312</v>
          </cell>
          <cell r="J299">
            <v>4191128494</v>
          </cell>
          <cell r="K299">
            <v>0</v>
          </cell>
          <cell r="L299">
            <v>0</v>
          </cell>
          <cell r="M299">
            <v>1516</v>
          </cell>
          <cell r="N299">
            <v>445288458</v>
          </cell>
          <cell r="O299">
            <v>0</v>
          </cell>
          <cell r="P299">
            <v>0</v>
          </cell>
          <cell r="Q299">
            <v>339</v>
          </cell>
          <cell r="R299">
            <v>80640013</v>
          </cell>
          <cell r="S299">
            <v>3691</v>
          </cell>
          <cell r="T299">
            <v>1473840228</v>
          </cell>
          <cell r="U299">
            <v>8</v>
          </cell>
          <cell r="V299">
            <v>3460301</v>
          </cell>
          <cell r="W299">
            <v>457</v>
          </cell>
          <cell r="X299">
            <v>121309928</v>
          </cell>
          <cell r="Y299">
            <v>3834</v>
          </cell>
          <cell r="Z299">
            <v>1598610457</v>
          </cell>
          <cell r="AA299">
            <v>4966</v>
          </cell>
          <cell r="AB299">
            <v>2125300401</v>
          </cell>
          <cell r="AC299">
            <v>120</v>
          </cell>
          <cell r="AD299">
            <v>4770056</v>
          </cell>
          <cell r="AE299"/>
          <cell r="AF299">
            <v>779</v>
          </cell>
          <cell r="AG299">
            <v>2717842019</v>
          </cell>
          <cell r="AH299">
            <v>4431</v>
          </cell>
          <cell r="AI299">
            <v>1781398791</v>
          </cell>
          <cell r="AJ299">
            <v>112</v>
          </cell>
          <cell r="AK299">
            <v>4454953</v>
          </cell>
          <cell r="AL299"/>
          <cell r="AM299">
            <v>767</v>
          </cell>
          <cell r="AN299">
            <v>2890649899</v>
          </cell>
          <cell r="AO299">
            <v>0</v>
          </cell>
          <cell r="AP299">
            <v>0</v>
          </cell>
          <cell r="AQ299">
            <v>2</v>
          </cell>
          <cell r="AR299">
            <v>50831</v>
          </cell>
          <cell r="AS299">
            <v>0</v>
          </cell>
          <cell r="AT299">
            <v>0</v>
          </cell>
          <cell r="AU299"/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/>
          <cell r="BC299">
            <v>447</v>
          </cell>
          <cell r="BD299">
            <v>415</v>
          </cell>
          <cell r="BE299">
            <v>392</v>
          </cell>
          <cell r="BF299">
            <v>238527927</v>
          </cell>
          <cell r="BG299">
            <v>53</v>
          </cell>
          <cell r="BH299">
            <v>5352167</v>
          </cell>
          <cell r="BI299">
            <v>174</v>
          </cell>
          <cell r="BJ299">
            <v>175640306</v>
          </cell>
          <cell r="BK299">
            <v>52</v>
          </cell>
          <cell r="BL299">
            <v>5312971</v>
          </cell>
          <cell r="BM299">
            <v>197</v>
          </cell>
          <cell r="BN299">
            <v>751529</v>
          </cell>
          <cell r="BO299">
            <v>52</v>
          </cell>
          <cell r="BP299">
            <v>714903</v>
          </cell>
          <cell r="BQ299">
            <v>234</v>
          </cell>
          <cell r="BR299">
            <v>1466432</v>
          </cell>
          <cell r="BS299"/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/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/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</row>
        <row r="300">
          <cell r="A300" t="str">
            <v>46</v>
          </cell>
          <cell r="C300" t="str">
            <v>4651</v>
          </cell>
          <cell r="D300" t="str">
            <v>Stryn</v>
          </cell>
          <cell r="E300">
            <v>4142</v>
          </cell>
          <cell r="F300">
            <v>5541084389</v>
          </cell>
          <cell r="G300">
            <v>6187</v>
          </cell>
          <cell r="H300">
            <v>2290260858</v>
          </cell>
          <cell r="I300">
            <v>4145</v>
          </cell>
          <cell r="J300">
            <v>5774353542</v>
          </cell>
          <cell r="K300">
            <v>0</v>
          </cell>
          <cell r="L300">
            <v>0</v>
          </cell>
          <cell r="M300">
            <v>1667</v>
          </cell>
          <cell r="N300">
            <v>467594925</v>
          </cell>
          <cell r="O300">
            <v>0</v>
          </cell>
          <cell r="P300">
            <v>0</v>
          </cell>
          <cell r="Q300">
            <v>361</v>
          </cell>
          <cell r="R300">
            <v>90698947</v>
          </cell>
          <cell r="S300">
            <v>4949</v>
          </cell>
          <cell r="T300">
            <v>1832825087</v>
          </cell>
          <cell r="U300">
            <v>13</v>
          </cell>
          <cell r="V300">
            <v>11490084</v>
          </cell>
          <cell r="W300">
            <v>508</v>
          </cell>
          <cell r="X300">
            <v>161457170</v>
          </cell>
          <cell r="Y300">
            <v>5127</v>
          </cell>
          <cell r="Z300">
            <v>2005772341</v>
          </cell>
          <cell r="AA300">
            <v>6336</v>
          </cell>
          <cell r="AB300">
            <v>2564725734</v>
          </cell>
          <cell r="AC300">
            <v>149</v>
          </cell>
          <cell r="AD300">
            <v>5837171</v>
          </cell>
          <cell r="AE300"/>
          <cell r="AF300">
            <v>889</v>
          </cell>
          <cell r="AG300">
            <v>4076178333</v>
          </cell>
          <cell r="AH300">
            <v>5653</v>
          </cell>
          <cell r="AI300">
            <v>2279107937</v>
          </cell>
          <cell r="AJ300">
            <v>144</v>
          </cell>
          <cell r="AK300">
            <v>5557595</v>
          </cell>
          <cell r="AL300"/>
          <cell r="AM300">
            <v>882</v>
          </cell>
          <cell r="AN300">
            <v>4256768510</v>
          </cell>
          <cell r="AO300">
            <v>0</v>
          </cell>
          <cell r="AP300">
            <v>0</v>
          </cell>
          <cell r="AQ300">
            <v>2</v>
          </cell>
          <cell r="AR300">
            <v>129902</v>
          </cell>
          <cell r="AS300">
            <v>0</v>
          </cell>
          <cell r="AT300">
            <v>0</v>
          </cell>
          <cell r="AU300"/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/>
          <cell r="BC300">
            <v>461</v>
          </cell>
          <cell r="BD300">
            <v>418</v>
          </cell>
          <cell r="BE300">
            <v>401</v>
          </cell>
          <cell r="BF300">
            <v>238438868</v>
          </cell>
          <cell r="BG300">
            <v>54</v>
          </cell>
          <cell r="BH300">
            <v>9038994</v>
          </cell>
          <cell r="BI300">
            <v>179</v>
          </cell>
          <cell r="BJ300">
            <v>180623182</v>
          </cell>
          <cell r="BK300">
            <v>53</v>
          </cell>
          <cell r="BL300">
            <v>9009497</v>
          </cell>
          <cell r="BM300">
            <v>201</v>
          </cell>
          <cell r="BN300">
            <v>789591</v>
          </cell>
          <cell r="BO300">
            <v>53</v>
          </cell>
          <cell r="BP300">
            <v>1269111</v>
          </cell>
          <cell r="BQ300">
            <v>233</v>
          </cell>
          <cell r="BR300">
            <v>2058702</v>
          </cell>
          <cell r="BS300"/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/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/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</row>
        <row r="301">
          <cell r="A301" t="str">
            <v>46 Totalt</v>
          </cell>
          <cell r="C301" t="str">
            <v>46</v>
          </cell>
          <cell r="D301" t="str">
            <v>Vestland</v>
          </cell>
          <cell r="E301">
            <v>305476</v>
          </cell>
          <cell r="F301">
            <v>415771306180</v>
          </cell>
          <cell r="G301">
            <v>517747</v>
          </cell>
          <cell r="H301">
            <v>222704929339</v>
          </cell>
          <cell r="I301">
            <v>305474</v>
          </cell>
          <cell r="J301">
            <v>443202882045</v>
          </cell>
          <cell r="K301">
            <v>13</v>
          </cell>
          <cell r="L301">
            <v>4760753</v>
          </cell>
          <cell r="M301">
            <v>130571</v>
          </cell>
          <cell r="N301">
            <v>41129293847</v>
          </cell>
          <cell r="O301">
            <v>2</v>
          </cell>
          <cell r="P301">
            <v>439097</v>
          </cell>
          <cell r="Q301">
            <v>42975</v>
          </cell>
          <cell r="R301">
            <v>11211045899</v>
          </cell>
          <cell r="S301">
            <v>394758</v>
          </cell>
          <cell r="T301">
            <v>191354357177</v>
          </cell>
          <cell r="U301">
            <v>1939</v>
          </cell>
          <cell r="V301">
            <v>1355623349</v>
          </cell>
          <cell r="W301">
            <v>24839</v>
          </cell>
          <cell r="X301">
            <v>7360484429</v>
          </cell>
          <cell r="Y301">
            <v>403004</v>
          </cell>
          <cell r="Z301">
            <v>200070464955</v>
          </cell>
          <cell r="AA301">
            <v>517279</v>
          </cell>
          <cell r="AB301">
            <v>252616860192</v>
          </cell>
          <cell r="AC301">
            <v>16179</v>
          </cell>
          <cell r="AD301">
            <v>629876672</v>
          </cell>
          <cell r="AE301"/>
          <cell r="AF301">
            <v>73890</v>
          </cell>
          <cell r="AG301">
            <v>309008215792</v>
          </cell>
          <cell r="AH301">
            <v>476375</v>
          </cell>
          <cell r="AI301">
            <v>221979823332</v>
          </cell>
          <cell r="AJ301">
            <v>15336</v>
          </cell>
          <cell r="AK301">
            <v>597324797</v>
          </cell>
          <cell r="AL301"/>
          <cell r="AM301">
            <v>73981</v>
          </cell>
          <cell r="AN301">
            <v>332162815566</v>
          </cell>
          <cell r="AO301">
            <v>12</v>
          </cell>
          <cell r="AP301">
            <v>4708225</v>
          </cell>
          <cell r="AQ301">
            <v>138</v>
          </cell>
          <cell r="AR301">
            <v>15907857</v>
          </cell>
          <cell r="AS301">
            <v>2</v>
          </cell>
          <cell r="AT301">
            <v>6325598</v>
          </cell>
          <cell r="AU301"/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/>
          <cell r="BC301">
            <v>64811</v>
          </cell>
          <cell r="BD301">
            <v>57148</v>
          </cell>
          <cell r="BE301">
            <v>57704</v>
          </cell>
          <cell r="BF301">
            <v>28446263539</v>
          </cell>
          <cell r="BG301">
            <v>5102</v>
          </cell>
          <cell r="BH301">
            <v>796061734</v>
          </cell>
          <cell r="BI301">
            <v>30958</v>
          </cell>
          <cell r="BJ301">
            <v>21979890617</v>
          </cell>
          <cell r="BK301">
            <v>5028</v>
          </cell>
          <cell r="BL301">
            <v>794562150</v>
          </cell>
          <cell r="BM301">
            <v>34643</v>
          </cell>
          <cell r="BN301">
            <v>97007870</v>
          </cell>
          <cell r="BO301">
            <v>5028</v>
          </cell>
          <cell r="BP301">
            <v>111220759</v>
          </cell>
          <cell r="BQ301">
            <v>37837</v>
          </cell>
          <cell r="BR301">
            <v>208228629</v>
          </cell>
          <cell r="BS301"/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/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/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</row>
        <row r="302">
          <cell r="A302" t="str">
            <v>50</v>
          </cell>
          <cell r="C302" t="str">
            <v>5001</v>
          </cell>
          <cell r="D302" t="str">
            <v>Trondheim</v>
          </cell>
          <cell r="E302">
            <v>95222</v>
          </cell>
          <cell r="F302">
            <v>136124827082</v>
          </cell>
          <cell r="G302">
            <v>167983</v>
          </cell>
          <cell r="H302">
            <v>74254228486</v>
          </cell>
          <cell r="I302">
            <v>95720</v>
          </cell>
          <cell r="J302">
            <v>144942688191</v>
          </cell>
          <cell r="K302">
            <v>6</v>
          </cell>
          <cell r="L302">
            <v>2446422</v>
          </cell>
          <cell r="M302">
            <v>35374</v>
          </cell>
          <cell r="N302">
            <v>11735229880</v>
          </cell>
          <cell r="O302">
            <v>1</v>
          </cell>
          <cell r="P302">
            <v>84701</v>
          </cell>
          <cell r="Q302">
            <v>14961</v>
          </cell>
          <cell r="R302">
            <v>3891099899</v>
          </cell>
          <cell r="S302">
            <v>132664</v>
          </cell>
          <cell r="T302">
            <v>66004217454</v>
          </cell>
          <cell r="U302">
            <v>121</v>
          </cell>
          <cell r="V302">
            <v>77571586</v>
          </cell>
          <cell r="W302">
            <v>7575</v>
          </cell>
          <cell r="X302">
            <v>2145469000</v>
          </cell>
          <cell r="Y302">
            <v>134643</v>
          </cell>
          <cell r="Z302">
            <v>68227258040</v>
          </cell>
          <cell r="AA302">
            <v>167308</v>
          </cell>
          <cell r="AB302">
            <v>83913977704</v>
          </cell>
          <cell r="AC302">
            <v>5839</v>
          </cell>
          <cell r="AD302">
            <v>224311093</v>
          </cell>
          <cell r="AE302"/>
          <cell r="AF302">
            <v>23244</v>
          </cell>
          <cell r="AG302">
            <v>104641687556</v>
          </cell>
          <cell r="AH302">
            <v>152518</v>
          </cell>
          <cell r="AI302">
            <v>73986530144</v>
          </cell>
          <cell r="AJ302">
            <v>5581</v>
          </cell>
          <cell r="AK302">
            <v>215314328</v>
          </cell>
          <cell r="AL302"/>
          <cell r="AM302">
            <v>23876</v>
          </cell>
          <cell r="AN302">
            <v>112221311810</v>
          </cell>
          <cell r="AO302">
            <v>6</v>
          </cell>
          <cell r="AP302">
            <v>2446422</v>
          </cell>
          <cell r="AQ302">
            <v>28</v>
          </cell>
          <cell r="AR302">
            <v>3813623</v>
          </cell>
          <cell r="AS302">
            <v>2</v>
          </cell>
          <cell r="AT302">
            <v>250070</v>
          </cell>
          <cell r="AU302"/>
          <cell r="AV302">
            <v>0</v>
          </cell>
          <cell r="AW302">
            <v>0</v>
          </cell>
          <cell r="AX302">
            <v>1</v>
          </cell>
          <cell r="AY302">
            <v>1013779</v>
          </cell>
          <cell r="AZ302">
            <v>0</v>
          </cell>
          <cell r="BA302">
            <v>0</v>
          </cell>
          <cell r="BB302"/>
          <cell r="BC302">
            <v>29338</v>
          </cell>
          <cell r="BD302">
            <v>25282</v>
          </cell>
          <cell r="BE302">
            <v>26245</v>
          </cell>
          <cell r="BF302">
            <v>9046951493</v>
          </cell>
          <cell r="BG302">
            <v>1373</v>
          </cell>
          <cell r="BH302">
            <v>207020254</v>
          </cell>
          <cell r="BI302">
            <v>13908</v>
          </cell>
          <cell r="BJ302">
            <v>6628585989</v>
          </cell>
          <cell r="BK302">
            <v>1351</v>
          </cell>
          <cell r="BL302">
            <v>206622189</v>
          </cell>
          <cell r="BM302">
            <v>15977</v>
          </cell>
          <cell r="BN302">
            <v>31225767</v>
          </cell>
          <cell r="BO302">
            <v>1351</v>
          </cell>
          <cell r="BP302">
            <v>28850395</v>
          </cell>
          <cell r="BQ302">
            <v>16864</v>
          </cell>
          <cell r="BR302">
            <v>60076162</v>
          </cell>
          <cell r="BS302"/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/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/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</row>
        <row r="303">
          <cell r="A303" t="str">
            <v>50</v>
          </cell>
          <cell r="C303" t="str">
            <v>5006</v>
          </cell>
          <cell r="D303" t="str">
            <v>Steinkjer</v>
          </cell>
          <cell r="E303">
            <v>10913</v>
          </cell>
          <cell r="F303">
            <v>10198770761</v>
          </cell>
          <cell r="G303">
            <v>19704</v>
          </cell>
          <cell r="H303">
            <v>6867621439</v>
          </cell>
          <cell r="I303">
            <v>10929</v>
          </cell>
          <cell r="J303">
            <v>10769570432</v>
          </cell>
          <cell r="K303">
            <v>0</v>
          </cell>
          <cell r="L303">
            <v>0</v>
          </cell>
          <cell r="M303">
            <v>6207</v>
          </cell>
          <cell r="N303">
            <v>1866048383</v>
          </cell>
          <cell r="O303">
            <v>0</v>
          </cell>
          <cell r="P303">
            <v>0</v>
          </cell>
          <cell r="Q303">
            <v>2557</v>
          </cell>
          <cell r="R303">
            <v>656704886</v>
          </cell>
          <cell r="S303">
            <v>13834</v>
          </cell>
          <cell r="T303">
            <v>5795012104</v>
          </cell>
          <cell r="U303">
            <v>20</v>
          </cell>
          <cell r="V303">
            <v>7116728</v>
          </cell>
          <cell r="W303">
            <v>1096</v>
          </cell>
          <cell r="X303">
            <v>330253067</v>
          </cell>
          <cell r="Y303">
            <v>14212</v>
          </cell>
          <cell r="Z303">
            <v>6132381899</v>
          </cell>
          <cell r="AA303">
            <v>19931</v>
          </cell>
          <cell r="AB303">
            <v>8657828621</v>
          </cell>
          <cell r="AC303">
            <v>811</v>
          </cell>
          <cell r="AD303">
            <v>30474517</v>
          </cell>
          <cell r="AE303"/>
          <cell r="AF303">
            <v>2011</v>
          </cell>
          <cell r="AG303">
            <v>6125023452</v>
          </cell>
          <cell r="AH303">
            <v>18368</v>
          </cell>
          <cell r="AI303">
            <v>6841866082</v>
          </cell>
          <cell r="AJ303">
            <v>775</v>
          </cell>
          <cell r="AK303">
            <v>29050383</v>
          </cell>
          <cell r="AL303"/>
          <cell r="AM303">
            <v>1988</v>
          </cell>
          <cell r="AN303">
            <v>6547523111</v>
          </cell>
          <cell r="AO303">
            <v>0</v>
          </cell>
          <cell r="AP303">
            <v>0</v>
          </cell>
          <cell r="AQ303">
            <v>4</v>
          </cell>
          <cell r="AR303">
            <v>76600</v>
          </cell>
          <cell r="AS303">
            <v>0</v>
          </cell>
          <cell r="AT303">
            <v>0</v>
          </cell>
          <cell r="AU303"/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/>
          <cell r="BC303">
            <v>1803</v>
          </cell>
          <cell r="BD303">
            <v>1617</v>
          </cell>
          <cell r="BE303">
            <v>1610</v>
          </cell>
          <cell r="BF303">
            <v>589032040</v>
          </cell>
          <cell r="BG303">
            <v>155</v>
          </cell>
          <cell r="BH303">
            <v>32833080</v>
          </cell>
          <cell r="BI303">
            <v>656</v>
          </cell>
          <cell r="BJ303">
            <v>389794208</v>
          </cell>
          <cell r="BK303">
            <v>154</v>
          </cell>
          <cell r="BL303">
            <v>32812629</v>
          </cell>
          <cell r="BM303">
            <v>746</v>
          </cell>
          <cell r="BN303">
            <v>1638936</v>
          </cell>
          <cell r="BO303">
            <v>154</v>
          </cell>
          <cell r="BP303">
            <v>4624673</v>
          </cell>
          <cell r="BQ303">
            <v>848</v>
          </cell>
          <cell r="BR303">
            <v>6263609</v>
          </cell>
          <cell r="BS303"/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/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/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</row>
        <row r="304">
          <cell r="A304" t="str">
            <v>50</v>
          </cell>
          <cell r="C304" t="str">
            <v>5007</v>
          </cell>
          <cell r="D304" t="str">
            <v>Namsos</v>
          </cell>
          <cell r="E304">
            <v>6757</v>
          </cell>
          <cell r="F304">
            <v>6450062023</v>
          </cell>
          <cell r="G304">
            <v>12208</v>
          </cell>
          <cell r="H304">
            <v>4464399348</v>
          </cell>
          <cell r="I304">
            <v>6759</v>
          </cell>
          <cell r="J304">
            <v>6856586536</v>
          </cell>
          <cell r="K304">
            <v>0</v>
          </cell>
          <cell r="L304">
            <v>0</v>
          </cell>
          <cell r="M304">
            <v>3644</v>
          </cell>
          <cell r="N304">
            <v>1071693812</v>
          </cell>
          <cell r="O304">
            <v>0</v>
          </cell>
          <cell r="P304">
            <v>0</v>
          </cell>
          <cell r="Q304">
            <v>1630</v>
          </cell>
          <cell r="R304">
            <v>418235989</v>
          </cell>
          <cell r="S304">
            <v>9009</v>
          </cell>
          <cell r="T304">
            <v>3960450056</v>
          </cell>
          <cell r="U304">
            <v>11</v>
          </cell>
          <cell r="V304">
            <v>3374891</v>
          </cell>
          <cell r="W304">
            <v>541</v>
          </cell>
          <cell r="X304">
            <v>145213944</v>
          </cell>
          <cell r="Y304">
            <v>9176</v>
          </cell>
          <cell r="Z304">
            <v>4109038891</v>
          </cell>
          <cell r="AA304">
            <v>12386</v>
          </cell>
          <cell r="AB304">
            <v>5600594233</v>
          </cell>
          <cell r="AC304">
            <v>545</v>
          </cell>
          <cell r="AD304">
            <v>20494365</v>
          </cell>
          <cell r="AE304"/>
          <cell r="AF304">
            <v>1171</v>
          </cell>
          <cell r="AG304">
            <v>3958446113</v>
          </cell>
          <cell r="AH304">
            <v>11347</v>
          </cell>
          <cell r="AI304">
            <v>4447074950</v>
          </cell>
          <cell r="AJ304">
            <v>526</v>
          </cell>
          <cell r="AK304">
            <v>19747972</v>
          </cell>
          <cell r="AL304"/>
          <cell r="AM304">
            <v>1156</v>
          </cell>
          <cell r="AN304">
            <v>4237633921</v>
          </cell>
          <cell r="AO304">
            <v>0</v>
          </cell>
          <cell r="AP304">
            <v>0</v>
          </cell>
          <cell r="AQ304">
            <v>3</v>
          </cell>
          <cell r="AR304">
            <v>116561</v>
          </cell>
          <cell r="AS304">
            <v>0</v>
          </cell>
          <cell r="AT304">
            <v>0</v>
          </cell>
          <cell r="AU304"/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/>
          <cell r="BC304">
            <v>1273</v>
          </cell>
          <cell r="BD304">
            <v>1159</v>
          </cell>
          <cell r="BE304">
            <v>1174</v>
          </cell>
          <cell r="BF304">
            <v>420266772</v>
          </cell>
          <cell r="BG304">
            <v>103</v>
          </cell>
          <cell r="BH304">
            <v>12652718</v>
          </cell>
          <cell r="BI304">
            <v>421</v>
          </cell>
          <cell r="BJ304">
            <v>261941732</v>
          </cell>
          <cell r="BK304">
            <v>100</v>
          </cell>
          <cell r="BL304">
            <v>12612242</v>
          </cell>
          <cell r="BM304">
            <v>458</v>
          </cell>
          <cell r="BN304">
            <v>1006216</v>
          </cell>
          <cell r="BO304">
            <v>100</v>
          </cell>
          <cell r="BP304">
            <v>1716159</v>
          </cell>
          <cell r="BQ304">
            <v>529</v>
          </cell>
          <cell r="BR304">
            <v>2722375</v>
          </cell>
          <cell r="BS304"/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/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/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</row>
        <row r="305">
          <cell r="A305" t="str">
            <v>50</v>
          </cell>
          <cell r="C305" t="str">
            <v>5014</v>
          </cell>
          <cell r="D305" t="str">
            <v>Frøya</v>
          </cell>
          <cell r="E305">
            <v>2582</v>
          </cell>
          <cell r="F305">
            <v>26838555543</v>
          </cell>
          <cell r="G305">
            <v>4361</v>
          </cell>
          <cell r="H305">
            <v>3943690221</v>
          </cell>
          <cell r="I305">
            <v>2547</v>
          </cell>
          <cell r="J305">
            <v>27070794336</v>
          </cell>
          <cell r="K305">
            <v>0</v>
          </cell>
          <cell r="L305">
            <v>0</v>
          </cell>
          <cell r="M305">
            <v>1033</v>
          </cell>
          <cell r="N305">
            <v>282511056</v>
          </cell>
          <cell r="O305">
            <v>0</v>
          </cell>
          <cell r="P305">
            <v>0</v>
          </cell>
          <cell r="Q305">
            <v>448</v>
          </cell>
          <cell r="R305">
            <v>120771299</v>
          </cell>
          <cell r="S305">
            <v>3347</v>
          </cell>
          <cell r="T305">
            <v>1656263690</v>
          </cell>
          <cell r="U305">
            <v>85</v>
          </cell>
          <cell r="V305">
            <v>51692253</v>
          </cell>
          <cell r="W305">
            <v>137</v>
          </cell>
          <cell r="X305">
            <v>42122311</v>
          </cell>
          <cell r="Y305">
            <v>3419</v>
          </cell>
          <cell r="Z305">
            <v>1750078254</v>
          </cell>
          <cell r="AA305">
            <v>4354</v>
          </cell>
          <cell r="AB305">
            <v>2152974602</v>
          </cell>
          <cell r="AC305">
            <v>134</v>
          </cell>
          <cell r="AD305">
            <v>5581080</v>
          </cell>
          <cell r="AE305"/>
          <cell r="AF305">
            <v>406</v>
          </cell>
          <cell r="AG305">
            <v>26032649747</v>
          </cell>
          <cell r="AH305">
            <v>4097</v>
          </cell>
          <cell r="AI305">
            <v>3938973051</v>
          </cell>
          <cell r="AJ305">
            <v>128</v>
          </cell>
          <cell r="AK305">
            <v>5304953</v>
          </cell>
          <cell r="AL305"/>
          <cell r="AM305">
            <v>372</v>
          </cell>
          <cell r="AN305">
            <v>26233269635</v>
          </cell>
          <cell r="AO305">
            <v>0</v>
          </cell>
          <cell r="AP305">
            <v>0</v>
          </cell>
          <cell r="AQ305">
            <v>2</v>
          </cell>
          <cell r="AR305">
            <v>105295</v>
          </cell>
          <cell r="AS305">
            <v>0</v>
          </cell>
          <cell r="AT305">
            <v>0</v>
          </cell>
          <cell r="AU305"/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/>
          <cell r="BC305">
            <v>354</v>
          </cell>
          <cell r="BD305">
            <v>317</v>
          </cell>
          <cell r="BE305">
            <v>318</v>
          </cell>
          <cell r="BF305">
            <v>249834032</v>
          </cell>
          <cell r="BG305">
            <v>35</v>
          </cell>
          <cell r="BH305">
            <v>3637325</v>
          </cell>
          <cell r="BI305">
            <v>163</v>
          </cell>
          <cell r="BJ305">
            <v>213039432</v>
          </cell>
          <cell r="BK305">
            <v>35</v>
          </cell>
          <cell r="BL305">
            <v>3637325</v>
          </cell>
          <cell r="BM305">
            <v>176</v>
          </cell>
          <cell r="BN305">
            <v>1028825</v>
          </cell>
          <cell r="BO305">
            <v>35</v>
          </cell>
          <cell r="BP305">
            <v>491036</v>
          </cell>
          <cell r="BQ305">
            <v>197</v>
          </cell>
          <cell r="BR305">
            <v>1519861</v>
          </cell>
          <cell r="BS305"/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/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/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</row>
        <row r="306">
          <cell r="A306" t="str">
            <v>50</v>
          </cell>
          <cell r="C306" t="str">
            <v>5020</v>
          </cell>
          <cell r="D306" t="str">
            <v>Osen</v>
          </cell>
          <cell r="E306">
            <v>559</v>
          </cell>
          <cell r="F306">
            <v>494713341</v>
          </cell>
          <cell r="G306">
            <v>797</v>
          </cell>
          <cell r="H306">
            <v>258541675</v>
          </cell>
          <cell r="I306">
            <v>550</v>
          </cell>
          <cell r="J306">
            <v>537031958</v>
          </cell>
          <cell r="K306">
            <v>0</v>
          </cell>
          <cell r="L306">
            <v>0</v>
          </cell>
          <cell r="M306">
            <v>330</v>
          </cell>
          <cell r="N306">
            <v>88104874</v>
          </cell>
          <cell r="O306">
            <v>0</v>
          </cell>
          <cell r="P306">
            <v>0</v>
          </cell>
          <cell r="Q306">
            <v>85</v>
          </cell>
          <cell r="R306">
            <v>20973113</v>
          </cell>
          <cell r="S306">
            <v>536</v>
          </cell>
          <cell r="T306">
            <v>195131861</v>
          </cell>
          <cell r="U306">
            <v>20</v>
          </cell>
          <cell r="V306">
            <v>18801198</v>
          </cell>
          <cell r="W306">
            <v>49</v>
          </cell>
          <cell r="X306">
            <v>15788174</v>
          </cell>
          <cell r="Y306">
            <v>548</v>
          </cell>
          <cell r="Z306">
            <v>229721233</v>
          </cell>
          <cell r="AA306">
            <v>808</v>
          </cell>
          <cell r="AB306">
            <v>338799220</v>
          </cell>
          <cell r="AC306">
            <v>22</v>
          </cell>
          <cell r="AD306">
            <v>883701</v>
          </cell>
          <cell r="AE306"/>
          <cell r="AF306">
            <v>101</v>
          </cell>
          <cell r="AG306">
            <v>266554183</v>
          </cell>
          <cell r="AH306">
            <v>750</v>
          </cell>
          <cell r="AI306">
            <v>257608469</v>
          </cell>
          <cell r="AJ306">
            <v>22</v>
          </cell>
          <cell r="AK306">
            <v>883701</v>
          </cell>
          <cell r="AL306"/>
          <cell r="AM306">
            <v>94</v>
          </cell>
          <cell r="AN306">
            <v>294393993</v>
          </cell>
          <cell r="AO306">
            <v>0</v>
          </cell>
          <cell r="AP306">
            <v>0</v>
          </cell>
          <cell r="AQ306">
            <v>1</v>
          </cell>
          <cell r="AR306">
            <v>30155</v>
          </cell>
          <cell r="AS306">
            <v>0</v>
          </cell>
          <cell r="AT306">
            <v>0</v>
          </cell>
          <cell r="AU306"/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/>
          <cell r="BC306">
            <v>79</v>
          </cell>
          <cell r="BD306">
            <v>69</v>
          </cell>
          <cell r="BE306">
            <v>69</v>
          </cell>
          <cell r="BF306">
            <v>46890440</v>
          </cell>
          <cell r="BG306">
            <v>17</v>
          </cell>
          <cell r="BH306">
            <v>1516888</v>
          </cell>
          <cell r="BI306">
            <v>25</v>
          </cell>
          <cell r="BJ306">
            <v>32434014</v>
          </cell>
          <cell r="BK306">
            <v>17</v>
          </cell>
          <cell r="BL306">
            <v>1516888</v>
          </cell>
          <cell r="BM306">
            <v>29</v>
          </cell>
          <cell r="BN306">
            <v>135718</v>
          </cell>
          <cell r="BO306">
            <v>17</v>
          </cell>
          <cell r="BP306">
            <v>208879</v>
          </cell>
          <cell r="BQ306">
            <v>41</v>
          </cell>
          <cell r="BR306">
            <v>344597</v>
          </cell>
          <cell r="BS306"/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/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/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</row>
        <row r="307">
          <cell r="A307" t="str">
            <v>50</v>
          </cell>
          <cell r="C307" t="str">
            <v>5021</v>
          </cell>
          <cell r="D307" t="str">
            <v>Oppdal</v>
          </cell>
          <cell r="E307">
            <v>3657</v>
          </cell>
          <cell r="F307">
            <v>3614412462</v>
          </cell>
          <cell r="G307">
            <v>5888</v>
          </cell>
          <cell r="H307">
            <v>2127605700</v>
          </cell>
          <cell r="I307">
            <v>3607</v>
          </cell>
          <cell r="J307">
            <v>3885875456</v>
          </cell>
          <cell r="K307">
            <v>0</v>
          </cell>
          <cell r="L307">
            <v>0</v>
          </cell>
          <cell r="M307">
            <v>1777</v>
          </cell>
          <cell r="N307">
            <v>513631082</v>
          </cell>
          <cell r="O307">
            <v>0</v>
          </cell>
          <cell r="P307">
            <v>0</v>
          </cell>
          <cell r="Q307">
            <v>651</v>
          </cell>
          <cell r="R307">
            <v>168524794</v>
          </cell>
          <cell r="S307">
            <v>4291</v>
          </cell>
          <cell r="T307">
            <v>1701707555</v>
          </cell>
          <cell r="U307">
            <v>3</v>
          </cell>
          <cell r="V307">
            <v>2792225</v>
          </cell>
          <cell r="W307">
            <v>538</v>
          </cell>
          <cell r="X307">
            <v>170766501</v>
          </cell>
          <cell r="Y307">
            <v>4478</v>
          </cell>
          <cell r="Z307">
            <v>1875266281</v>
          </cell>
          <cell r="AA307">
            <v>5967</v>
          </cell>
          <cell r="AB307">
            <v>2557765117</v>
          </cell>
          <cell r="AC307">
            <v>196</v>
          </cell>
          <cell r="AD307">
            <v>7814238</v>
          </cell>
          <cell r="AE307"/>
          <cell r="AF307">
            <v>800</v>
          </cell>
          <cell r="AG307">
            <v>2266415542</v>
          </cell>
          <cell r="AH307">
            <v>5479</v>
          </cell>
          <cell r="AI307">
            <v>2119231299</v>
          </cell>
          <cell r="AJ307">
            <v>195</v>
          </cell>
          <cell r="AK307">
            <v>7789966</v>
          </cell>
          <cell r="AL307"/>
          <cell r="AM307">
            <v>743</v>
          </cell>
          <cell r="AN307">
            <v>2462456829</v>
          </cell>
          <cell r="AO307">
            <v>0</v>
          </cell>
          <cell r="AP307">
            <v>0</v>
          </cell>
          <cell r="AQ307">
            <v>4</v>
          </cell>
          <cell r="AR307">
            <v>204326</v>
          </cell>
          <cell r="AS307">
            <v>0</v>
          </cell>
          <cell r="AT307">
            <v>0</v>
          </cell>
          <cell r="AU307"/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/>
          <cell r="BC307">
            <v>625</v>
          </cell>
          <cell r="BD307">
            <v>566</v>
          </cell>
          <cell r="BE307">
            <v>551</v>
          </cell>
          <cell r="BF307">
            <v>300124550</v>
          </cell>
          <cell r="BG307">
            <v>73</v>
          </cell>
          <cell r="BH307">
            <v>11003687</v>
          </cell>
          <cell r="BI307">
            <v>241</v>
          </cell>
          <cell r="BJ307">
            <v>220437518</v>
          </cell>
          <cell r="BK307">
            <v>73</v>
          </cell>
          <cell r="BL307">
            <v>11003687</v>
          </cell>
          <cell r="BM307">
            <v>275</v>
          </cell>
          <cell r="BN307">
            <v>928680</v>
          </cell>
          <cell r="BO307">
            <v>73</v>
          </cell>
          <cell r="BP307">
            <v>1513814</v>
          </cell>
          <cell r="BQ307">
            <v>322</v>
          </cell>
          <cell r="BR307">
            <v>2442494</v>
          </cell>
          <cell r="BS307"/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/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/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</row>
        <row r="308">
          <cell r="A308" t="str">
            <v>50</v>
          </cell>
          <cell r="C308" t="str">
            <v>5022</v>
          </cell>
          <cell r="D308" t="str">
            <v>Rennebu</v>
          </cell>
          <cell r="E308">
            <v>1413</v>
          </cell>
          <cell r="F308">
            <v>1243176193</v>
          </cell>
          <cell r="G308">
            <v>2038</v>
          </cell>
          <cell r="H308">
            <v>658450055</v>
          </cell>
          <cell r="I308">
            <v>1402</v>
          </cell>
          <cell r="J308">
            <v>1328694919</v>
          </cell>
          <cell r="K308">
            <v>0</v>
          </cell>
          <cell r="L308">
            <v>0</v>
          </cell>
          <cell r="M308">
            <v>717</v>
          </cell>
          <cell r="N308">
            <v>199393975</v>
          </cell>
          <cell r="O308">
            <v>0</v>
          </cell>
          <cell r="P308">
            <v>0</v>
          </cell>
          <cell r="Q308">
            <v>269</v>
          </cell>
          <cell r="R308">
            <v>70293793</v>
          </cell>
          <cell r="S308">
            <v>1396</v>
          </cell>
          <cell r="T308">
            <v>502885882</v>
          </cell>
          <cell r="U308">
            <v>0</v>
          </cell>
          <cell r="V308">
            <v>0</v>
          </cell>
          <cell r="W308">
            <v>267</v>
          </cell>
          <cell r="X308">
            <v>80123619</v>
          </cell>
          <cell r="Y308">
            <v>1483</v>
          </cell>
          <cell r="Z308">
            <v>583009501</v>
          </cell>
          <cell r="AA308">
            <v>2092</v>
          </cell>
          <cell r="AB308">
            <v>852697269</v>
          </cell>
          <cell r="AC308">
            <v>66</v>
          </cell>
          <cell r="AD308">
            <v>2616326</v>
          </cell>
          <cell r="AE308"/>
          <cell r="AF308">
            <v>266</v>
          </cell>
          <cell r="AG308">
            <v>648174237</v>
          </cell>
          <cell r="AH308">
            <v>1905</v>
          </cell>
          <cell r="AI308">
            <v>655904056</v>
          </cell>
          <cell r="AJ308">
            <v>64</v>
          </cell>
          <cell r="AK308">
            <v>2512718</v>
          </cell>
          <cell r="AL308"/>
          <cell r="AM308">
            <v>255</v>
          </cell>
          <cell r="AN308">
            <v>713729960</v>
          </cell>
          <cell r="AO308">
            <v>0</v>
          </cell>
          <cell r="AP308">
            <v>0</v>
          </cell>
          <cell r="AQ308">
            <v>1</v>
          </cell>
          <cell r="AR308">
            <v>61694</v>
          </cell>
          <cell r="AS308">
            <v>0</v>
          </cell>
          <cell r="AT308">
            <v>0</v>
          </cell>
          <cell r="AU308"/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/>
          <cell r="BC308">
            <v>230</v>
          </cell>
          <cell r="BD308">
            <v>209</v>
          </cell>
          <cell r="BE308">
            <v>203</v>
          </cell>
          <cell r="BF308">
            <v>89940242</v>
          </cell>
          <cell r="BG308">
            <v>27</v>
          </cell>
          <cell r="BH308">
            <v>2965693</v>
          </cell>
          <cell r="BI308">
            <v>83</v>
          </cell>
          <cell r="BJ308">
            <v>59642884</v>
          </cell>
          <cell r="BK308">
            <v>27</v>
          </cell>
          <cell r="BL308">
            <v>2965693</v>
          </cell>
          <cell r="BM308">
            <v>93</v>
          </cell>
          <cell r="BN308">
            <v>195180</v>
          </cell>
          <cell r="BO308">
            <v>27</v>
          </cell>
          <cell r="BP308">
            <v>400804</v>
          </cell>
          <cell r="BQ308">
            <v>109</v>
          </cell>
          <cell r="BR308">
            <v>595984</v>
          </cell>
          <cell r="BS308"/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/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/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</row>
        <row r="309">
          <cell r="A309" t="str">
            <v>50</v>
          </cell>
          <cell r="C309" t="str">
            <v>5025</v>
          </cell>
          <cell r="D309" t="str">
            <v>Røros</v>
          </cell>
          <cell r="E309">
            <v>3196</v>
          </cell>
          <cell r="F309">
            <v>3618736488</v>
          </cell>
          <cell r="G309">
            <v>4788</v>
          </cell>
          <cell r="H309">
            <v>1715849069</v>
          </cell>
          <cell r="I309">
            <v>3148</v>
          </cell>
          <cell r="J309">
            <v>3846067872</v>
          </cell>
          <cell r="K309">
            <v>0</v>
          </cell>
          <cell r="L309">
            <v>0</v>
          </cell>
          <cell r="M309">
            <v>1636</v>
          </cell>
          <cell r="N309">
            <v>496170441</v>
          </cell>
          <cell r="O309">
            <v>0</v>
          </cell>
          <cell r="P309">
            <v>0</v>
          </cell>
          <cell r="Q309">
            <v>444</v>
          </cell>
          <cell r="R309">
            <v>109512400</v>
          </cell>
          <cell r="S309">
            <v>3497</v>
          </cell>
          <cell r="T309">
            <v>1408963265</v>
          </cell>
          <cell r="U309">
            <v>4</v>
          </cell>
          <cell r="V309">
            <v>3107477</v>
          </cell>
          <cell r="W309">
            <v>331</v>
          </cell>
          <cell r="X309">
            <v>99587632</v>
          </cell>
          <cell r="Y309">
            <v>3604</v>
          </cell>
          <cell r="Z309">
            <v>1511658374</v>
          </cell>
          <cell r="AA309">
            <v>4890</v>
          </cell>
          <cell r="AB309">
            <v>2114218270</v>
          </cell>
          <cell r="AC309">
            <v>156</v>
          </cell>
          <cell r="AD309">
            <v>6203796</v>
          </cell>
          <cell r="AE309"/>
          <cell r="AF309">
            <v>787</v>
          </cell>
          <cell r="AG309">
            <v>2375599578</v>
          </cell>
          <cell r="AH309">
            <v>4465</v>
          </cell>
          <cell r="AI309">
            <v>1708916857</v>
          </cell>
          <cell r="AJ309">
            <v>153</v>
          </cell>
          <cell r="AK309">
            <v>6126694</v>
          </cell>
          <cell r="AL309"/>
          <cell r="AM309">
            <v>732</v>
          </cell>
          <cell r="AN309">
            <v>2559749876</v>
          </cell>
          <cell r="AO309">
            <v>0</v>
          </cell>
          <cell r="AP309">
            <v>0</v>
          </cell>
          <cell r="AQ309">
            <v>2</v>
          </cell>
          <cell r="AR309">
            <v>32108</v>
          </cell>
          <cell r="AS309">
            <v>0</v>
          </cell>
          <cell r="AT309">
            <v>0</v>
          </cell>
          <cell r="AU309"/>
          <cell r="AV309">
            <v>0</v>
          </cell>
          <cell r="AW309">
            <v>0</v>
          </cell>
          <cell r="AX309">
            <v>1</v>
          </cell>
          <cell r="AY309">
            <v>477617</v>
          </cell>
          <cell r="AZ309">
            <v>0</v>
          </cell>
          <cell r="BA309">
            <v>0</v>
          </cell>
          <cell r="BB309"/>
          <cell r="BC309">
            <v>514</v>
          </cell>
          <cell r="BD309">
            <v>462</v>
          </cell>
          <cell r="BE309">
            <v>455</v>
          </cell>
          <cell r="BF309">
            <v>243416512</v>
          </cell>
          <cell r="BG309">
            <v>54</v>
          </cell>
          <cell r="BH309">
            <v>9870252</v>
          </cell>
          <cell r="BI309">
            <v>220</v>
          </cell>
          <cell r="BJ309">
            <v>188818039</v>
          </cell>
          <cell r="BK309">
            <v>53</v>
          </cell>
          <cell r="BL309">
            <v>9858241</v>
          </cell>
          <cell r="BM309">
            <v>245</v>
          </cell>
          <cell r="BN309">
            <v>740411</v>
          </cell>
          <cell r="BO309">
            <v>53</v>
          </cell>
          <cell r="BP309">
            <v>1387838</v>
          </cell>
          <cell r="BQ309">
            <v>282</v>
          </cell>
          <cell r="BR309">
            <v>2128249</v>
          </cell>
          <cell r="BS309"/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/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/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</row>
        <row r="310">
          <cell r="A310" t="str">
            <v>50</v>
          </cell>
          <cell r="C310" t="str">
            <v>5026</v>
          </cell>
          <cell r="D310" t="str">
            <v>Holtålen</v>
          </cell>
          <cell r="E310">
            <v>1128</v>
          </cell>
          <cell r="F310">
            <v>894597406</v>
          </cell>
          <cell r="G310">
            <v>1652</v>
          </cell>
          <cell r="H310">
            <v>542690068</v>
          </cell>
          <cell r="I310">
            <v>1117</v>
          </cell>
          <cell r="J310">
            <v>978281135</v>
          </cell>
          <cell r="K310">
            <v>0</v>
          </cell>
          <cell r="L310">
            <v>0</v>
          </cell>
          <cell r="M310">
            <v>586</v>
          </cell>
          <cell r="N310">
            <v>172127546</v>
          </cell>
          <cell r="O310">
            <v>0</v>
          </cell>
          <cell r="P310">
            <v>0</v>
          </cell>
          <cell r="Q310">
            <v>201</v>
          </cell>
          <cell r="R310">
            <v>51141573</v>
          </cell>
          <cell r="S310">
            <v>1126</v>
          </cell>
          <cell r="T310">
            <v>455784828</v>
          </cell>
          <cell r="U310">
            <v>0</v>
          </cell>
          <cell r="V310">
            <v>0</v>
          </cell>
          <cell r="W310">
            <v>119</v>
          </cell>
          <cell r="X310">
            <v>29689527</v>
          </cell>
          <cell r="Y310">
            <v>1167</v>
          </cell>
          <cell r="Z310">
            <v>485474355</v>
          </cell>
          <cell r="AA310">
            <v>1680</v>
          </cell>
          <cell r="AB310">
            <v>709042156</v>
          </cell>
          <cell r="AC310">
            <v>36</v>
          </cell>
          <cell r="AD310">
            <v>1412558</v>
          </cell>
          <cell r="AE310"/>
          <cell r="AF310">
            <v>189</v>
          </cell>
          <cell r="AG310">
            <v>407958556</v>
          </cell>
          <cell r="AH310">
            <v>1561</v>
          </cell>
          <cell r="AI310">
            <v>540635683</v>
          </cell>
          <cell r="AJ310">
            <v>36</v>
          </cell>
          <cell r="AK310">
            <v>1412558</v>
          </cell>
          <cell r="AL310"/>
          <cell r="AM310">
            <v>170</v>
          </cell>
          <cell r="AN310">
            <v>468177974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/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/>
          <cell r="BC310">
            <v>140</v>
          </cell>
          <cell r="BD310">
            <v>127</v>
          </cell>
          <cell r="BE310">
            <v>125</v>
          </cell>
          <cell r="BF310">
            <v>86740427</v>
          </cell>
          <cell r="BG310">
            <v>22</v>
          </cell>
          <cell r="BH310">
            <v>2105419</v>
          </cell>
          <cell r="BI310">
            <v>59</v>
          </cell>
          <cell r="BJ310">
            <v>65853166</v>
          </cell>
          <cell r="BK310">
            <v>22</v>
          </cell>
          <cell r="BL310">
            <v>2105419</v>
          </cell>
          <cell r="BM310">
            <v>63</v>
          </cell>
          <cell r="BN310">
            <v>207599</v>
          </cell>
          <cell r="BO310">
            <v>22</v>
          </cell>
          <cell r="BP310">
            <v>287762</v>
          </cell>
          <cell r="BQ310">
            <v>77</v>
          </cell>
          <cell r="BR310">
            <v>495361</v>
          </cell>
          <cell r="BS310"/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/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/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</row>
        <row r="311">
          <cell r="A311" t="str">
            <v>50</v>
          </cell>
          <cell r="C311" t="str">
            <v>5027</v>
          </cell>
          <cell r="D311" t="str">
            <v>Midtre Gauldal</v>
          </cell>
          <cell r="E311">
            <v>3240</v>
          </cell>
          <cell r="F311">
            <v>2628339164</v>
          </cell>
          <cell r="G311">
            <v>5128</v>
          </cell>
          <cell r="H311">
            <v>1727215908</v>
          </cell>
          <cell r="I311">
            <v>3224</v>
          </cell>
          <cell r="J311">
            <v>2798245768</v>
          </cell>
          <cell r="K311">
            <v>0</v>
          </cell>
          <cell r="L311">
            <v>0</v>
          </cell>
          <cell r="M311">
            <v>1483</v>
          </cell>
          <cell r="N311">
            <v>406887330</v>
          </cell>
          <cell r="O311">
            <v>0</v>
          </cell>
          <cell r="P311">
            <v>0</v>
          </cell>
          <cell r="Q311">
            <v>519</v>
          </cell>
          <cell r="R311">
            <v>130466918</v>
          </cell>
          <cell r="S311">
            <v>3763</v>
          </cell>
          <cell r="T311">
            <v>1597998740</v>
          </cell>
          <cell r="U311">
            <v>0</v>
          </cell>
          <cell r="V311">
            <v>0</v>
          </cell>
          <cell r="W311">
            <v>455</v>
          </cell>
          <cell r="X311">
            <v>141409065</v>
          </cell>
          <cell r="Y311">
            <v>3908</v>
          </cell>
          <cell r="Z311">
            <v>1739407805</v>
          </cell>
          <cell r="AA311">
            <v>5190</v>
          </cell>
          <cell r="AB311">
            <v>2276762053</v>
          </cell>
          <cell r="AC311">
            <v>140</v>
          </cell>
          <cell r="AD311">
            <v>5658249</v>
          </cell>
          <cell r="AE311"/>
          <cell r="AF311">
            <v>553</v>
          </cell>
          <cell r="AG311">
            <v>1406473797</v>
          </cell>
          <cell r="AH311">
            <v>4830</v>
          </cell>
          <cell r="AI311">
            <v>1721442136</v>
          </cell>
          <cell r="AJ311">
            <v>135</v>
          </cell>
          <cell r="AK311">
            <v>5447230</v>
          </cell>
          <cell r="AL311"/>
          <cell r="AM311">
            <v>538</v>
          </cell>
          <cell r="AN311">
            <v>1531433086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/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/>
          <cell r="BC311">
            <v>419</v>
          </cell>
          <cell r="BD311">
            <v>373</v>
          </cell>
          <cell r="BE311">
            <v>377</v>
          </cell>
          <cell r="BF311">
            <v>180028256</v>
          </cell>
          <cell r="BG311">
            <v>42</v>
          </cell>
          <cell r="BH311">
            <v>5608932</v>
          </cell>
          <cell r="BI311">
            <v>155</v>
          </cell>
          <cell r="BJ311">
            <v>122101210</v>
          </cell>
          <cell r="BK311">
            <v>41</v>
          </cell>
          <cell r="BL311">
            <v>5608196</v>
          </cell>
          <cell r="BM311">
            <v>176</v>
          </cell>
          <cell r="BN311">
            <v>466436</v>
          </cell>
          <cell r="BO311">
            <v>41</v>
          </cell>
          <cell r="BP311">
            <v>775715</v>
          </cell>
          <cell r="BQ311">
            <v>203</v>
          </cell>
          <cell r="BR311">
            <v>1242151</v>
          </cell>
          <cell r="BS311"/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/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/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</row>
        <row r="312">
          <cell r="A312" t="str">
            <v>50</v>
          </cell>
          <cell r="C312" t="str">
            <v>5028</v>
          </cell>
          <cell r="D312" t="str">
            <v>Melhus</v>
          </cell>
          <cell r="E312">
            <v>7555</v>
          </cell>
          <cell r="F312">
            <v>7284134385</v>
          </cell>
          <cell r="G312">
            <v>13333</v>
          </cell>
          <cell r="H312">
            <v>5008170217</v>
          </cell>
          <cell r="I312">
            <v>7602</v>
          </cell>
          <cell r="J312">
            <v>7970596496</v>
          </cell>
          <cell r="K312">
            <v>0</v>
          </cell>
          <cell r="L312">
            <v>0</v>
          </cell>
          <cell r="M312">
            <v>3407</v>
          </cell>
          <cell r="N312">
            <v>1010824643</v>
          </cell>
          <cell r="O312">
            <v>0</v>
          </cell>
          <cell r="P312">
            <v>0</v>
          </cell>
          <cell r="Q312">
            <v>1463</v>
          </cell>
          <cell r="R312">
            <v>369433071</v>
          </cell>
          <cell r="S312">
            <v>10188</v>
          </cell>
          <cell r="T312">
            <v>4695732378</v>
          </cell>
          <cell r="U312">
            <v>6</v>
          </cell>
          <cell r="V312">
            <v>2271613</v>
          </cell>
          <cell r="W312">
            <v>682</v>
          </cell>
          <cell r="X312">
            <v>208373416</v>
          </cell>
          <cell r="Y312">
            <v>10426</v>
          </cell>
          <cell r="Z312">
            <v>4906377407</v>
          </cell>
          <cell r="AA312">
            <v>13498</v>
          </cell>
          <cell r="AB312">
            <v>6285793076</v>
          </cell>
          <cell r="AC312">
            <v>500</v>
          </cell>
          <cell r="AD312">
            <v>19098094</v>
          </cell>
          <cell r="AE312"/>
          <cell r="AF312">
            <v>1487</v>
          </cell>
          <cell r="AG312">
            <v>4462068301</v>
          </cell>
          <cell r="AH312">
            <v>12468</v>
          </cell>
          <cell r="AI312">
            <v>4992659898</v>
          </cell>
          <cell r="AJ312">
            <v>485</v>
          </cell>
          <cell r="AK312">
            <v>18500222</v>
          </cell>
          <cell r="AL312"/>
          <cell r="AM312">
            <v>1532</v>
          </cell>
          <cell r="AN312">
            <v>5014165633</v>
          </cell>
          <cell r="AO312">
            <v>0</v>
          </cell>
          <cell r="AP312">
            <v>0</v>
          </cell>
          <cell r="AQ312">
            <v>5</v>
          </cell>
          <cell r="AR312">
            <v>435875</v>
          </cell>
          <cell r="AS312">
            <v>0</v>
          </cell>
          <cell r="AT312">
            <v>0</v>
          </cell>
          <cell r="AU312"/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/>
          <cell r="BC312">
            <v>2157</v>
          </cell>
          <cell r="BD312">
            <v>1913</v>
          </cell>
          <cell r="BE312">
            <v>1934</v>
          </cell>
          <cell r="BF312">
            <v>698060497</v>
          </cell>
          <cell r="BG312">
            <v>163</v>
          </cell>
          <cell r="BH312">
            <v>28611309</v>
          </cell>
          <cell r="BI312">
            <v>812</v>
          </cell>
          <cell r="BJ312">
            <v>472335946</v>
          </cell>
          <cell r="BK312">
            <v>163</v>
          </cell>
          <cell r="BL312">
            <v>28611309</v>
          </cell>
          <cell r="BM312">
            <v>937</v>
          </cell>
          <cell r="BN312">
            <v>1963388</v>
          </cell>
          <cell r="BO312">
            <v>163</v>
          </cell>
          <cell r="BP312">
            <v>4028047</v>
          </cell>
          <cell r="BQ312">
            <v>1046</v>
          </cell>
          <cell r="BR312">
            <v>5991435</v>
          </cell>
          <cell r="BS312"/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/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/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</row>
        <row r="313">
          <cell r="A313" t="str">
            <v>50</v>
          </cell>
          <cell r="C313" t="str">
            <v>5029</v>
          </cell>
          <cell r="D313" t="str">
            <v>Skaun</v>
          </cell>
          <cell r="E313">
            <v>3245</v>
          </cell>
          <cell r="F313">
            <v>2891514647</v>
          </cell>
          <cell r="G313">
            <v>6285</v>
          </cell>
          <cell r="H313">
            <v>2429652375</v>
          </cell>
          <cell r="I313">
            <v>3267</v>
          </cell>
          <cell r="J313">
            <v>3161690757</v>
          </cell>
          <cell r="K313">
            <v>0</v>
          </cell>
          <cell r="L313">
            <v>0</v>
          </cell>
          <cell r="M313">
            <v>1437</v>
          </cell>
          <cell r="N313">
            <v>438565610</v>
          </cell>
          <cell r="O313">
            <v>0</v>
          </cell>
          <cell r="P313">
            <v>0</v>
          </cell>
          <cell r="Q313">
            <v>703</v>
          </cell>
          <cell r="R313">
            <v>174391802</v>
          </cell>
          <cell r="S313">
            <v>4935</v>
          </cell>
          <cell r="T313">
            <v>2420228569</v>
          </cell>
          <cell r="U313">
            <v>3</v>
          </cell>
          <cell r="V313">
            <v>2225332</v>
          </cell>
          <cell r="W313">
            <v>307</v>
          </cell>
          <cell r="X313">
            <v>79593056</v>
          </cell>
          <cell r="Y313">
            <v>5039</v>
          </cell>
          <cell r="Z313">
            <v>2502046957</v>
          </cell>
          <cell r="AA313">
            <v>6349</v>
          </cell>
          <cell r="AB313">
            <v>3114593304</v>
          </cell>
          <cell r="AC313">
            <v>272</v>
          </cell>
          <cell r="AD313">
            <v>10627110</v>
          </cell>
          <cell r="AE313"/>
          <cell r="AF313">
            <v>634</v>
          </cell>
          <cell r="AG313">
            <v>1654860995</v>
          </cell>
          <cell r="AH313">
            <v>5916</v>
          </cell>
          <cell r="AI313">
            <v>2423239764</v>
          </cell>
          <cell r="AJ313">
            <v>269</v>
          </cell>
          <cell r="AK313">
            <v>10523717</v>
          </cell>
          <cell r="AL313"/>
          <cell r="AM313">
            <v>652</v>
          </cell>
          <cell r="AN313">
            <v>1853997358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/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/>
          <cell r="BC313">
            <v>958</v>
          </cell>
          <cell r="BD313">
            <v>854</v>
          </cell>
          <cell r="BE313">
            <v>845</v>
          </cell>
          <cell r="BF313">
            <v>270392117</v>
          </cell>
          <cell r="BG313">
            <v>90</v>
          </cell>
          <cell r="BH313">
            <v>17369282</v>
          </cell>
          <cell r="BI313">
            <v>302</v>
          </cell>
          <cell r="BJ313">
            <v>163203105</v>
          </cell>
          <cell r="BK313">
            <v>89</v>
          </cell>
          <cell r="BL313">
            <v>17369278</v>
          </cell>
          <cell r="BM313">
            <v>355</v>
          </cell>
          <cell r="BN313">
            <v>666753</v>
          </cell>
          <cell r="BO313">
            <v>89</v>
          </cell>
          <cell r="BP313">
            <v>2441711</v>
          </cell>
          <cell r="BQ313">
            <v>424</v>
          </cell>
          <cell r="BR313">
            <v>3108464</v>
          </cell>
          <cell r="BS313"/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/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/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</row>
        <row r="314">
          <cell r="A314" t="str">
            <v>50</v>
          </cell>
          <cell r="C314" t="str">
            <v>5031</v>
          </cell>
          <cell r="D314" t="str">
            <v>Malvik</v>
          </cell>
          <cell r="E314">
            <v>6119</v>
          </cell>
          <cell r="F314">
            <v>7072303363</v>
          </cell>
          <cell r="G314">
            <v>11046</v>
          </cell>
          <cell r="H314">
            <v>4772573606</v>
          </cell>
          <cell r="I314">
            <v>6130</v>
          </cell>
          <cell r="J314">
            <v>7741238864</v>
          </cell>
          <cell r="K314">
            <v>0</v>
          </cell>
          <cell r="L314">
            <v>0</v>
          </cell>
          <cell r="M314">
            <v>2443</v>
          </cell>
          <cell r="N314">
            <v>767775632</v>
          </cell>
          <cell r="O314">
            <v>0</v>
          </cell>
          <cell r="P314">
            <v>0</v>
          </cell>
          <cell r="Q314">
            <v>1142</v>
          </cell>
          <cell r="R314">
            <v>291722426</v>
          </cell>
          <cell r="S314">
            <v>8558</v>
          </cell>
          <cell r="T314">
            <v>4431413307</v>
          </cell>
          <cell r="U314">
            <v>3</v>
          </cell>
          <cell r="V314">
            <v>1305736</v>
          </cell>
          <cell r="W314">
            <v>466</v>
          </cell>
          <cell r="X314">
            <v>149639167</v>
          </cell>
          <cell r="Y314">
            <v>8727</v>
          </cell>
          <cell r="Z314">
            <v>4582358210</v>
          </cell>
          <cell r="AA314">
            <v>11019</v>
          </cell>
          <cell r="AB314">
            <v>5645968243</v>
          </cell>
          <cell r="AC314">
            <v>404</v>
          </cell>
          <cell r="AD314">
            <v>15235489</v>
          </cell>
          <cell r="AE314"/>
          <cell r="AF314">
            <v>1376</v>
          </cell>
          <cell r="AG314">
            <v>4898848388</v>
          </cell>
          <cell r="AH314">
            <v>10197</v>
          </cell>
          <cell r="AI314">
            <v>4758420788</v>
          </cell>
          <cell r="AJ314">
            <v>395</v>
          </cell>
          <cell r="AK314">
            <v>14850427</v>
          </cell>
          <cell r="AL314"/>
          <cell r="AM314">
            <v>1404</v>
          </cell>
          <cell r="AN314">
            <v>5453786318</v>
          </cell>
          <cell r="AO314">
            <v>0</v>
          </cell>
          <cell r="AP314">
            <v>0</v>
          </cell>
          <cell r="AQ314">
            <v>2</v>
          </cell>
          <cell r="AR314">
            <v>172451</v>
          </cell>
          <cell r="AS314">
            <v>0</v>
          </cell>
          <cell r="AT314">
            <v>0</v>
          </cell>
          <cell r="AU314"/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/>
          <cell r="BC314">
            <v>1998</v>
          </cell>
          <cell r="BD314">
            <v>1678</v>
          </cell>
          <cell r="BE314">
            <v>1748</v>
          </cell>
          <cell r="BF314">
            <v>680610880</v>
          </cell>
          <cell r="BG314">
            <v>187</v>
          </cell>
          <cell r="BH314">
            <v>37219225</v>
          </cell>
          <cell r="BI314">
            <v>863</v>
          </cell>
          <cell r="BJ314">
            <v>495196497</v>
          </cell>
          <cell r="BK314">
            <v>187</v>
          </cell>
          <cell r="BL314">
            <v>37219225</v>
          </cell>
          <cell r="BM314">
            <v>1001</v>
          </cell>
          <cell r="BN314">
            <v>2241191</v>
          </cell>
          <cell r="BO314">
            <v>187</v>
          </cell>
          <cell r="BP314">
            <v>5225389</v>
          </cell>
          <cell r="BQ314">
            <v>1114</v>
          </cell>
          <cell r="BR314">
            <v>7466580</v>
          </cell>
          <cell r="BS314"/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/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/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</row>
        <row r="315">
          <cell r="A315" t="str">
            <v>50</v>
          </cell>
          <cell r="C315" t="str">
            <v>5032</v>
          </cell>
          <cell r="D315" t="str">
            <v>Selbu</v>
          </cell>
          <cell r="E315">
            <v>2084</v>
          </cell>
          <cell r="F315">
            <v>1948239118</v>
          </cell>
          <cell r="G315">
            <v>3401</v>
          </cell>
          <cell r="H315">
            <v>1170401399</v>
          </cell>
          <cell r="I315">
            <v>2077</v>
          </cell>
          <cell r="J315">
            <v>2060455873</v>
          </cell>
          <cell r="K315">
            <v>0</v>
          </cell>
          <cell r="L315">
            <v>0</v>
          </cell>
          <cell r="M315">
            <v>1083</v>
          </cell>
          <cell r="N315">
            <v>317490899</v>
          </cell>
          <cell r="O315">
            <v>0</v>
          </cell>
          <cell r="P315">
            <v>0</v>
          </cell>
          <cell r="Q315">
            <v>382</v>
          </cell>
          <cell r="R315">
            <v>100071955</v>
          </cell>
          <cell r="S315">
            <v>2396</v>
          </cell>
          <cell r="T315">
            <v>1019888923</v>
          </cell>
          <cell r="U315">
            <v>0</v>
          </cell>
          <cell r="V315">
            <v>0</v>
          </cell>
          <cell r="W315">
            <v>207</v>
          </cell>
          <cell r="X315">
            <v>55787577</v>
          </cell>
          <cell r="Y315">
            <v>2478</v>
          </cell>
          <cell r="Z315">
            <v>1075676500</v>
          </cell>
          <cell r="AA315">
            <v>3403</v>
          </cell>
          <cell r="AB315">
            <v>1493889095</v>
          </cell>
          <cell r="AC315">
            <v>113</v>
          </cell>
          <cell r="AD315">
            <v>4045798</v>
          </cell>
          <cell r="AE315"/>
          <cell r="AF315">
            <v>392</v>
          </cell>
          <cell r="AG315">
            <v>1122527033</v>
          </cell>
          <cell r="AH315">
            <v>3195</v>
          </cell>
          <cell r="AI315">
            <v>1166217665</v>
          </cell>
          <cell r="AJ315">
            <v>111</v>
          </cell>
          <cell r="AK315">
            <v>3945012</v>
          </cell>
          <cell r="AL315"/>
          <cell r="AM315">
            <v>378</v>
          </cell>
          <cell r="AN315">
            <v>1198890602</v>
          </cell>
          <cell r="AO315">
            <v>0</v>
          </cell>
          <cell r="AP315">
            <v>0</v>
          </cell>
          <cell r="AQ315">
            <v>2</v>
          </cell>
          <cell r="AR315">
            <v>83080</v>
          </cell>
          <cell r="AS315">
            <v>0</v>
          </cell>
          <cell r="AT315">
            <v>0</v>
          </cell>
          <cell r="AU315"/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/>
          <cell r="BC315">
            <v>317</v>
          </cell>
          <cell r="BD315">
            <v>295</v>
          </cell>
          <cell r="BE315">
            <v>284</v>
          </cell>
          <cell r="BF315">
            <v>117900690</v>
          </cell>
          <cell r="BG315">
            <v>32</v>
          </cell>
          <cell r="BH315">
            <v>8218157</v>
          </cell>
          <cell r="BI315">
            <v>100</v>
          </cell>
          <cell r="BJ315">
            <v>71808309</v>
          </cell>
          <cell r="BK315">
            <v>32</v>
          </cell>
          <cell r="BL315">
            <v>8218157</v>
          </cell>
          <cell r="BM315">
            <v>115</v>
          </cell>
          <cell r="BN315">
            <v>277589</v>
          </cell>
          <cell r="BO315">
            <v>32</v>
          </cell>
          <cell r="BP315">
            <v>1167152</v>
          </cell>
          <cell r="BQ315">
            <v>136</v>
          </cell>
          <cell r="BR315">
            <v>1444741</v>
          </cell>
          <cell r="BS315"/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/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/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</row>
        <row r="316">
          <cell r="A316" t="str">
            <v>50</v>
          </cell>
          <cell r="C316" t="str">
            <v>5033</v>
          </cell>
          <cell r="D316" t="str">
            <v>Tydal</v>
          </cell>
          <cell r="E316">
            <v>483</v>
          </cell>
          <cell r="F316">
            <v>402525328</v>
          </cell>
          <cell r="G316">
            <v>663</v>
          </cell>
          <cell r="H316">
            <v>219950437</v>
          </cell>
          <cell r="I316">
            <v>481</v>
          </cell>
          <cell r="J316">
            <v>443044991</v>
          </cell>
          <cell r="K316">
            <v>0</v>
          </cell>
          <cell r="L316">
            <v>0</v>
          </cell>
          <cell r="M316">
            <v>258</v>
          </cell>
          <cell r="N316">
            <v>74281856</v>
          </cell>
          <cell r="O316">
            <v>0</v>
          </cell>
          <cell r="P316">
            <v>0</v>
          </cell>
          <cell r="Q316">
            <v>76</v>
          </cell>
          <cell r="R316">
            <v>21647860</v>
          </cell>
          <cell r="S316">
            <v>458</v>
          </cell>
          <cell r="T316">
            <v>170529235</v>
          </cell>
          <cell r="U316">
            <v>0</v>
          </cell>
          <cell r="V316">
            <v>0</v>
          </cell>
          <cell r="W316">
            <v>76</v>
          </cell>
          <cell r="X316">
            <v>20788711</v>
          </cell>
          <cell r="Y316">
            <v>479</v>
          </cell>
          <cell r="Z316">
            <v>191317946</v>
          </cell>
          <cell r="AA316">
            <v>672</v>
          </cell>
          <cell r="AB316">
            <v>287124274</v>
          </cell>
          <cell r="AC316">
            <v>7</v>
          </cell>
          <cell r="AD316">
            <v>263274</v>
          </cell>
          <cell r="AE316"/>
          <cell r="AF316">
            <v>82</v>
          </cell>
          <cell r="AG316">
            <v>204745505</v>
          </cell>
          <cell r="AH316">
            <v>628</v>
          </cell>
          <cell r="AI316">
            <v>219351150</v>
          </cell>
          <cell r="AJ316">
            <v>6</v>
          </cell>
          <cell r="AK316">
            <v>253318</v>
          </cell>
          <cell r="AL316"/>
          <cell r="AM316">
            <v>76</v>
          </cell>
          <cell r="AN316">
            <v>235303681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/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/>
          <cell r="BC316">
            <v>61</v>
          </cell>
          <cell r="BD316">
            <v>55</v>
          </cell>
          <cell r="BE316">
            <v>56</v>
          </cell>
          <cell r="BF316">
            <v>41642863</v>
          </cell>
          <cell r="BG316">
            <v>3</v>
          </cell>
          <cell r="BH316">
            <v>97884</v>
          </cell>
          <cell r="BI316">
            <v>24</v>
          </cell>
          <cell r="BJ316">
            <v>31918952</v>
          </cell>
          <cell r="BK316">
            <v>3</v>
          </cell>
          <cell r="BL316">
            <v>97884</v>
          </cell>
          <cell r="BM316">
            <v>28</v>
          </cell>
          <cell r="BN316">
            <v>107210</v>
          </cell>
          <cell r="BO316">
            <v>3</v>
          </cell>
          <cell r="BP316">
            <v>13734</v>
          </cell>
          <cell r="BQ316">
            <v>30</v>
          </cell>
          <cell r="BR316">
            <v>120944</v>
          </cell>
          <cell r="BS316"/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/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/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</row>
        <row r="317">
          <cell r="A317" t="str">
            <v>50</v>
          </cell>
          <cell r="C317" t="str">
            <v>5034</v>
          </cell>
          <cell r="D317" t="str">
            <v>Meråker</v>
          </cell>
          <cell r="E317">
            <v>1211</v>
          </cell>
          <cell r="F317">
            <v>1058070737</v>
          </cell>
          <cell r="G317">
            <v>2026</v>
          </cell>
          <cell r="H317">
            <v>615507513</v>
          </cell>
          <cell r="I317">
            <v>1204</v>
          </cell>
          <cell r="J317">
            <v>1139604189</v>
          </cell>
          <cell r="K317">
            <v>0</v>
          </cell>
          <cell r="L317">
            <v>0</v>
          </cell>
          <cell r="M317">
            <v>662</v>
          </cell>
          <cell r="N317">
            <v>187774829</v>
          </cell>
          <cell r="O317">
            <v>0</v>
          </cell>
          <cell r="P317">
            <v>0</v>
          </cell>
          <cell r="Q317">
            <v>287</v>
          </cell>
          <cell r="R317">
            <v>72759486</v>
          </cell>
          <cell r="S317">
            <v>1370</v>
          </cell>
          <cell r="T317">
            <v>517865453</v>
          </cell>
          <cell r="U317">
            <v>0</v>
          </cell>
          <cell r="V317">
            <v>0</v>
          </cell>
          <cell r="W317">
            <v>108</v>
          </cell>
          <cell r="X317">
            <v>26338633</v>
          </cell>
          <cell r="Y317">
            <v>1404</v>
          </cell>
          <cell r="Z317">
            <v>544204086</v>
          </cell>
          <cell r="AA317">
            <v>2048</v>
          </cell>
          <cell r="AB317">
            <v>805276508</v>
          </cell>
          <cell r="AC317">
            <v>66</v>
          </cell>
          <cell r="AD317">
            <v>2602858</v>
          </cell>
          <cell r="AE317"/>
          <cell r="AF317">
            <v>188</v>
          </cell>
          <cell r="AG317">
            <v>602472189</v>
          </cell>
          <cell r="AH317">
            <v>1874</v>
          </cell>
          <cell r="AI317">
            <v>612844564</v>
          </cell>
          <cell r="AJ317">
            <v>65</v>
          </cell>
          <cell r="AK317">
            <v>2581273</v>
          </cell>
          <cell r="AL317"/>
          <cell r="AM317">
            <v>177</v>
          </cell>
          <cell r="AN317">
            <v>669665126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/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/>
          <cell r="BC317">
            <v>143</v>
          </cell>
          <cell r="BD317">
            <v>130</v>
          </cell>
          <cell r="BE317">
            <v>126</v>
          </cell>
          <cell r="BF317">
            <v>86109092</v>
          </cell>
          <cell r="BG317">
            <v>14</v>
          </cell>
          <cell r="BH317">
            <v>2640414</v>
          </cell>
          <cell r="BI317">
            <v>54</v>
          </cell>
          <cell r="BJ317">
            <v>67623710</v>
          </cell>
          <cell r="BK317">
            <v>14</v>
          </cell>
          <cell r="BL317">
            <v>2640414</v>
          </cell>
          <cell r="BM317">
            <v>62</v>
          </cell>
          <cell r="BN317">
            <v>292585</v>
          </cell>
          <cell r="BO317">
            <v>14</v>
          </cell>
          <cell r="BP317">
            <v>360361</v>
          </cell>
          <cell r="BQ317">
            <v>71</v>
          </cell>
          <cell r="BR317">
            <v>652946</v>
          </cell>
          <cell r="BS317"/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/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/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</row>
        <row r="318">
          <cell r="A318" t="str">
            <v>50</v>
          </cell>
          <cell r="C318" t="str">
            <v>5035</v>
          </cell>
          <cell r="D318" t="str">
            <v>Stjørdal</v>
          </cell>
          <cell r="E318">
            <v>10579</v>
          </cell>
          <cell r="F318">
            <v>11112505735</v>
          </cell>
          <cell r="G318">
            <v>19198</v>
          </cell>
          <cell r="H318">
            <v>7158193450</v>
          </cell>
          <cell r="I318">
            <v>10641</v>
          </cell>
          <cell r="J318">
            <v>11770168850</v>
          </cell>
          <cell r="K318">
            <v>0</v>
          </cell>
          <cell r="L318">
            <v>0</v>
          </cell>
          <cell r="M318">
            <v>5224</v>
          </cell>
          <cell r="N318">
            <v>1593151026</v>
          </cell>
          <cell r="O318">
            <v>0</v>
          </cell>
          <cell r="P318">
            <v>0</v>
          </cell>
          <cell r="Q318">
            <v>2257</v>
          </cell>
          <cell r="R318">
            <v>583538760</v>
          </cell>
          <cell r="S318">
            <v>14163</v>
          </cell>
          <cell r="T318">
            <v>6509426606</v>
          </cell>
          <cell r="U318">
            <v>15</v>
          </cell>
          <cell r="V318">
            <v>8846516</v>
          </cell>
          <cell r="W318">
            <v>913</v>
          </cell>
          <cell r="X318">
            <v>242594927</v>
          </cell>
          <cell r="Y318">
            <v>14472</v>
          </cell>
          <cell r="Z318">
            <v>6760868049</v>
          </cell>
          <cell r="AA318">
            <v>19309</v>
          </cell>
          <cell r="AB318">
            <v>8959584673</v>
          </cell>
          <cell r="AC318">
            <v>815</v>
          </cell>
          <cell r="AD318">
            <v>30562300</v>
          </cell>
          <cell r="AE318"/>
          <cell r="AF318">
            <v>2137</v>
          </cell>
          <cell r="AG318">
            <v>7085257819</v>
          </cell>
          <cell r="AH318">
            <v>17838</v>
          </cell>
          <cell r="AI318">
            <v>7133302488</v>
          </cell>
          <cell r="AJ318">
            <v>792</v>
          </cell>
          <cell r="AK318">
            <v>29726550</v>
          </cell>
          <cell r="AL318"/>
          <cell r="AM318">
            <v>2160</v>
          </cell>
          <cell r="AN318">
            <v>7579799270</v>
          </cell>
          <cell r="AO318">
            <v>0</v>
          </cell>
          <cell r="AP318">
            <v>0</v>
          </cell>
          <cell r="AQ318">
            <v>4</v>
          </cell>
          <cell r="AR318">
            <v>209397</v>
          </cell>
          <cell r="AS318">
            <v>0</v>
          </cell>
          <cell r="AT318">
            <v>0</v>
          </cell>
          <cell r="AU318"/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/>
          <cell r="BC318">
            <v>2438</v>
          </cell>
          <cell r="BD318">
            <v>2199</v>
          </cell>
          <cell r="BE318">
            <v>2170</v>
          </cell>
          <cell r="BF318">
            <v>668490573</v>
          </cell>
          <cell r="BG318">
            <v>177</v>
          </cell>
          <cell r="BH318">
            <v>21456348</v>
          </cell>
          <cell r="BI318">
            <v>871</v>
          </cell>
          <cell r="BJ318">
            <v>429893092</v>
          </cell>
          <cell r="BK318">
            <v>175</v>
          </cell>
          <cell r="BL318">
            <v>21416243</v>
          </cell>
          <cell r="BM318">
            <v>994</v>
          </cell>
          <cell r="BN318">
            <v>1859728</v>
          </cell>
          <cell r="BO318">
            <v>175</v>
          </cell>
          <cell r="BP318">
            <v>2955713</v>
          </cell>
          <cell r="BQ318">
            <v>1122</v>
          </cell>
          <cell r="BR318">
            <v>4815441</v>
          </cell>
          <cell r="BS318"/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/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/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</row>
        <row r="319">
          <cell r="A319" t="str">
            <v>50</v>
          </cell>
          <cell r="C319" t="str">
            <v>5036</v>
          </cell>
          <cell r="D319" t="str">
            <v>Frosta</v>
          </cell>
          <cell r="E319">
            <v>1301</v>
          </cell>
          <cell r="F319">
            <v>1336252949</v>
          </cell>
          <cell r="G319">
            <v>2338</v>
          </cell>
          <cell r="H319">
            <v>763823781</v>
          </cell>
          <cell r="I319">
            <v>1302</v>
          </cell>
          <cell r="J319">
            <v>1414743872</v>
          </cell>
          <cell r="K319">
            <v>0</v>
          </cell>
          <cell r="L319">
            <v>0</v>
          </cell>
          <cell r="M319">
            <v>654</v>
          </cell>
          <cell r="N319">
            <v>177296657</v>
          </cell>
          <cell r="O319">
            <v>0</v>
          </cell>
          <cell r="P319">
            <v>0</v>
          </cell>
          <cell r="Q319">
            <v>302</v>
          </cell>
          <cell r="R319">
            <v>76362948</v>
          </cell>
          <cell r="S319">
            <v>1768</v>
          </cell>
          <cell r="T319">
            <v>602184528</v>
          </cell>
          <cell r="U319">
            <v>1</v>
          </cell>
          <cell r="V319">
            <v>533465</v>
          </cell>
          <cell r="W319">
            <v>204</v>
          </cell>
          <cell r="X319">
            <v>83545813</v>
          </cell>
          <cell r="Y319">
            <v>1833</v>
          </cell>
          <cell r="Z319">
            <v>686263806</v>
          </cell>
          <cell r="AA319">
            <v>2430</v>
          </cell>
          <cell r="AB319">
            <v>940039758</v>
          </cell>
          <cell r="AC319">
            <v>65</v>
          </cell>
          <cell r="AD319">
            <v>2679125</v>
          </cell>
          <cell r="AE319"/>
          <cell r="AF319">
            <v>258</v>
          </cell>
          <cell r="AG319">
            <v>866894795</v>
          </cell>
          <cell r="AH319">
            <v>2151</v>
          </cell>
          <cell r="AI319">
            <v>760155428</v>
          </cell>
          <cell r="AJ319">
            <v>61</v>
          </cell>
          <cell r="AK319">
            <v>2471909</v>
          </cell>
          <cell r="AL319"/>
          <cell r="AM319">
            <v>261</v>
          </cell>
          <cell r="AN319">
            <v>933869072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/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/>
          <cell r="BC319">
            <v>195</v>
          </cell>
          <cell r="BD319">
            <v>172</v>
          </cell>
          <cell r="BE319">
            <v>169</v>
          </cell>
          <cell r="BF319">
            <v>80602692</v>
          </cell>
          <cell r="BG319">
            <v>29</v>
          </cell>
          <cell r="BH319">
            <v>3651206</v>
          </cell>
          <cell r="BI319">
            <v>81</v>
          </cell>
          <cell r="BJ319">
            <v>55809105</v>
          </cell>
          <cell r="BK319">
            <v>28</v>
          </cell>
          <cell r="BL319">
            <v>3641171</v>
          </cell>
          <cell r="BM319">
            <v>89</v>
          </cell>
          <cell r="BN319">
            <v>240458</v>
          </cell>
          <cell r="BO319">
            <v>28</v>
          </cell>
          <cell r="BP319">
            <v>496961</v>
          </cell>
          <cell r="BQ319">
            <v>110</v>
          </cell>
          <cell r="BR319">
            <v>737419</v>
          </cell>
          <cell r="BS319"/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/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/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</row>
        <row r="320">
          <cell r="A320" t="str">
            <v>50</v>
          </cell>
          <cell r="C320" t="str">
            <v>5037</v>
          </cell>
          <cell r="D320" t="str">
            <v>Levanger</v>
          </cell>
          <cell r="E320">
            <v>8967</v>
          </cell>
          <cell r="F320">
            <v>8686929552</v>
          </cell>
          <cell r="G320">
            <v>16075</v>
          </cell>
          <cell r="H320">
            <v>6023803739</v>
          </cell>
          <cell r="I320">
            <v>8995</v>
          </cell>
          <cell r="J320">
            <v>9270112627</v>
          </cell>
          <cell r="K320">
            <v>0</v>
          </cell>
          <cell r="L320">
            <v>0</v>
          </cell>
          <cell r="M320">
            <v>4514</v>
          </cell>
          <cell r="N320">
            <v>1392950918</v>
          </cell>
          <cell r="O320">
            <v>0</v>
          </cell>
          <cell r="P320">
            <v>0</v>
          </cell>
          <cell r="Q320">
            <v>1741</v>
          </cell>
          <cell r="R320">
            <v>436359857</v>
          </cell>
          <cell r="S320">
            <v>12102</v>
          </cell>
          <cell r="T320">
            <v>5298431899</v>
          </cell>
          <cell r="U320">
            <v>11</v>
          </cell>
          <cell r="V320">
            <v>6938437</v>
          </cell>
          <cell r="W320">
            <v>987</v>
          </cell>
          <cell r="X320">
            <v>400632349</v>
          </cell>
          <cell r="Y320">
            <v>12395</v>
          </cell>
          <cell r="Z320">
            <v>5706002685</v>
          </cell>
          <cell r="AA320">
            <v>16294</v>
          </cell>
          <cell r="AB320">
            <v>7535691648</v>
          </cell>
          <cell r="AC320">
            <v>630</v>
          </cell>
          <cell r="AD320">
            <v>23411548</v>
          </cell>
          <cell r="AE320"/>
          <cell r="AF320">
            <v>1752</v>
          </cell>
          <cell r="AG320">
            <v>5391593747</v>
          </cell>
          <cell r="AH320">
            <v>14913</v>
          </cell>
          <cell r="AI320">
            <v>6002403672</v>
          </cell>
          <cell r="AJ320">
            <v>601</v>
          </cell>
          <cell r="AK320">
            <v>22393382</v>
          </cell>
          <cell r="AL320"/>
          <cell r="AM320">
            <v>1752</v>
          </cell>
          <cell r="AN320">
            <v>5836056155</v>
          </cell>
          <cell r="AO320">
            <v>0</v>
          </cell>
          <cell r="AP320">
            <v>0</v>
          </cell>
          <cell r="AQ320">
            <v>1</v>
          </cell>
          <cell r="AR320">
            <v>53618</v>
          </cell>
          <cell r="AS320">
            <v>0</v>
          </cell>
          <cell r="AT320">
            <v>0</v>
          </cell>
          <cell r="AU320"/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/>
          <cell r="BC320">
            <v>1656</v>
          </cell>
          <cell r="BD320">
            <v>1477</v>
          </cell>
          <cell r="BE320">
            <v>1465</v>
          </cell>
          <cell r="BF320">
            <v>591237986</v>
          </cell>
          <cell r="BG320">
            <v>144</v>
          </cell>
          <cell r="BH320">
            <v>23331266</v>
          </cell>
          <cell r="BI320">
            <v>609</v>
          </cell>
          <cell r="BJ320">
            <v>416551995</v>
          </cell>
          <cell r="BK320">
            <v>143</v>
          </cell>
          <cell r="BL320">
            <v>23296195</v>
          </cell>
          <cell r="BM320">
            <v>690</v>
          </cell>
          <cell r="BN320">
            <v>1606695</v>
          </cell>
          <cell r="BO320">
            <v>143</v>
          </cell>
          <cell r="BP320">
            <v>3204990</v>
          </cell>
          <cell r="BQ320">
            <v>782</v>
          </cell>
          <cell r="BR320">
            <v>4811685</v>
          </cell>
          <cell r="BS320"/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/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/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</row>
        <row r="321">
          <cell r="A321" t="str">
            <v>50</v>
          </cell>
          <cell r="C321" t="str">
            <v>5038</v>
          </cell>
          <cell r="D321" t="str">
            <v>Verdal</v>
          </cell>
          <cell r="E321">
            <v>6711</v>
          </cell>
          <cell r="F321">
            <v>6240744439</v>
          </cell>
          <cell r="G321">
            <v>12327</v>
          </cell>
          <cell r="H321">
            <v>4311265991</v>
          </cell>
          <cell r="I321">
            <v>6695</v>
          </cell>
          <cell r="J321">
            <v>6534077332</v>
          </cell>
          <cell r="K321">
            <v>0</v>
          </cell>
          <cell r="L321">
            <v>0</v>
          </cell>
          <cell r="M321">
            <v>3565</v>
          </cell>
          <cell r="N321">
            <v>1027071200</v>
          </cell>
          <cell r="O321">
            <v>0</v>
          </cell>
          <cell r="P321">
            <v>0</v>
          </cell>
          <cell r="Q321">
            <v>1618</v>
          </cell>
          <cell r="R321">
            <v>413129273</v>
          </cell>
          <cell r="S321">
            <v>8872</v>
          </cell>
          <cell r="T321">
            <v>3698236993</v>
          </cell>
          <cell r="U321">
            <v>3</v>
          </cell>
          <cell r="V321">
            <v>2049565</v>
          </cell>
          <cell r="W321">
            <v>607</v>
          </cell>
          <cell r="X321">
            <v>188916706</v>
          </cell>
          <cell r="Y321">
            <v>9082</v>
          </cell>
          <cell r="Z321">
            <v>3889203264</v>
          </cell>
          <cell r="AA321">
            <v>12445</v>
          </cell>
          <cell r="AB321">
            <v>5331030744</v>
          </cell>
          <cell r="AC321">
            <v>512</v>
          </cell>
          <cell r="AD321">
            <v>19097119</v>
          </cell>
          <cell r="AE321"/>
          <cell r="AF321">
            <v>1226</v>
          </cell>
          <cell r="AG321">
            <v>3787807973</v>
          </cell>
          <cell r="AH321">
            <v>11467</v>
          </cell>
          <cell r="AI321">
            <v>4295131009</v>
          </cell>
          <cell r="AJ321">
            <v>488</v>
          </cell>
          <cell r="AK321">
            <v>18224640</v>
          </cell>
          <cell r="AL321"/>
          <cell r="AM321">
            <v>1208</v>
          </cell>
          <cell r="AN321">
            <v>4017887949</v>
          </cell>
          <cell r="AO321">
            <v>0</v>
          </cell>
          <cell r="AP321">
            <v>0</v>
          </cell>
          <cell r="AQ321">
            <v>3</v>
          </cell>
          <cell r="AR321">
            <v>431643</v>
          </cell>
          <cell r="AS321">
            <v>0</v>
          </cell>
          <cell r="AT321">
            <v>0</v>
          </cell>
          <cell r="AU321"/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/>
          <cell r="BC321">
            <v>881</v>
          </cell>
          <cell r="BD321">
            <v>810</v>
          </cell>
          <cell r="BE321">
            <v>775</v>
          </cell>
          <cell r="BF321">
            <v>299023091</v>
          </cell>
          <cell r="BG321">
            <v>64</v>
          </cell>
          <cell r="BH321">
            <v>7154850</v>
          </cell>
          <cell r="BI321">
            <v>345</v>
          </cell>
          <cell r="BJ321">
            <v>212645914</v>
          </cell>
          <cell r="BK321">
            <v>63</v>
          </cell>
          <cell r="BL321">
            <v>7153111</v>
          </cell>
          <cell r="BM321">
            <v>401</v>
          </cell>
          <cell r="BN321">
            <v>787312</v>
          </cell>
          <cell r="BO321">
            <v>63</v>
          </cell>
          <cell r="BP321">
            <v>992103</v>
          </cell>
          <cell r="BQ321">
            <v>440</v>
          </cell>
          <cell r="BR321">
            <v>1779415</v>
          </cell>
          <cell r="BS321"/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/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/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</row>
        <row r="322">
          <cell r="A322" t="str">
            <v>50</v>
          </cell>
          <cell r="C322" t="str">
            <v>5041</v>
          </cell>
          <cell r="D322" t="str">
            <v>Snåase-Snåsa</v>
          </cell>
          <cell r="E322">
            <v>1163</v>
          </cell>
          <cell r="F322">
            <v>1141247138</v>
          </cell>
          <cell r="G322">
            <v>1692</v>
          </cell>
          <cell r="H322">
            <v>584456630</v>
          </cell>
          <cell r="I322">
            <v>1156</v>
          </cell>
          <cell r="J322">
            <v>1195433313</v>
          </cell>
          <cell r="K322">
            <v>0</v>
          </cell>
          <cell r="L322">
            <v>0</v>
          </cell>
          <cell r="M322">
            <v>587</v>
          </cell>
          <cell r="N322">
            <v>156938727</v>
          </cell>
          <cell r="O322">
            <v>0</v>
          </cell>
          <cell r="P322">
            <v>0</v>
          </cell>
          <cell r="Q322">
            <v>227</v>
          </cell>
          <cell r="R322">
            <v>54917585</v>
          </cell>
          <cell r="S322">
            <v>1187</v>
          </cell>
          <cell r="T322">
            <v>449901402</v>
          </cell>
          <cell r="U322">
            <v>1</v>
          </cell>
          <cell r="V322">
            <v>505563</v>
          </cell>
          <cell r="W322">
            <v>188</v>
          </cell>
          <cell r="X322">
            <v>55485814</v>
          </cell>
          <cell r="Y322">
            <v>1243</v>
          </cell>
          <cell r="Z322">
            <v>505892779</v>
          </cell>
          <cell r="AA322">
            <v>1719</v>
          </cell>
          <cell r="AB322">
            <v>718912948</v>
          </cell>
          <cell r="AC322">
            <v>47</v>
          </cell>
          <cell r="AD322">
            <v>1654042</v>
          </cell>
          <cell r="AE322"/>
          <cell r="AF322">
            <v>238</v>
          </cell>
          <cell r="AG322">
            <v>671978999</v>
          </cell>
          <cell r="AH322">
            <v>1573</v>
          </cell>
          <cell r="AI322">
            <v>582283906</v>
          </cell>
          <cell r="AJ322">
            <v>46</v>
          </cell>
          <cell r="AK322">
            <v>1636774</v>
          </cell>
          <cell r="AL322"/>
          <cell r="AM322">
            <v>227</v>
          </cell>
          <cell r="AN322">
            <v>715693358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/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/>
          <cell r="BC322">
            <v>200</v>
          </cell>
          <cell r="BD322">
            <v>176</v>
          </cell>
          <cell r="BE322">
            <v>175</v>
          </cell>
          <cell r="BF322">
            <v>60087445</v>
          </cell>
          <cell r="BG322">
            <v>19</v>
          </cell>
          <cell r="BH322">
            <v>2411264</v>
          </cell>
          <cell r="BI322">
            <v>86</v>
          </cell>
          <cell r="BJ322">
            <v>44946644</v>
          </cell>
          <cell r="BK322">
            <v>19</v>
          </cell>
          <cell r="BL322">
            <v>2411264</v>
          </cell>
          <cell r="BM322">
            <v>103</v>
          </cell>
          <cell r="BN322">
            <v>156363</v>
          </cell>
          <cell r="BO322">
            <v>19</v>
          </cell>
          <cell r="BP322">
            <v>328900</v>
          </cell>
          <cell r="BQ322">
            <v>117</v>
          </cell>
          <cell r="BR322">
            <v>485263</v>
          </cell>
          <cell r="BS322"/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/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/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</row>
        <row r="323">
          <cell r="A323" t="str">
            <v>50</v>
          </cell>
          <cell r="C323" t="str">
            <v>5042</v>
          </cell>
          <cell r="D323" t="str">
            <v>Lierne</v>
          </cell>
          <cell r="E323">
            <v>922</v>
          </cell>
          <cell r="F323">
            <v>765517809</v>
          </cell>
          <cell r="G323">
            <v>1182</v>
          </cell>
          <cell r="H323">
            <v>374330548</v>
          </cell>
          <cell r="I323">
            <v>879</v>
          </cell>
          <cell r="J323">
            <v>803580685</v>
          </cell>
          <cell r="K323">
            <v>0</v>
          </cell>
          <cell r="L323">
            <v>0</v>
          </cell>
          <cell r="M323">
            <v>414</v>
          </cell>
          <cell r="N323">
            <v>111030513</v>
          </cell>
          <cell r="O323">
            <v>0</v>
          </cell>
          <cell r="P323">
            <v>0</v>
          </cell>
          <cell r="Q323">
            <v>100</v>
          </cell>
          <cell r="R323">
            <v>24318252</v>
          </cell>
          <cell r="S323">
            <v>920</v>
          </cell>
          <cell r="T323">
            <v>330111628</v>
          </cell>
          <cell r="U323">
            <v>0</v>
          </cell>
          <cell r="V323">
            <v>0</v>
          </cell>
          <cell r="W323">
            <v>122</v>
          </cell>
          <cell r="X323">
            <v>30113019</v>
          </cell>
          <cell r="Y323">
            <v>949</v>
          </cell>
          <cell r="Z323">
            <v>360224647</v>
          </cell>
          <cell r="AA323">
            <v>1223</v>
          </cell>
          <cell r="AB323">
            <v>486429122</v>
          </cell>
          <cell r="AC323">
            <v>21</v>
          </cell>
          <cell r="AD323">
            <v>762153</v>
          </cell>
          <cell r="AE323"/>
          <cell r="AF323">
            <v>194</v>
          </cell>
          <cell r="AG323">
            <v>432780438</v>
          </cell>
          <cell r="AH323">
            <v>1068</v>
          </cell>
          <cell r="AI323">
            <v>372123868</v>
          </cell>
          <cell r="AJ323">
            <v>20</v>
          </cell>
          <cell r="AK323">
            <v>745119</v>
          </cell>
          <cell r="AL323"/>
          <cell r="AM323">
            <v>144</v>
          </cell>
          <cell r="AN323">
            <v>458820716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/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/>
          <cell r="BC323">
            <v>81</v>
          </cell>
          <cell r="BD323">
            <v>72</v>
          </cell>
          <cell r="BE323">
            <v>77</v>
          </cell>
          <cell r="BF323">
            <v>45117909</v>
          </cell>
          <cell r="BG323">
            <v>5</v>
          </cell>
          <cell r="BH323">
            <v>2182921</v>
          </cell>
          <cell r="BI323">
            <v>29</v>
          </cell>
          <cell r="BJ323">
            <v>31433491</v>
          </cell>
          <cell r="BK323">
            <v>5</v>
          </cell>
          <cell r="BL323">
            <v>2182921</v>
          </cell>
          <cell r="BM323">
            <v>31</v>
          </cell>
          <cell r="BN323">
            <v>143262</v>
          </cell>
          <cell r="BO323">
            <v>5</v>
          </cell>
          <cell r="BP323">
            <v>315870</v>
          </cell>
          <cell r="BQ323">
            <v>31</v>
          </cell>
          <cell r="BR323">
            <v>459132</v>
          </cell>
          <cell r="BS323"/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/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/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</row>
        <row r="324">
          <cell r="A324" t="str">
            <v>50</v>
          </cell>
          <cell r="C324" t="str">
            <v>5043</v>
          </cell>
          <cell r="D324" t="str">
            <v>Raarvihke - Røyrvik</v>
          </cell>
          <cell r="E324">
            <v>292</v>
          </cell>
          <cell r="F324">
            <v>205689910</v>
          </cell>
          <cell r="G324">
            <v>372</v>
          </cell>
          <cell r="H324">
            <v>112206272</v>
          </cell>
          <cell r="I324">
            <v>292</v>
          </cell>
          <cell r="J324">
            <v>221775391</v>
          </cell>
          <cell r="K324">
            <v>0</v>
          </cell>
          <cell r="L324">
            <v>0</v>
          </cell>
          <cell r="M324">
            <v>150</v>
          </cell>
          <cell r="N324">
            <v>41364613</v>
          </cell>
          <cell r="O324">
            <v>0</v>
          </cell>
          <cell r="P324">
            <v>0</v>
          </cell>
          <cell r="Q324">
            <v>26</v>
          </cell>
          <cell r="R324">
            <v>7048264</v>
          </cell>
          <cell r="S324">
            <v>285</v>
          </cell>
          <cell r="T324">
            <v>99352800</v>
          </cell>
          <cell r="U324">
            <v>0</v>
          </cell>
          <cell r="V324">
            <v>0</v>
          </cell>
          <cell r="W324">
            <v>51</v>
          </cell>
          <cell r="X324">
            <v>10280408</v>
          </cell>
          <cell r="Y324">
            <v>303</v>
          </cell>
          <cell r="Z324">
            <v>109633208</v>
          </cell>
          <cell r="AA324">
            <v>405</v>
          </cell>
          <cell r="AB324">
            <v>154955093</v>
          </cell>
          <cell r="AC324">
            <v>8</v>
          </cell>
          <cell r="AD324">
            <v>300983</v>
          </cell>
          <cell r="AE324"/>
          <cell r="AF324">
            <v>48</v>
          </cell>
          <cell r="AG324">
            <v>94716881</v>
          </cell>
          <cell r="AH324">
            <v>341</v>
          </cell>
          <cell r="AI324">
            <v>111593629</v>
          </cell>
          <cell r="AJ324">
            <v>8</v>
          </cell>
          <cell r="AK324">
            <v>300983</v>
          </cell>
          <cell r="AL324"/>
          <cell r="AM324">
            <v>46</v>
          </cell>
          <cell r="AN324">
            <v>105666600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/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/>
          <cell r="BC324">
            <v>56</v>
          </cell>
          <cell r="BD324">
            <v>56</v>
          </cell>
          <cell r="BE324">
            <v>51</v>
          </cell>
          <cell r="BF324">
            <v>16285094</v>
          </cell>
          <cell r="BG324">
            <v>3</v>
          </cell>
          <cell r="BH324">
            <v>100739</v>
          </cell>
          <cell r="BI324">
            <v>14</v>
          </cell>
          <cell r="BJ324">
            <v>8602488</v>
          </cell>
          <cell r="BK324">
            <v>3</v>
          </cell>
          <cell r="BL324">
            <v>100739</v>
          </cell>
          <cell r="BM324">
            <v>17</v>
          </cell>
          <cell r="BN324">
            <v>17851</v>
          </cell>
          <cell r="BO324">
            <v>3</v>
          </cell>
          <cell r="BP324">
            <v>13244</v>
          </cell>
          <cell r="BQ324">
            <v>20</v>
          </cell>
          <cell r="BR324">
            <v>31095</v>
          </cell>
          <cell r="BS324"/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/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/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</row>
        <row r="325">
          <cell r="A325" t="str">
            <v>50</v>
          </cell>
          <cell r="C325" t="str">
            <v>5044</v>
          </cell>
          <cell r="D325" t="str">
            <v>Namsskogan</v>
          </cell>
          <cell r="E325">
            <v>482</v>
          </cell>
          <cell r="F325">
            <v>422082433</v>
          </cell>
          <cell r="G325">
            <v>734</v>
          </cell>
          <cell r="H325">
            <v>242975874</v>
          </cell>
          <cell r="I325">
            <v>484</v>
          </cell>
          <cell r="J325">
            <v>456153795</v>
          </cell>
          <cell r="K325">
            <v>0</v>
          </cell>
          <cell r="L325">
            <v>0</v>
          </cell>
          <cell r="M325">
            <v>277</v>
          </cell>
          <cell r="N325">
            <v>72590817</v>
          </cell>
          <cell r="O325">
            <v>0</v>
          </cell>
          <cell r="P325">
            <v>0</v>
          </cell>
          <cell r="Q325">
            <v>87</v>
          </cell>
          <cell r="R325">
            <v>21999844</v>
          </cell>
          <cell r="S325">
            <v>493</v>
          </cell>
          <cell r="T325">
            <v>197686518</v>
          </cell>
          <cell r="U325">
            <v>1</v>
          </cell>
          <cell r="V325">
            <v>1871191</v>
          </cell>
          <cell r="W325">
            <v>54</v>
          </cell>
          <cell r="X325">
            <v>15665645</v>
          </cell>
          <cell r="Y325">
            <v>507</v>
          </cell>
          <cell r="Z325">
            <v>215223354</v>
          </cell>
          <cell r="AA325">
            <v>736</v>
          </cell>
          <cell r="AB325">
            <v>309814015</v>
          </cell>
          <cell r="AC325">
            <v>26</v>
          </cell>
          <cell r="AD325">
            <v>903074</v>
          </cell>
          <cell r="AE325"/>
          <cell r="AF325">
            <v>84</v>
          </cell>
          <cell r="AG325">
            <v>243337005</v>
          </cell>
          <cell r="AH325">
            <v>686</v>
          </cell>
          <cell r="AI325">
            <v>242080385</v>
          </cell>
          <cell r="AJ325">
            <v>26</v>
          </cell>
          <cell r="AK325">
            <v>903074</v>
          </cell>
          <cell r="AL325"/>
          <cell r="AM325">
            <v>80</v>
          </cell>
          <cell r="AN325">
            <v>261982474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/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/>
          <cell r="BC325">
            <v>105</v>
          </cell>
          <cell r="BD325">
            <v>100</v>
          </cell>
          <cell r="BE325">
            <v>96</v>
          </cell>
          <cell r="BF325">
            <v>34145867</v>
          </cell>
          <cell r="BG325">
            <v>4</v>
          </cell>
          <cell r="BH325">
            <v>370016</v>
          </cell>
          <cell r="BI325">
            <v>32</v>
          </cell>
          <cell r="BJ325">
            <v>20055705</v>
          </cell>
          <cell r="BK325">
            <v>4</v>
          </cell>
          <cell r="BL325">
            <v>370016</v>
          </cell>
          <cell r="BM325">
            <v>39</v>
          </cell>
          <cell r="BN325">
            <v>77127</v>
          </cell>
          <cell r="BO325">
            <v>4</v>
          </cell>
          <cell r="BP325">
            <v>51953</v>
          </cell>
          <cell r="BQ325">
            <v>41</v>
          </cell>
          <cell r="BR325">
            <v>129080</v>
          </cell>
          <cell r="BS325"/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/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/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</row>
        <row r="326">
          <cell r="A326" t="str">
            <v>50</v>
          </cell>
          <cell r="C326" t="str">
            <v>5045</v>
          </cell>
          <cell r="D326" t="str">
            <v>Grong</v>
          </cell>
          <cell r="E326">
            <v>1259</v>
          </cell>
          <cell r="F326">
            <v>1062664483</v>
          </cell>
          <cell r="G326">
            <v>1933</v>
          </cell>
          <cell r="H326">
            <v>659470996</v>
          </cell>
          <cell r="I326">
            <v>1261</v>
          </cell>
          <cell r="J326">
            <v>1151447321</v>
          </cell>
          <cell r="K326">
            <v>0</v>
          </cell>
          <cell r="L326">
            <v>0</v>
          </cell>
          <cell r="M326">
            <v>664</v>
          </cell>
          <cell r="N326">
            <v>189926393</v>
          </cell>
          <cell r="O326">
            <v>0</v>
          </cell>
          <cell r="P326">
            <v>0</v>
          </cell>
          <cell r="Q326">
            <v>235</v>
          </cell>
          <cell r="R326">
            <v>55334454</v>
          </cell>
          <cell r="S326">
            <v>1414</v>
          </cell>
          <cell r="T326">
            <v>563721982</v>
          </cell>
          <cell r="U326">
            <v>0</v>
          </cell>
          <cell r="V326">
            <v>0</v>
          </cell>
          <cell r="W326">
            <v>136</v>
          </cell>
          <cell r="X326">
            <v>43595528</v>
          </cell>
          <cell r="Y326">
            <v>1456</v>
          </cell>
          <cell r="Z326">
            <v>607317510</v>
          </cell>
          <cell r="AA326">
            <v>1972</v>
          </cell>
          <cell r="AB326">
            <v>852578357</v>
          </cell>
          <cell r="AC326">
            <v>63</v>
          </cell>
          <cell r="AD326">
            <v>2369487</v>
          </cell>
          <cell r="AE326"/>
          <cell r="AF326">
            <v>216</v>
          </cell>
          <cell r="AG326">
            <v>578743640</v>
          </cell>
          <cell r="AH326">
            <v>1808</v>
          </cell>
          <cell r="AI326">
            <v>656887145</v>
          </cell>
          <cell r="AJ326">
            <v>56</v>
          </cell>
          <cell r="AK326">
            <v>2133345</v>
          </cell>
          <cell r="AL326"/>
          <cell r="AM326">
            <v>206</v>
          </cell>
          <cell r="AN326">
            <v>622468120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/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/>
          <cell r="BC326">
            <v>382</v>
          </cell>
          <cell r="BD326">
            <v>350</v>
          </cell>
          <cell r="BE326">
            <v>352</v>
          </cell>
          <cell r="BF326">
            <v>92320224</v>
          </cell>
          <cell r="BG326">
            <v>23</v>
          </cell>
          <cell r="BH326">
            <v>2746491</v>
          </cell>
          <cell r="BI326">
            <v>99</v>
          </cell>
          <cell r="BJ326">
            <v>45948937</v>
          </cell>
          <cell r="BK326">
            <v>23</v>
          </cell>
          <cell r="BL326">
            <v>2746491</v>
          </cell>
          <cell r="BM326">
            <v>113</v>
          </cell>
          <cell r="BN326">
            <v>177017</v>
          </cell>
          <cell r="BO326">
            <v>23</v>
          </cell>
          <cell r="BP326">
            <v>364464</v>
          </cell>
          <cell r="BQ326">
            <v>131</v>
          </cell>
          <cell r="BR326">
            <v>541481</v>
          </cell>
          <cell r="BS326"/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/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/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</row>
        <row r="327">
          <cell r="A327" t="str">
            <v>50</v>
          </cell>
          <cell r="C327" t="str">
            <v>5046</v>
          </cell>
          <cell r="D327" t="str">
            <v>Høylandet</v>
          </cell>
          <cell r="E327">
            <v>629</v>
          </cell>
          <cell r="F327">
            <v>474509228</v>
          </cell>
          <cell r="G327">
            <v>996</v>
          </cell>
          <cell r="H327">
            <v>319436084</v>
          </cell>
          <cell r="I327">
            <v>630</v>
          </cell>
          <cell r="J327">
            <v>516662946</v>
          </cell>
          <cell r="K327">
            <v>0</v>
          </cell>
          <cell r="L327">
            <v>0</v>
          </cell>
          <cell r="M327">
            <v>355</v>
          </cell>
          <cell r="N327">
            <v>99639726</v>
          </cell>
          <cell r="O327">
            <v>0</v>
          </cell>
          <cell r="P327">
            <v>0</v>
          </cell>
          <cell r="Q327">
            <v>91</v>
          </cell>
          <cell r="R327">
            <v>21755799</v>
          </cell>
          <cell r="S327">
            <v>736</v>
          </cell>
          <cell r="T327">
            <v>274637791</v>
          </cell>
          <cell r="U327">
            <v>1</v>
          </cell>
          <cell r="V327">
            <v>24537</v>
          </cell>
          <cell r="W327">
            <v>98</v>
          </cell>
          <cell r="X327">
            <v>27951310</v>
          </cell>
          <cell r="Y327">
            <v>770</v>
          </cell>
          <cell r="Z327">
            <v>302613638</v>
          </cell>
          <cell r="AA327">
            <v>1023</v>
          </cell>
          <cell r="AB327">
            <v>424009163</v>
          </cell>
          <cell r="AC327">
            <v>32</v>
          </cell>
          <cell r="AD327">
            <v>941499</v>
          </cell>
          <cell r="AE327"/>
          <cell r="AF327">
            <v>87</v>
          </cell>
          <cell r="AG327">
            <v>219779822</v>
          </cell>
          <cell r="AH327">
            <v>921</v>
          </cell>
          <cell r="AI327">
            <v>317595023</v>
          </cell>
          <cell r="AJ327">
            <v>31</v>
          </cell>
          <cell r="AK327">
            <v>889695</v>
          </cell>
          <cell r="AL327"/>
          <cell r="AM327">
            <v>86</v>
          </cell>
          <cell r="AN327">
            <v>244640895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/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/>
          <cell r="BC327">
            <v>115</v>
          </cell>
          <cell r="BD327">
            <v>101</v>
          </cell>
          <cell r="BE327">
            <v>107</v>
          </cell>
          <cell r="BF327">
            <v>42526391</v>
          </cell>
          <cell r="BG327">
            <v>10</v>
          </cell>
          <cell r="BH327">
            <v>502632</v>
          </cell>
          <cell r="BI327">
            <v>27</v>
          </cell>
          <cell r="BJ327">
            <v>22414796</v>
          </cell>
          <cell r="BK327">
            <v>10</v>
          </cell>
          <cell r="BL327">
            <v>502632</v>
          </cell>
          <cell r="BM327">
            <v>29</v>
          </cell>
          <cell r="BN327">
            <v>84851</v>
          </cell>
          <cell r="BO327">
            <v>10</v>
          </cell>
          <cell r="BP327">
            <v>68535</v>
          </cell>
          <cell r="BQ327">
            <v>36</v>
          </cell>
          <cell r="BR327">
            <v>153386</v>
          </cell>
          <cell r="BS327"/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/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/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</row>
        <row r="328">
          <cell r="A328" t="str">
            <v>50</v>
          </cell>
          <cell r="C328" t="str">
            <v>5047</v>
          </cell>
          <cell r="D328" t="str">
            <v>Overhalla</v>
          </cell>
          <cell r="E328">
            <v>1640</v>
          </cell>
          <cell r="F328">
            <v>1521956510</v>
          </cell>
          <cell r="G328">
            <v>3012</v>
          </cell>
          <cell r="H328">
            <v>1106088850</v>
          </cell>
          <cell r="I328">
            <v>1652</v>
          </cell>
          <cell r="J328">
            <v>1657321900</v>
          </cell>
          <cell r="K328">
            <v>0</v>
          </cell>
          <cell r="L328">
            <v>0</v>
          </cell>
          <cell r="M328">
            <v>866</v>
          </cell>
          <cell r="N328">
            <v>240025211</v>
          </cell>
          <cell r="O328">
            <v>0</v>
          </cell>
          <cell r="P328">
            <v>0</v>
          </cell>
          <cell r="Q328">
            <v>346</v>
          </cell>
          <cell r="R328">
            <v>87112035</v>
          </cell>
          <cell r="S328">
            <v>2318</v>
          </cell>
          <cell r="T328">
            <v>989496551</v>
          </cell>
          <cell r="U328">
            <v>4</v>
          </cell>
          <cell r="V328">
            <v>2887883</v>
          </cell>
          <cell r="W328">
            <v>220</v>
          </cell>
          <cell r="X328">
            <v>83145064</v>
          </cell>
          <cell r="Y328">
            <v>2393</v>
          </cell>
          <cell r="Z328">
            <v>1075529498</v>
          </cell>
          <cell r="AA328">
            <v>3092</v>
          </cell>
          <cell r="AB328">
            <v>1402666744</v>
          </cell>
          <cell r="AC328">
            <v>119</v>
          </cell>
          <cell r="AD328">
            <v>4532602</v>
          </cell>
          <cell r="AE328"/>
          <cell r="AF328">
            <v>310</v>
          </cell>
          <cell r="AG328">
            <v>924873335</v>
          </cell>
          <cell r="AH328">
            <v>2839</v>
          </cell>
          <cell r="AI328">
            <v>1102217028</v>
          </cell>
          <cell r="AJ328">
            <v>114</v>
          </cell>
          <cell r="AK328">
            <v>4359848</v>
          </cell>
          <cell r="AL328"/>
          <cell r="AM328">
            <v>310</v>
          </cell>
          <cell r="AN328">
            <v>1009447935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/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/>
          <cell r="BC328">
            <v>472</v>
          </cell>
          <cell r="BD328">
            <v>414</v>
          </cell>
          <cell r="BE328">
            <v>415</v>
          </cell>
          <cell r="BF328">
            <v>135452166</v>
          </cell>
          <cell r="BG328">
            <v>34</v>
          </cell>
          <cell r="BH328">
            <v>3318782</v>
          </cell>
          <cell r="BI328">
            <v>145</v>
          </cell>
          <cell r="BJ328">
            <v>81104320</v>
          </cell>
          <cell r="BK328">
            <v>34</v>
          </cell>
          <cell r="BL328">
            <v>3318782</v>
          </cell>
          <cell r="BM328">
            <v>170</v>
          </cell>
          <cell r="BN328">
            <v>294350</v>
          </cell>
          <cell r="BO328">
            <v>34</v>
          </cell>
          <cell r="BP328">
            <v>461873</v>
          </cell>
          <cell r="BQ328">
            <v>196</v>
          </cell>
          <cell r="BR328">
            <v>756223</v>
          </cell>
          <cell r="BS328"/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/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/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</row>
        <row r="329">
          <cell r="A329" t="str">
            <v>50</v>
          </cell>
          <cell r="C329" t="str">
            <v>5049</v>
          </cell>
          <cell r="D329" t="str">
            <v>Flatanger</v>
          </cell>
          <cell r="E329">
            <v>635</v>
          </cell>
          <cell r="F329">
            <v>634303037</v>
          </cell>
          <cell r="G329">
            <v>985</v>
          </cell>
          <cell r="H329">
            <v>442852013</v>
          </cell>
          <cell r="I329">
            <v>626</v>
          </cell>
          <cell r="J329">
            <v>672928864</v>
          </cell>
          <cell r="K329">
            <v>0</v>
          </cell>
          <cell r="L329">
            <v>0</v>
          </cell>
          <cell r="M329">
            <v>328</v>
          </cell>
          <cell r="N329">
            <v>90176087</v>
          </cell>
          <cell r="O329">
            <v>0</v>
          </cell>
          <cell r="P329">
            <v>0</v>
          </cell>
          <cell r="Q329">
            <v>113</v>
          </cell>
          <cell r="R329">
            <v>29272938</v>
          </cell>
          <cell r="S329">
            <v>698</v>
          </cell>
          <cell r="T329">
            <v>281633516</v>
          </cell>
          <cell r="U329">
            <v>14</v>
          </cell>
          <cell r="V329">
            <v>5164252</v>
          </cell>
          <cell r="W329">
            <v>81</v>
          </cell>
          <cell r="X329">
            <v>23199149</v>
          </cell>
          <cell r="Y329">
            <v>725</v>
          </cell>
          <cell r="Z329">
            <v>309996917</v>
          </cell>
          <cell r="AA329">
            <v>968</v>
          </cell>
          <cell r="AB329">
            <v>429833699</v>
          </cell>
          <cell r="AC329">
            <v>23</v>
          </cell>
          <cell r="AD329">
            <v>746580</v>
          </cell>
          <cell r="AE329"/>
          <cell r="AF329">
            <v>126</v>
          </cell>
          <cell r="AG329">
            <v>391718376</v>
          </cell>
          <cell r="AH329">
            <v>924</v>
          </cell>
          <cell r="AI329">
            <v>441497672</v>
          </cell>
          <cell r="AJ329">
            <v>21</v>
          </cell>
          <cell r="AK329">
            <v>672468</v>
          </cell>
          <cell r="AL329"/>
          <cell r="AM329">
            <v>114</v>
          </cell>
          <cell r="AN329">
            <v>415813901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/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/>
          <cell r="BC329">
            <v>67</v>
          </cell>
          <cell r="BD329">
            <v>66</v>
          </cell>
          <cell r="BE329">
            <v>61</v>
          </cell>
          <cell r="BF329">
            <v>41819244</v>
          </cell>
          <cell r="BG329">
            <v>9</v>
          </cell>
          <cell r="BH329">
            <v>731108</v>
          </cell>
          <cell r="BI329">
            <v>22</v>
          </cell>
          <cell r="BJ329">
            <v>27288942</v>
          </cell>
          <cell r="BK329">
            <v>9</v>
          </cell>
          <cell r="BL329">
            <v>731108</v>
          </cell>
          <cell r="BM329">
            <v>22</v>
          </cell>
          <cell r="BN329">
            <v>86637</v>
          </cell>
          <cell r="BO329">
            <v>9</v>
          </cell>
          <cell r="BP329">
            <v>97613</v>
          </cell>
          <cell r="BQ329">
            <v>29</v>
          </cell>
          <cell r="BR329">
            <v>184250</v>
          </cell>
          <cell r="BS329"/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/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/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</row>
        <row r="330">
          <cell r="A330" t="str">
            <v>50</v>
          </cell>
          <cell r="C330" t="str">
            <v>5052</v>
          </cell>
          <cell r="D330" t="str">
            <v>Leka</v>
          </cell>
          <cell r="E330">
            <v>311</v>
          </cell>
          <cell r="F330">
            <v>303765562</v>
          </cell>
          <cell r="G330">
            <v>474</v>
          </cell>
          <cell r="H330">
            <v>177079825</v>
          </cell>
          <cell r="I330">
            <v>305</v>
          </cell>
          <cell r="J330">
            <v>330411989</v>
          </cell>
          <cell r="K330">
            <v>0</v>
          </cell>
          <cell r="L330">
            <v>0</v>
          </cell>
          <cell r="M330">
            <v>194</v>
          </cell>
          <cell r="N330">
            <v>52916399</v>
          </cell>
          <cell r="O330">
            <v>0</v>
          </cell>
          <cell r="P330">
            <v>0</v>
          </cell>
          <cell r="Q330">
            <v>50</v>
          </cell>
          <cell r="R330">
            <v>14821866</v>
          </cell>
          <cell r="S330">
            <v>307</v>
          </cell>
          <cell r="T330">
            <v>130171638</v>
          </cell>
          <cell r="U330">
            <v>4</v>
          </cell>
          <cell r="V330">
            <v>1330439</v>
          </cell>
          <cell r="W330">
            <v>58</v>
          </cell>
          <cell r="X330">
            <v>18351947</v>
          </cell>
          <cell r="Y330">
            <v>329</v>
          </cell>
          <cell r="Z330">
            <v>149854024</v>
          </cell>
          <cell r="AA330">
            <v>483</v>
          </cell>
          <cell r="AB330">
            <v>217392946</v>
          </cell>
          <cell r="AC330">
            <v>16</v>
          </cell>
          <cell r="AD330">
            <v>720569</v>
          </cell>
          <cell r="AE330"/>
          <cell r="AF330">
            <v>58</v>
          </cell>
          <cell r="AG330">
            <v>175987259</v>
          </cell>
          <cell r="AH330">
            <v>447</v>
          </cell>
          <cell r="AI330">
            <v>176606094</v>
          </cell>
          <cell r="AJ330">
            <v>16</v>
          </cell>
          <cell r="AK330">
            <v>720569</v>
          </cell>
          <cell r="AL330"/>
          <cell r="AM330">
            <v>53</v>
          </cell>
          <cell r="AN330">
            <v>194119660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/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/>
          <cell r="BC330">
            <v>66</v>
          </cell>
          <cell r="BD330">
            <v>58</v>
          </cell>
          <cell r="BE330">
            <v>60</v>
          </cell>
          <cell r="BF330">
            <v>30109646</v>
          </cell>
          <cell r="BG330">
            <v>3</v>
          </cell>
          <cell r="BH330">
            <v>188473</v>
          </cell>
          <cell r="BI330">
            <v>27</v>
          </cell>
          <cell r="BJ330">
            <v>20195713</v>
          </cell>
          <cell r="BK330">
            <v>3</v>
          </cell>
          <cell r="BL330">
            <v>188473</v>
          </cell>
          <cell r="BM330">
            <v>29</v>
          </cell>
          <cell r="BN330">
            <v>69497</v>
          </cell>
          <cell r="BO330">
            <v>3</v>
          </cell>
          <cell r="BP330">
            <v>25620</v>
          </cell>
          <cell r="BQ330">
            <v>31</v>
          </cell>
          <cell r="BR330">
            <v>95117</v>
          </cell>
          <cell r="BS330"/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/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/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</row>
        <row r="331">
          <cell r="A331" t="str">
            <v>50</v>
          </cell>
          <cell r="C331" t="str">
            <v>5053</v>
          </cell>
          <cell r="D331" t="str">
            <v>Inderøy</v>
          </cell>
          <cell r="E331">
            <v>3161</v>
          </cell>
          <cell r="F331">
            <v>3270511954</v>
          </cell>
          <cell r="G331">
            <v>5429</v>
          </cell>
          <cell r="H331">
            <v>2092772769</v>
          </cell>
          <cell r="I331">
            <v>3161</v>
          </cell>
          <cell r="J331">
            <v>3471154058</v>
          </cell>
          <cell r="K331">
            <v>0</v>
          </cell>
          <cell r="L331">
            <v>0</v>
          </cell>
          <cell r="M331">
            <v>1702</v>
          </cell>
          <cell r="N331">
            <v>513849502</v>
          </cell>
          <cell r="O331">
            <v>0</v>
          </cell>
          <cell r="P331">
            <v>0</v>
          </cell>
          <cell r="Q331">
            <v>609</v>
          </cell>
          <cell r="R331">
            <v>147767588</v>
          </cell>
          <cell r="S331">
            <v>3893</v>
          </cell>
          <cell r="T331">
            <v>1690225678</v>
          </cell>
          <cell r="U331">
            <v>3</v>
          </cell>
          <cell r="V331">
            <v>1023263</v>
          </cell>
          <cell r="W331">
            <v>396</v>
          </cell>
          <cell r="X331">
            <v>109419589</v>
          </cell>
          <cell r="Y331">
            <v>4030</v>
          </cell>
          <cell r="Z331">
            <v>1800668530</v>
          </cell>
          <cell r="AA331">
            <v>5492</v>
          </cell>
          <cell r="AB331">
            <v>2462375512</v>
          </cell>
          <cell r="AC331">
            <v>204</v>
          </cell>
          <cell r="AD331">
            <v>7556506</v>
          </cell>
          <cell r="AE331"/>
          <cell r="AF331">
            <v>692</v>
          </cell>
          <cell r="AG331">
            <v>2124218696</v>
          </cell>
          <cell r="AH331">
            <v>5044</v>
          </cell>
          <cell r="AI331">
            <v>2085448135</v>
          </cell>
          <cell r="AJ331">
            <v>194</v>
          </cell>
          <cell r="AK331">
            <v>7188542</v>
          </cell>
          <cell r="AL331"/>
          <cell r="AM331">
            <v>668</v>
          </cell>
          <cell r="AN331">
            <v>2267863041</v>
          </cell>
          <cell r="AO331">
            <v>0</v>
          </cell>
          <cell r="AP331">
            <v>0</v>
          </cell>
          <cell r="AQ331">
            <v>3</v>
          </cell>
          <cell r="AR331">
            <v>140954</v>
          </cell>
          <cell r="AS331">
            <v>0</v>
          </cell>
          <cell r="AT331">
            <v>0</v>
          </cell>
          <cell r="AU331"/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/>
          <cell r="BC331">
            <v>701</v>
          </cell>
          <cell r="BD331">
            <v>627</v>
          </cell>
          <cell r="BE331">
            <v>597</v>
          </cell>
          <cell r="BF331">
            <v>213321011</v>
          </cell>
          <cell r="BG331">
            <v>73</v>
          </cell>
          <cell r="BH331">
            <v>13165816</v>
          </cell>
          <cell r="BI331">
            <v>236</v>
          </cell>
          <cell r="BJ331">
            <v>142825975</v>
          </cell>
          <cell r="BK331">
            <v>71</v>
          </cell>
          <cell r="BL331">
            <v>13147576</v>
          </cell>
          <cell r="BM331">
            <v>279</v>
          </cell>
          <cell r="BN331">
            <v>607062</v>
          </cell>
          <cell r="BO331">
            <v>71</v>
          </cell>
          <cell r="BP331">
            <v>1818556</v>
          </cell>
          <cell r="BQ331">
            <v>335</v>
          </cell>
          <cell r="BR331">
            <v>2425618</v>
          </cell>
          <cell r="BS331"/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/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/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</row>
        <row r="332">
          <cell r="A332" t="str">
            <v>50</v>
          </cell>
          <cell r="C332" t="str">
            <v>5054</v>
          </cell>
          <cell r="D332" t="str">
            <v>Indre Fosen</v>
          </cell>
          <cell r="E332">
            <v>5101</v>
          </cell>
          <cell r="F332">
            <v>4827092378</v>
          </cell>
          <cell r="G332">
            <v>8261</v>
          </cell>
          <cell r="H332">
            <v>2742916921</v>
          </cell>
          <cell r="I332">
            <v>5073</v>
          </cell>
          <cell r="J332">
            <v>5169292215</v>
          </cell>
          <cell r="K332">
            <v>0</v>
          </cell>
          <cell r="L332">
            <v>0</v>
          </cell>
          <cell r="M332">
            <v>2616</v>
          </cell>
          <cell r="N332">
            <v>736146398</v>
          </cell>
          <cell r="O332">
            <v>0</v>
          </cell>
          <cell r="P332">
            <v>0</v>
          </cell>
          <cell r="Q332">
            <v>997</v>
          </cell>
          <cell r="R332">
            <v>257591206</v>
          </cell>
          <cell r="S332">
            <v>5793</v>
          </cell>
          <cell r="T332">
            <v>2394504351</v>
          </cell>
          <cell r="U332">
            <v>14</v>
          </cell>
          <cell r="V332">
            <v>4406217</v>
          </cell>
          <cell r="W332">
            <v>525</v>
          </cell>
          <cell r="X332">
            <v>152926971</v>
          </cell>
          <cell r="Y332">
            <v>5982</v>
          </cell>
          <cell r="Z332">
            <v>2551837539</v>
          </cell>
          <cell r="AA332">
            <v>8315</v>
          </cell>
          <cell r="AB332">
            <v>3545347786</v>
          </cell>
          <cell r="AC332">
            <v>270</v>
          </cell>
          <cell r="AD332">
            <v>10995452</v>
          </cell>
          <cell r="AE332"/>
          <cell r="AF332">
            <v>1010</v>
          </cell>
          <cell r="AG332">
            <v>2885943064</v>
          </cell>
          <cell r="AH332">
            <v>7673</v>
          </cell>
          <cell r="AI332">
            <v>2731650608</v>
          </cell>
          <cell r="AJ332">
            <v>257</v>
          </cell>
          <cell r="AK332">
            <v>10453369</v>
          </cell>
          <cell r="AL332"/>
          <cell r="AM332">
            <v>974</v>
          </cell>
          <cell r="AN332">
            <v>3155807752</v>
          </cell>
          <cell r="AO332">
            <v>0</v>
          </cell>
          <cell r="AP332">
            <v>0</v>
          </cell>
          <cell r="AQ332">
            <v>4</v>
          </cell>
          <cell r="AR332">
            <v>605159</v>
          </cell>
          <cell r="AS332">
            <v>0</v>
          </cell>
          <cell r="AT332">
            <v>0</v>
          </cell>
          <cell r="AU332"/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/>
          <cell r="BC332">
            <v>706</v>
          </cell>
          <cell r="BD332">
            <v>616</v>
          </cell>
          <cell r="BE332">
            <v>627</v>
          </cell>
          <cell r="BF332">
            <v>362270106</v>
          </cell>
          <cell r="BG332">
            <v>99</v>
          </cell>
          <cell r="BH332">
            <v>12557927</v>
          </cell>
          <cell r="BI332">
            <v>281</v>
          </cell>
          <cell r="BJ332">
            <v>274673387</v>
          </cell>
          <cell r="BK332">
            <v>98</v>
          </cell>
          <cell r="BL332">
            <v>12536908</v>
          </cell>
          <cell r="BM332">
            <v>304</v>
          </cell>
          <cell r="BN332">
            <v>1120580</v>
          </cell>
          <cell r="BO332">
            <v>98</v>
          </cell>
          <cell r="BP332">
            <v>1731300</v>
          </cell>
          <cell r="BQ332">
            <v>372</v>
          </cell>
          <cell r="BR332">
            <v>2851880</v>
          </cell>
          <cell r="BS332"/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/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/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</row>
        <row r="333">
          <cell r="A333" t="str">
            <v>50</v>
          </cell>
          <cell r="C333" t="str">
            <v>5055</v>
          </cell>
          <cell r="D333" t="str">
            <v>Heim</v>
          </cell>
          <cell r="E333">
            <v>3247</v>
          </cell>
          <cell r="F333">
            <v>3795253534</v>
          </cell>
          <cell r="G333">
            <v>5006</v>
          </cell>
          <cell r="H333">
            <v>1855793646</v>
          </cell>
          <cell r="I333">
            <v>3223</v>
          </cell>
          <cell r="J333">
            <v>4045474502</v>
          </cell>
          <cell r="K333">
            <v>0</v>
          </cell>
          <cell r="L333">
            <v>0</v>
          </cell>
          <cell r="M333">
            <v>1657</v>
          </cell>
          <cell r="N333">
            <v>465564623</v>
          </cell>
          <cell r="O333">
            <v>0</v>
          </cell>
          <cell r="P333">
            <v>0</v>
          </cell>
          <cell r="Q333">
            <v>587</v>
          </cell>
          <cell r="R333">
            <v>153992111</v>
          </cell>
          <cell r="S333">
            <v>3480</v>
          </cell>
          <cell r="T333">
            <v>1531184474</v>
          </cell>
          <cell r="U333">
            <v>5</v>
          </cell>
          <cell r="V333">
            <v>2652023</v>
          </cell>
          <cell r="W333">
            <v>290</v>
          </cell>
          <cell r="X333">
            <v>89387093</v>
          </cell>
          <cell r="Y333">
            <v>3588</v>
          </cell>
          <cell r="Z333">
            <v>1623223590</v>
          </cell>
          <cell r="AA333">
            <v>5045</v>
          </cell>
          <cell r="AB333">
            <v>2244918317</v>
          </cell>
          <cell r="AC333">
            <v>163</v>
          </cell>
          <cell r="AD333">
            <v>6417933</v>
          </cell>
          <cell r="AE333"/>
          <cell r="AF333">
            <v>683</v>
          </cell>
          <cell r="AG333">
            <v>2505486594</v>
          </cell>
          <cell r="AH333">
            <v>4708</v>
          </cell>
          <cell r="AI333">
            <v>1849889967</v>
          </cell>
          <cell r="AJ333">
            <v>158</v>
          </cell>
          <cell r="AK333">
            <v>6189132</v>
          </cell>
          <cell r="AL333"/>
          <cell r="AM333">
            <v>658</v>
          </cell>
          <cell r="AN333">
            <v>2705568045</v>
          </cell>
          <cell r="AO333">
            <v>0</v>
          </cell>
          <cell r="AP333">
            <v>0</v>
          </cell>
          <cell r="AQ333">
            <v>2</v>
          </cell>
          <cell r="AR333">
            <v>74914</v>
          </cell>
          <cell r="AS333">
            <v>0</v>
          </cell>
          <cell r="AT333">
            <v>0</v>
          </cell>
          <cell r="AU333"/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/>
          <cell r="BC333">
            <v>549</v>
          </cell>
          <cell r="BD333">
            <v>503</v>
          </cell>
          <cell r="BE333">
            <v>497</v>
          </cell>
          <cell r="BF333">
            <v>261526483</v>
          </cell>
          <cell r="BG333">
            <v>47</v>
          </cell>
          <cell r="BH333">
            <v>7000004</v>
          </cell>
          <cell r="BI333">
            <v>210</v>
          </cell>
          <cell r="BJ333">
            <v>192289948</v>
          </cell>
          <cell r="BK333">
            <v>47</v>
          </cell>
          <cell r="BL333">
            <v>7000004</v>
          </cell>
          <cell r="BM333">
            <v>241</v>
          </cell>
          <cell r="BN333">
            <v>848616</v>
          </cell>
          <cell r="BO333">
            <v>47</v>
          </cell>
          <cell r="BP333">
            <v>984694</v>
          </cell>
          <cell r="BQ333">
            <v>262</v>
          </cell>
          <cell r="BR333">
            <v>1833310</v>
          </cell>
          <cell r="BS333"/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/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/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</row>
        <row r="334">
          <cell r="A334" t="str">
            <v>50</v>
          </cell>
          <cell r="C334" t="str">
            <v>5056</v>
          </cell>
          <cell r="D334" t="str">
            <v>Hitra</v>
          </cell>
          <cell r="E334">
            <v>2606</v>
          </cell>
          <cell r="F334">
            <v>2314112251</v>
          </cell>
          <cell r="G334">
            <v>4387</v>
          </cell>
          <cell r="H334">
            <v>1626654028</v>
          </cell>
          <cell r="I334">
            <v>2576</v>
          </cell>
          <cell r="J334">
            <v>2566033629</v>
          </cell>
          <cell r="K334">
            <v>0</v>
          </cell>
          <cell r="L334">
            <v>0</v>
          </cell>
          <cell r="M334">
            <v>1179</v>
          </cell>
          <cell r="N334">
            <v>329397459</v>
          </cell>
          <cell r="O334">
            <v>0</v>
          </cell>
          <cell r="P334">
            <v>0</v>
          </cell>
          <cell r="Q334">
            <v>479</v>
          </cell>
          <cell r="R334">
            <v>127558150</v>
          </cell>
          <cell r="S334">
            <v>3328</v>
          </cell>
          <cell r="T334">
            <v>1503731744</v>
          </cell>
          <cell r="U334">
            <v>32</v>
          </cell>
          <cell r="V334">
            <v>17245764</v>
          </cell>
          <cell r="W334">
            <v>159</v>
          </cell>
          <cell r="X334">
            <v>38657220</v>
          </cell>
          <cell r="Y334">
            <v>3392</v>
          </cell>
          <cell r="Z334">
            <v>1559634728</v>
          </cell>
          <cell r="AA334">
            <v>4473</v>
          </cell>
          <cell r="AB334">
            <v>2017408902</v>
          </cell>
          <cell r="AC334">
            <v>162</v>
          </cell>
          <cell r="AD334">
            <v>6740632</v>
          </cell>
          <cell r="AE334"/>
          <cell r="AF334">
            <v>474</v>
          </cell>
          <cell r="AG334">
            <v>1483030122</v>
          </cell>
          <cell r="AH334">
            <v>4109</v>
          </cell>
          <cell r="AI334">
            <v>1621559832</v>
          </cell>
          <cell r="AJ334">
            <v>160</v>
          </cell>
          <cell r="AK334">
            <v>6637024</v>
          </cell>
          <cell r="AL334"/>
          <cell r="AM334">
            <v>444</v>
          </cell>
          <cell r="AN334">
            <v>1691301030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/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/>
          <cell r="BC334">
            <v>385</v>
          </cell>
          <cell r="BD334">
            <v>346</v>
          </cell>
          <cell r="BE334">
            <v>344</v>
          </cell>
          <cell r="BF334">
            <v>264971828</v>
          </cell>
          <cell r="BG334">
            <v>42</v>
          </cell>
          <cell r="BH334">
            <v>5031248</v>
          </cell>
          <cell r="BI334">
            <v>173</v>
          </cell>
          <cell r="BJ334">
            <v>211031733</v>
          </cell>
          <cell r="BK334">
            <v>40</v>
          </cell>
          <cell r="BL334">
            <v>4964943</v>
          </cell>
          <cell r="BM334">
            <v>187</v>
          </cell>
          <cell r="BN334">
            <v>919799</v>
          </cell>
          <cell r="BO334">
            <v>40</v>
          </cell>
          <cell r="BP334">
            <v>684611</v>
          </cell>
          <cell r="BQ334">
            <v>213</v>
          </cell>
          <cell r="BR334">
            <v>1604410</v>
          </cell>
          <cell r="BS334"/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/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/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</row>
        <row r="335">
          <cell r="A335" t="str">
            <v>50</v>
          </cell>
          <cell r="C335" t="str">
            <v>5057</v>
          </cell>
          <cell r="D335" t="str">
            <v>Ørland</v>
          </cell>
          <cell r="E335">
            <v>4775</v>
          </cell>
          <cell r="F335">
            <v>4962862248</v>
          </cell>
          <cell r="G335">
            <v>8442</v>
          </cell>
          <cell r="H335">
            <v>3004810676</v>
          </cell>
          <cell r="I335">
            <v>4758</v>
          </cell>
          <cell r="J335">
            <v>5325334438</v>
          </cell>
          <cell r="K335">
            <v>0</v>
          </cell>
          <cell r="L335">
            <v>0</v>
          </cell>
          <cell r="M335">
            <v>2534</v>
          </cell>
          <cell r="N335">
            <v>767503137</v>
          </cell>
          <cell r="O335">
            <v>0</v>
          </cell>
          <cell r="P335">
            <v>0</v>
          </cell>
          <cell r="Q335">
            <v>1110</v>
          </cell>
          <cell r="R335">
            <v>293099326</v>
          </cell>
          <cell r="S335">
            <v>5937</v>
          </cell>
          <cell r="T335">
            <v>2691951416</v>
          </cell>
          <cell r="U335">
            <v>25</v>
          </cell>
          <cell r="V335">
            <v>14032196</v>
          </cell>
          <cell r="W335">
            <v>472</v>
          </cell>
          <cell r="X335">
            <v>131634350</v>
          </cell>
          <cell r="Y335">
            <v>6109</v>
          </cell>
          <cell r="Z335">
            <v>2837617962</v>
          </cell>
          <cell r="AA335">
            <v>8503</v>
          </cell>
          <cell r="AB335">
            <v>3898488063</v>
          </cell>
          <cell r="AC335">
            <v>355</v>
          </cell>
          <cell r="AD335">
            <v>14806806</v>
          </cell>
          <cell r="AE335"/>
          <cell r="AF335">
            <v>975</v>
          </cell>
          <cell r="AG335">
            <v>3186568425</v>
          </cell>
          <cell r="AH335">
            <v>7876</v>
          </cell>
          <cell r="AI335">
            <v>2994459048</v>
          </cell>
          <cell r="AJ335">
            <v>340</v>
          </cell>
          <cell r="AK335">
            <v>14126578</v>
          </cell>
          <cell r="AL335"/>
          <cell r="AM335">
            <v>945</v>
          </cell>
          <cell r="AN335">
            <v>3468854664</v>
          </cell>
          <cell r="AO335">
            <v>0</v>
          </cell>
          <cell r="AP335">
            <v>0</v>
          </cell>
          <cell r="AQ335">
            <v>3</v>
          </cell>
          <cell r="AR335">
            <v>943399</v>
          </cell>
          <cell r="AS335">
            <v>2</v>
          </cell>
          <cell r="AT335">
            <v>3314</v>
          </cell>
          <cell r="AU335"/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/>
          <cell r="BC335">
            <v>835</v>
          </cell>
          <cell r="BD335">
            <v>752</v>
          </cell>
          <cell r="BE335">
            <v>732</v>
          </cell>
          <cell r="BF335">
            <v>378515855</v>
          </cell>
          <cell r="BG335">
            <v>90</v>
          </cell>
          <cell r="BH335">
            <v>14434594</v>
          </cell>
          <cell r="BI335">
            <v>325</v>
          </cell>
          <cell r="BJ335">
            <v>276112596</v>
          </cell>
          <cell r="BK335">
            <v>90</v>
          </cell>
          <cell r="BL335">
            <v>14434594</v>
          </cell>
          <cell r="BM335">
            <v>363</v>
          </cell>
          <cell r="BN335">
            <v>1096053</v>
          </cell>
          <cell r="BO335">
            <v>90</v>
          </cell>
          <cell r="BP335">
            <v>2032034</v>
          </cell>
          <cell r="BQ335">
            <v>430</v>
          </cell>
          <cell r="BR335">
            <v>3128087</v>
          </cell>
          <cell r="BS335"/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/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/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</row>
        <row r="336">
          <cell r="A336" t="str">
            <v>50</v>
          </cell>
          <cell r="C336" t="str">
            <v>5058</v>
          </cell>
          <cell r="D336" t="str">
            <v>Åfjord</v>
          </cell>
          <cell r="E336">
            <v>2387</v>
          </cell>
          <cell r="F336">
            <v>2488442063</v>
          </cell>
          <cell r="G336">
            <v>3666</v>
          </cell>
          <cell r="H336">
            <v>1338040868</v>
          </cell>
          <cell r="I336">
            <v>2367</v>
          </cell>
          <cell r="J336">
            <v>2694761788</v>
          </cell>
          <cell r="K336">
            <v>0</v>
          </cell>
          <cell r="L336">
            <v>0</v>
          </cell>
          <cell r="M336">
            <v>1211</v>
          </cell>
          <cell r="N336">
            <v>329729322</v>
          </cell>
          <cell r="O336">
            <v>0</v>
          </cell>
          <cell r="P336">
            <v>0</v>
          </cell>
          <cell r="Q336">
            <v>439</v>
          </cell>
          <cell r="R336">
            <v>113543779</v>
          </cell>
          <cell r="S336">
            <v>2578</v>
          </cell>
          <cell r="T336">
            <v>1066965358</v>
          </cell>
          <cell r="U336">
            <v>47</v>
          </cell>
          <cell r="V336">
            <v>30190247</v>
          </cell>
          <cell r="W336">
            <v>275</v>
          </cell>
          <cell r="X336">
            <v>77475165</v>
          </cell>
          <cell r="Y336">
            <v>2678</v>
          </cell>
          <cell r="Z336">
            <v>1174630770</v>
          </cell>
          <cell r="AA336">
            <v>3685</v>
          </cell>
          <cell r="AB336">
            <v>1618852455</v>
          </cell>
          <cell r="AC336">
            <v>94</v>
          </cell>
          <cell r="AD336">
            <v>3878777</v>
          </cell>
          <cell r="AE336"/>
          <cell r="AF336">
            <v>480</v>
          </cell>
          <cell r="AG336">
            <v>1514227661</v>
          </cell>
          <cell r="AH336">
            <v>3434</v>
          </cell>
          <cell r="AI336">
            <v>1332875684</v>
          </cell>
          <cell r="AJ336">
            <v>89</v>
          </cell>
          <cell r="AK336">
            <v>3710408</v>
          </cell>
          <cell r="AL336"/>
          <cell r="AM336">
            <v>459</v>
          </cell>
          <cell r="AN336">
            <v>1673641088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/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/>
          <cell r="BC336">
            <v>295</v>
          </cell>
          <cell r="BD336">
            <v>259</v>
          </cell>
          <cell r="BE336">
            <v>270</v>
          </cell>
          <cell r="BF336">
            <v>216588535</v>
          </cell>
          <cell r="BG336">
            <v>37</v>
          </cell>
          <cell r="BH336">
            <v>3175807</v>
          </cell>
          <cell r="BI336">
            <v>123</v>
          </cell>
          <cell r="BJ336">
            <v>164559978</v>
          </cell>
          <cell r="BK336">
            <v>37</v>
          </cell>
          <cell r="BL336">
            <v>3175807</v>
          </cell>
          <cell r="BM336">
            <v>133</v>
          </cell>
          <cell r="BN336">
            <v>695402</v>
          </cell>
          <cell r="BO336">
            <v>37</v>
          </cell>
          <cell r="BP336">
            <v>431907</v>
          </cell>
          <cell r="BQ336">
            <v>151</v>
          </cell>
          <cell r="BR336">
            <v>1127309</v>
          </cell>
          <cell r="BS336"/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/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/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</row>
        <row r="337">
          <cell r="A337" t="str">
            <v>50</v>
          </cell>
          <cell r="C337" t="str">
            <v>5059</v>
          </cell>
          <cell r="D337" t="str">
            <v>Orkland</v>
          </cell>
          <cell r="E337">
            <v>8775</v>
          </cell>
          <cell r="F337">
            <v>8947327177</v>
          </cell>
          <cell r="G337">
            <v>14943</v>
          </cell>
          <cell r="H337">
            <v>5330841789</v>
          </cell>
          <cell r="I337">
            <v>8799</v>
          </cell>
          <cell r="J337">
            <v>9527943733</v>
          </cell>
          <cell r="K337">
            <v>0</v>
          </cell>
          <cell r="L337">
            <v>0</v>
          </cell>
          <cell r="M337">
            <v>4496</v>
          </cell>
          <cell r="N337">
            <v>1292230400</v>
          </cell>
          <cell r="O337">
            <v>0</v>
          </cell>
          <cell r="P337">
            <v>0</v>
          </cell>
          <cell r="Q337">
            <v>1993</v>
          </cell>
          <cell r="R337">
            <v>501297754</v>
          </cell>
          <cell r="S337">
            <v>10483</v>
          </cell>
          <cell r="T337">
            <v>4643456513</v>
          </cell>
          <cell r="U337">
            <v>13</v>
          </cell>
          <cell r="V337">
            <v>5607691</v>
          </cell>
          <cell r="W337">
            <v>838</v>
          </cell>
          <cell r="X337">
            <v>273848547</v>
          </cell>
          <cell r="Y337">
            <v>10792</v>
          </cell>
          <cell r="Z337">
            <v>4922912751</v>
          </cell>
          <cell r="AA337">
            <v>15008</v>
          </cell>
          <cell r="AB337">
            <v>6726833205</v>
          </cell>
          <cell r="AC337">
            <v>558</v>
          </cell>
          <cell r="AD337">
            <v>21809733</v>
          </cell>
          <cell r="AE337"/>
          <cell r="AF337">
            <v>1733</v>
          </cell>
          <cell r="AG337">
            <v>5576172864</v>
          </cell>
          <cell r="AH337">
            <v>14048</v>
          </cell>
          <cell r="AI337">
            <v>5314504200</v>
          </cell>
          <cell r="AJ337">
            <v>531</v>
          </cell>
          <cell r="AK337">
            <v>20943914</v>
          </cell>
          <cell r="AL337"/>
          <cell r="AM337">
            <v>1722</v>
          </cell>
          <cell r="AN337">
            <v>6029614541</v>
          </cell>
          <cell r="AO337">
            <v>0</v>
          </cell>
          <cell r="AP337">
            <v>0</v>
          </cell>
          <cell r="AQ337">
            <v>1</v>
          </cell>
          <cell r="AR337">
            <v>15639</v>
          </cell>
          <cell r="AS337">
            <v>0</v>
          </cell>
          <cell r="AT337">
            <v>0</v>
          </cell>
          <cell r="AU337"/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/>
          <cell r="BC337">
            <v>1497</v>
          </cell>
          <cell r="BD337">
            <v>1355</v>
          </cell>
          <cell r="BE337">
            <v>1332</v>
          </cell>
          <cell r="BF337">
            <v>600446780</v>
          </cell>
          <cell r="BG337">
            <v>135</v>
          </cell>
          <cell r="BH337">
            <v>27887575</v>
          </cell>
          <cell r="BI337">
            <v>553</v>
          </cell>
          <cell r="BJ337">
            <v>419983105</v>
          </cell>
          <cell r="BK337">
            <v>133</v>
          </cell>
          <cell r="BL337">
            <v>27801615</v>
          </cell>
          <cell r="BM337">
            <v>627</v>
          </cell>
          <cell r="BN337">
            <v>2018064</v>
          </cell>
          <cell r="BO337">
            <v>133</v>
          </cell>
          <cell r="BP337">
            <v>3902222</v>
          </cell>
          <cell r="BQ337">
            <v>721</v>
          </cell>
          <cell r="BR337">
            <v>5920286</v>
          </cell>
          <cell r="BS337"/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/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/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</row>
        <row r="338">
          <cell r="A338" t="str">
            <v>50</v>
          </cell>
          <cell r="C338" t="str">
            <v>5060</v>
          </cell>
          <cell r="D338" t="str">
            <v>Nærøysund</v>
          </cell>
          <cell r="E338">
            <v>4466</v>
          </cell>
          <cell r="F338">
            <v>7730426499</v>
          </cell>
          <cell r="G338">
            <v>7890</v>
          </cell>
          <cell r="H338">
            <v>3661119323</v>
          </cell>
          <cell r="I338">
            <v>4425</v>
          </cell>
          <cell r="J338">
            <v>7936995302</v>
          </cell>
          <cell r="K338">
            <v>0</v>
          </cell>
          <cell r="L338">
            <v>0</v>
          </cell>
          <cell r="M338">
            <v>2124</v>
          </cell>
          <cell r="N338">
            <v>586479146</v>
          </cell>
          <cell r="O338">
            <v>0</v>
          </cell>
          <cell r="P338">
            <v>0</v>
          </cell>
          <cell r="Q338">
            <v>916</v>
          </cell>
          <cell r="R338">
            <v>235790813</v>
          </cell>
          <cell r="S338">
            <v>5936</v>
          </cell>
          <cell r="T338">
            <v>2688040667</v>
          </cell>
          <cell r="U338">
            <v>181</v>
          </cell>
          <cell r="V338">
            <v>102466359</v>
          </cell>
          <cell r="W338">
            <v>392</v>
          </cell>
          <cell r="X338">
            <v>102846160</v>
          </cell>
          <cell r="Y338">
            <v>6112</v>
          </cell>
          <cell r="Z338">
            <v>2893353186</v>
          </cell>
          <cell r="AA338">
            <v>7979</v>
          </cell>
          <cell r="AB338">
            <v>3711059002</v>
          </cell>
          <cell r="AC338">
            <v>285</v>
          </cell>
          <cell r="AD338">
            <v>10515248</v>
          </cell>
          <cell r="AE338"/>
          <cell r="AF338">
            <v>831</v>
          </cell>
          <cell r="AG338">
            <v>6138125025</v>
          </cell>
          <cell r="AH338">
            <v>7398</v>
          </cell>
          <cell r="AI338">
            <v>3649927384</v>
          </cell>
          <cell r="AJ338">
            <v>275</v>
          </cell>
          <cell r="AK338">
            <v>10121364</v>
          </cell>
          <cell r="AL338"/>
          <cell r="AM338">
            <v>787</v>
          </cell>
          <cell r="AN338">
            <v>6285378131</v>
          </cell>
          <cell r="AO338">
            <v>0</v>
          </cell>
          <cell r="AP338">
            <v>0</v>
          </cell>
          <cell r="AQ338">
            <v>2</v>
          </cell>
          <cell r="AR338">
            <v>322739</v>
          </cell>
          <cell r="AS338">
            <v>0</v>
          </cell>
          <cell r="AT338">
            <v>0</v>
          </cell>
          <cell r="AU338"/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/>
          <cell r="BC338">
            <v>524</v>
          </cell>
          <cell r="BD338">
            <v>474</v>
          </cell>
          <cell r="BE338">
            <v>478</v>
          </cell>
          <cell r="BF338">
            <v>230070540</v>
          </cell>
          <cell r="BG338">
            <v>44</v>
          </cell>
          <cell r="BH338">
            <v>6962362</v>
          </cell>
          <cell r="BI338">
            <v>210</v>
          </cell>
          <cell r="BJ338">
            <v>160564913</v>
          </cell>
          <cell r="BK338">
            <v>42</v>
          </cell>
          <cell r="BL338">
            <v>6939423</v>
          </cell>
          <cell r="BM338">
            <v>229</v>
          </cell>
          <cell r="BN338">
            <v>688387</v>
          </cell>
          <cell r="BO338">
            <v>42</v>
          </cell>
          <cell r="BP338">
            <v>979276</v>
          </cell>
          <cell r="BQ338">
            <v>256</v>
          </cell>
          <cell r="BR338">
            <v>1667663</v>
          </cell>
          <cell r="BS338"/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/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/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</row>
        <row r="339">
          <cell r="A339" t="str">
            <v>50</v>
          </cell>
          <cell r="C339" t="str">
            <v>5061</v>
          </cell>
          <cell r="D339" t="str">
            <v>Rindal</v>
          </cell>
          <cell r="E339">
            <v>1117</v>
          </cell>
          <cell r="F339">
            <v>1080116235</v>
          </cell>
          <cell r="G339">
            <v>1620</v>
          </cell>
          <cell r="H339">
            <v>534841433</v>
          </cell>
          <cell r="I339">
            <v>1117</v>
          </cell>
          <cell r="J339">
            <v>1166660931</v>
          </cell>
          <cell r="K339">
            <v>0</v>
          </cell>
          <cell r="L339">
            <v>0</v>
          </cell>
          <cell r="M339">
            <v>546</v>
          </cell>
          <cell r="N339">
            <v>149764334</v>
          </cell>
          <cell r="O339">
            <v>0</v>
          </cell>
          <cell r="P339">
            <v>0</v>
          </cell>
          <cell r="Q339">
            <v>174</v>
          </cell>
          <cell r="R339">
            <v>40595751</v>
          </cell>
          <cell r="S339">
            <v>1131</v>
          </cell>
          <cell r="T339">
            <v>459390021</v>
          </cell>
          <cell r="U339">
            <v>1</v>
          </cell>
          <cell r="V339">
            <v>22522</v>
          </cell>
          <cell r="W339">
            <v>140</v>
          </cell>
          <cell r="X339">
            <v>47766851</v>
          </cell>
          <cell r="Y339">
            <v>1183</v>
          </cell>
          <cell r="Z339">
            <v>507179394</v>
          </cell>
          <cell r="AA339">
            <v>1653</v>
          </cell>
          <cell r="AB339">
            <v>697539479</v>
          </cell>
          <cell r="AC339">
            <v>46</v>
          </cell>
          <cell r="AD339">
            <v>1705827</v>
          </cell>
          <cell r="AE339"/>
          <cell r="AF339">
            <v>229</v>
          </cell>
          <cell r="AG339">
            <v>633673281</v>
          </cell>
          <cell r="AH339">
            <v>1509</v>
          </cell>
          <cell r="AI339">
            <v>532524274</v>
          </cell>
          <cell r="AJ339">
            <v>46</v>
          </cell>
          <cell r="AK339">
            <v>1705827</v>
          </cell>
          <cell r="AL339"/>
          <cell r="AM339">
            <v>230</v>
          </cell>
          <cell r="AN339">
            <v>701461247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/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/>
          <cell r="BC339">
            <v>203</v>
          </cell>
          <cell r="BD339">
            <v>187</v>
          </cell>
          <cell r="BE339">
            <v>186</v>
          </cell>
          <cell r="BF339">
            <v>87312876</v>
          </cell>
          <cell r="BG339">
            <v>19</v>
          </cell>
          <cell r="BH339">
            <v>1468266</v>
          </cell>
          <cell r="BI339">
            <v>79</v>
          </cell>
          <cell r="BJ339">
            <v>60435070</v>
          </cell>
          <cell r="BK339">
            <v>19</v>
          </cell>
          <cell r="BL339">
            <v>1468266</v>
          </cell>
          <cell r="BM339">
            <v>91</v>
          </cell>
          <cell r="BN339">
            <v>225080</v>
          </cell>
          <cell r="BO339">
            <v>19</v>
          </cell>
          <cell r="BP339">
            <v>197200</v>
          </cell>
          <cell r="BQ339">
            <v>102</v>
          </cell>
          <cell r="BR339">
            <v>422280</v>
          </cell>
          <cell r="BS339"/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/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/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</row>
        <row r="340">
          <cell r="A340" t="str">
            <v>50 Totalt</v>
          </cell>
          <cell r="C340" t="str">
            <v>50</v>
          </cell>
          <cell r="D340" t="str">
            <v>Trøndelag - Trööndelage</v>
          </cell>
          <cell r="E340">
            <v>219890</v>
          </cell>
          <cell r="F340">
            <v>286087291165</v>
          </cell>
          <cell r="G340">
            <v>382263</v>
          </cell>
          <cell r="H340">
            <v>155240323022</v>
          </cell>
          <cell r="I340">
            <v>220181</v>
          </cell>
          <cell r="J340">
            <v>303428937254</v>
          </cell>
          <cell r="K340">
            <v>6</v>
          </cell>
          <cell r="L340">
            <v>2446422</v>
          </cell>
          <cell r="M340">
            <v>97934</v>
          </cell>
          <cell r="N340">
            <v>30044254456</v>
          </cell>
          <cell r="O340">
            <v>1</v>
          </cell>
          <cell r="P340">
            <v>84701</v>
          </cell>
          <cell r="Q340">
            <v>40315</v>
          </cell>
          <cell r="R340">
            <v>10364959617</v>
          </cell>
          <cell r="S340">
            <v>289190</v>
          </cell>
          <cell r="T340">
            <v>134628517374</v>
          </cell>
          <cell r="U340">
            <v>652</v>
          </cell>
          <cell r="V340">
            <v>378057169</v>
          </cell>
          <cell r="W340">
            <v>20160</v>
          </cell>
          <cell r="X340">
            <v>5988383025</v>
          </cell>
          <cell r="Y340">
            <v>295514</v>
          </cell>
          <cell r="Z340">
            <v>140994957568</v>
          </cell>
          <cell r="AA340">
            <v>383847</v>
          </cell>
          <cell r="AB340">
            <v>181493065376</v>
          </cell>
          <cell r="AC340">
            <v>13821</v>
          </cell>
          <cell r="AD340">
            <v>530430541</v>
          </cell>
          <cell r="AE340"/>
          <cell r="AF340">
            <v>47528</v>
          </cell>
          <cell r="AG340">
            <v>207987420993</v>
          </cell>
          <cell r="AH340">
            <v>352373</v>
          </cell>
          <cell r="AI340">
            <v>154697633035</v>
          </cell>
          <cell r="AJ340">
            <v>13276</v>
          </cell>
          <cell r="AK340">
            <v>510498986</v>
          </cell>
          <cell r="AL340"/>
          <cell r="AM340">
            <v>47677</v>
          </cell>
          <cell r="AN340">
            <v>222071244557</v>
          </cell>
          <cell r="AO340">
            <v>6</v>
          </cell>
          <cell r="AP340">
            <v>2446422</v>
          </cell>
          <cell r="AQ340">
            <v>77</v>
          </cell>
          <cell r="AR340">
            <v>7929230</v>
          </cell>
          <cell r="AS340">
            <v>4</v>
          </cell>
          <cell r="AT340">
            <v>253384</v>
          </cell>
          <cell r="AU340"/>
          <cell r="AV340">
            <v>0</v>
          </cell>
          <cell r="AW340">
            <v>0</v>
          </cell>
          <cell r="AX340">
            <v>2</v>
          </cell>
          <cell r="AY340">
            <v>1491396</v>
          </cell>
          <cell r="AZ340">
            <v>0</v>
          </cell>
          <cell r="BA340">
            <v>0</v>
          </cell>
          <cell r="BB340"/>
          <cell r="BC340">
            <v>52818</v>
          </cell>
          <cell r="BD340">
            <v>46276</v>
          </cell>
          <cell r="BE340">
            <v>47156</v>
          </cell>
          <cell r="BF340">
            <v>17900183245</v>
          </cell>
          <cell r="BG340">
            <v>3500</v>
          </cell>
          <cell r="BH340">
            <v>543200214</v>
          </cell>
          <cell r="BI340">
            <v>22663</v>
          </cell>
          <cell r="BJ340">
            <v>12804102558</v>
          </cell>
          <cell r="BK340">
            <v>3457</v>
          </cell>
          <cell r="BL340">
            <v>542427058</v>
          </cell>
          <cell r="BM340">
            <v>25917</v>
          </cell>
          <cell r="BN340">
            <v>56942675</v>
          </cell>
          <cell r="BO340">
            <v>3457</v>
          </cell>
          <cell r="BP340">
            <v>75633108</v>
          </cell>
          <cell r="BQ340">
            <v>28221</v>
          </cell>
          <cell r="BR340">
            <v>132575783</v>
          </cell>
          <cell r="BS340"/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/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/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</row>
        <row r="341">
          <cell r="A341" t="str">
            <v>54</v>
          </cell>
          <cell r="C341" t="str">
            <v>5401</v>
          </cell>
          <cell r="D341" t="str">
            <v>Tromsø</v>
          </cell>
          <cell r="E341">
            <v>37017</v>
          </cell>
          <cell r="F341">
            <v>46857811768</v>
          </cell>
          <cell r="G341">
            <v>63519</v>
          </cell>
          <cell r="H341">
            <v>26292748955</v>
          </cell>
          <cell r="I341">
            <v>37070</v>
          </cell>
          <cell r="J341">
            <v>49779241916</v>
          </cell>
          <cell r="K341">
            <v>3</v>
          </cell>
          <cell r="L341">
            <v>1348813</v>
          </cell>
          <cell r="M341">
            <v>12854</v>
          </cell>
          <cell r="N341">
            <v>4141035161</v>
          </cell>
          <cell r="O341">
            <v>2</v>
          </cell>
          <cell r="P341">
            <v>699747</v>
          </cell>
          <cell r="Q341">
            <v>5453</v>
          </cell>
          <cell r="R341">
            <v>1386757457</v>
          </cell>
          <cell r="S341">
            <v>52011</v>
          </cell>
          <cell r="T341">
            <v>25377050899</v>
          </cell>
          <cell r="U341">
            <v>427</v>
          </cell>
          <cell r="V341">
            <v>244279642</v>
          </cell>
          <cell r="W341">
            <v>2788</v>
          </cell>
          <cell r="X341">
            <v>729508218</v>
          </cell>
          <cell r="Y341">
            <v>52780</v>
          </cell>
          <cell r="Z341">
            <v>26350838759</v>
          </cell>
          <cell r="AA341">
            <v>63922</v>
          </cell>
          <cell r="AB341">
            <v>31888948101</v>
          </cell>
          <cell r="AC341">
            <v>2611</v>
          </cell>
          <cell r="AD341">
            <v>94938935</v>
          </cell>
          <cell r="AE341"/>
          <cell r="AF341">
            <v>9176</v>
          </cell>
          <cell r="AG341">
            <v>35259038347</v>
          </cell>
          <cell r="AH341">
            <v>58591</v>
          </cell>
          <cell r="AI341">
            <v>26202396696</v>
          </cell>
          <cell r="AJ341">
            <v>2516</v>
          </cell>
          <cell r="AK341">
            <v>91466183</v>
          </cell>
          <cell r="AL341"/>
          <cell r="AM341">
            <v>9113</v>
          </cell>
          <cell r="AN341">
            <v>37574953170</v>
          </cell>
          <cell r="AO341">
            <v>3</v>
          </cell>
          <cell r="AP341">
            <v>1348813</v>
          </cell>
          <cell r="AQ341">
            <v>14</v>
          </cell>
          <cell r="AR341">
            <v>1144175</v>
          </cell>
          <cell r="AS341">
            <v>0</v>
          </cell>
          <cell r="AT341">
            <v>0</v>
          </cell>
          <cell r="AU341"/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/>
          <cell r="BC341">
            <v>8953</v>
          </cell>
          <cell r="BD341">
            <v>7886</v>
          </cell>
          <cell r="BE341">
            <v>8143</v>
          </cell>
          <cell r="BF341">
            <v>3023885911</v>
          </cell>
          <cell r="BG341">
            <v>579</v>
          </cell>
          <cell r="BH341">
            <v>68191674</v>
          </cell>
          <cell r="BI341">
            <v>4232</v>
          </cell>
          <cell r="BJ341">
            <v>2298442045</v>
          </cell>
          <cell r="BK341">
            <v>572</v>
          </cell>
          <cell r="BL341">
            <v>68077724</v>
          </cell>
          <cell r="BM341">
            <v>4635</v>
          </cell>
          <cell r="BN341">
            <v>9689646</v>
          </cell>
          <cell r="BO341">
            <v>572</v>
          </cell>
          <cell r="BP341">
            <v>9410845</v>
          </cell>
          <cell r="BQ341">
            <v>5002</v>
          </cell>
          <cell r="BR341">
            <v>19100491</v>
          </cell>
          <cell r="BS341"/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/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/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</row>
        <row r="342">
          <cell r="A342" t="str">
            <v>54</v>
          </cell>
          <cell r="C342" t="str">
            <v>5402</v>
          </cell>
          <cell r="D342" t="str">
            <v>Harstad - Hárstták</v>
          </cell>
          <cell r="E342">
            <v>11814</v>
          </cell>
          <cell r="F342">
            <v>12811925715</v>
          </cell>
          <cell r="G342">
            <v>20431</v>
          </cell>
          <cell r="H342">
            <v>8101577817</v>
          </cell>
          <cell r="I342">
            <v>11821</v>
          </cell>
          <cell r="J342">
            <v>13812207834</v>
          </cell>
          <cell r="K342">
            <v>0</v>
          </cell>
          <cell r="L342">
            <v>0</v>
          </cell>
          <cell r="M342">
            <v>5880</v>
          </cell>
          <cell r="N342">
            <v>1862628844</v>
          </cell>
          <cell r="O342">
            <v>0</v>
          </cell>
          <cell r="P342">
            <v>0</v>
          </cell>
          <cell r="Q342">
            <v>2353</v>
          </cell>
          <cell r="R342">
            <v>610497817</v>
          </cell>
          <cell r="S342">
            <v>15101</v>
          </cell>
          <cell r="T342">
            <v>7043224579</v>
          </cell>
          <cell r="U342">
            <v>93</v>
          </cell>
          <cell r="V342">
            <v>68985485</v>
          </cell>
          <cell r="W342">
            <v>684</v>
          </cell>
          <cell r="X342">
            <v>160837510</v>
          </cell>
          <cell r="Y342">
            <v>15295</v>
          </cell>
          <cell r="Z342">
            <v>7273047574</v>
          </cell>
          <cell r="AA342">
            <v>20549</v>
          </cell>
          <cell r="AB342">
            <v>9745234411</v>
          </cell>
          <cell r="AC342">
            <v>820</v>
          </cell>
          <cell r="AD342">
            <v>31448861</v>
          </cell>
          <cell r="AE342"/>
          <cell r="AF342">
            <v>2540</v>
          </cell>
          <cell r="AG342">
            <v>8669556456</v>
          </cell>
          <cell r="AH342">
            <v>19090</v>
          </cell>
          <cell r="AI342">
            <v>8075971080</v>
          </cell>
          <cell r="AJ342">
            <v>792</v>
          </cell>
          <cell r="AK342">
            <v>30251034</v>
          </cell>
          <cell r="AL342"/>
          <cell r="AM342">
            <v>2502</v>
          </cell>
          <cell r="AN342">
            <v>9405099759</v>
          </cell>
          <cell r="AO342">
            <v>0</v>
          </cell>
          <cell r="AP342">
            <v>0</v>
          </cell>
          <cell r="AQ342">
            <v>8</v>
          </cell>
          <cell r="AR342">
            <v>721524</v>
          </cell>
          <cell r="AS342">
            <v>0</v>
          </cell>
          <cell r="AT342">
            <v>0</v>
          </cell>
          <cell r="AU342"/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/>
          <cell r="BC342">
            <v>2939</v>
          </cell>
          <cell r="BD342">
            <v>2649</v>
          </cell>
          <cell r="BE342">
            <v>2714</v>
          </cell>
          <cell r="BF342">
            <v>1022387199</v>
          </cell>
          <cell r="BG342">
            <v>196</v>
          </cell>
          <cell r="BH342">
            <v>25685793</v>
          </cell>
          <cell r="BI342">
            <v>1203</v>
          </cell>
          <cell r="BJ342">
            <v>722721770</v>
          </cell>
          <cell r="BK342">
            <v>196</v>
          </cell>
          <cell r="BL342">
            <v>25685793</v>
          </cell>
          <cell r="BM342">
            <v>1311</v>
          </cell>
          <cell r="BN342">
            <v>2838364</v>
          </cell>
          <cell r="BO342">
            <v>196</v>
          </cell>
          <cell r="BP342">
            <v>3562581</v>
          </cell>
          <cell r="BQ342">
            <v>1428</v>
          </cell>
          <cell r="BR342">
            <v>6400945</v>
          </cell>
          <cell r="BS342"/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/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/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</row>
        <row r="343">
          <cell r="A343" t="str">
            <v>54</v>
          </cell>
          <cell r="C343" t="str">
            <v>5403</v>
          </cell>
          <cell r="D343" t="str">
            <v>Alta</v>
          </cell>
          <cell r="E343">
            <v>9290</v>
          </cell>
          <cell r="F343">
            <v>9976177317</v>
          </cell>
          <cell r="G343">
            <v>16921</v>
          </cell>
          <cell r="H343">
            <v>6478366137</v>
          </cell>
          <cell r="I343">
            <v>9270</v>
          </cell>
          <cell r="J343">
            <v>10588600953</v>
          </cell>
          <cell r="K343">
            <v>0</v>
          </cell>
          <cell r="L343">
            <v>0</v>
          </cell>
          <cell r="M343">
            <v>3597</v>
          </cell>
          <cell r="N343">
            <v>1079414072</v>
          </cell>
          <cell r="O343">
            <v>0</v>
          </cell>
          <cell r="P343">
            <v>0</v>
          </cell>
          <cell r="Q343">
            <v>1997</v>
          </cell>
          <cell r="R343">
            <v>543660943</v>
          </cell>
          <cell r="S343">
            <v>13531</v>
          </cell>
          <cell r="T343">
            <v>6195975341</v>
          </cell>
          <cell r="U343">
            <v>106</v>
          </cell>
          <cell r="V343">
            <v>48451467</v>
          </cell>
          <cell r="W343">
            <v>695</v>
          </cell>
          <cell r="X343">
            <v>178836169</v>
          </cell>
          <cell r="Y343">
            <v>13738</v>
          </cell>
          <cell r="Z343">
            <v>6423262977</v>
          </cell>
          <cell r="AA343">
            <v>17135</v>
          </cell>
          <cell r="AB343">
            <v>8047609100</v>
          </cell>
          <cell r="AC343">
            <v>807</v>
          </cell>
          <cell r="AD343">
            <v>31509425</v>
          </cell>
          <cell r="AE343"/>
          <cell r="AF343">
            <v>1977</v>
          </cell>
          <cell r="AG343">
            <v>6915518595</v>
          </cell>
          <cell r="AH343">
            <v>15694</v>
          </cell>
          <cell r="AI343">
            <v>6454217035</v>
          </cell>
          <cell r="AJ343">
            <v>784</v>
          </cell>
          <cell r="AK343">
            <v>30734304</v>
          </cell>
          <cell r="AL343"/>
          <cell r="AM343">
            <v>1949</v>
          </cell>
          <cell r="AN343">
            <v>7377997600</v>
          </cell>
          <cell r="AO343">
            <v>0</v>
          </cell>
          <cell r="AP343">
            <v>0</v>
          </cell>
          <cell r="AQ343">
            <v>7</v>
          </cell>
          <cell r="AR343">
            <v>945269</v>
          </cell>
          <cell r="AS343">
            <v>0</v>
          </cell>
          <cell r="AT343">
            <v>0</v>
          </cell>
          <cell r="AU343"/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/>
          <cell r="BC343">
            <v>1697</v>
          </cell>
          <cell r="BD343">
            <v>1512</v>
          </cell>
          <cell r="BE343">
            <v>1535</v>
          </cell>
          <cell r="BF343">
            <v>638355283</v>
          </cell>
          <cell r="BG343">
            <v>132</v>
          </cell>
          <cell r="BH343">
            <v>13639742</v>
          </cell>
          <cell r="BI343">
            <v>649</v>
          </cell>
          <cell r="BJ343">
            <v>463126420</v>
          </cell>
          <cell r="BK343">
            <v>129</v>
          </cell>
          <cell r="BL343">
            <v>13583326</v>
          </cell>
          <cell r="BM343">
            <v>714</v>
          </cell>
          <cell r="BN343">
            <v>1886092</v>
          </cell>
          <cell r="BO343">
            <v>129</v>
          </cell>
          <cell r="BP343">
            <v>1853241</v>
          </cell>
          <cell r="BQ343">
            <v>800</v>
          </cell>
          <cell r="BR343">
            <v>3739333</v>
          </cell>
          <cell r="BS343"/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/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/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</row>
        <row r="344">
          <cell r="A344" t="str">
            <v>54</v>
          </cell>
          <cell r="C344" t="str">
            <v>5404</v>
          </cell>
          <cell r="D344" t="str">
            <v>Vardø</v>
          </cell>
          <cell r="E344">
            <v>1124</v>
          </cell>
          <cell r="F344">
            <v>796406215</v>
          </cell>
          <cell r="G344">
            <v>1696</v>
          </cell>
          <cell r="H344">
            <v>535247865</v>
          </cell>
          <cell r="I344">
            <v>1116</v>
          </cell>
          <cell r="J344">
            <v>914326582</v>
          </cell>
          <cell r="K344">
            <v>0</v>
          </cell>
          <cell r="L344">
            <v>0</v>
          </cell>
          <cell r="M344">
            <v>570</v>
          </cell>
          <cell r="N344">
            <v>165121896</v>
          </cell>
          <cell r="O344">
            <v>0</v>
          </cell>
          <cell r="P344">
            <v>0</v>
          </cell>
          <cell r="Q344">
            <v>170</v>
          </cell>
          <cell r="R344">
            <v>45614685</v>
          </cell>
          <cell r="S344">
            <v>1185</v>
          </cell>
          <cell r="T344">
            <v>452258937</v>
          </cell>
          <cell r="U344">
            <v>108</v>
          </cell>
          <cell r="V344">
            <v>54550456</v>
          </cell>
          <cell r="W344">
            <v>55</v>
          </cell>
          <cell r="X344">
            <v>13453565</v>
          </cell>
          <cell r="Y344">
            <v>1249</v>
          </cell>
          <cell r="Z344">
            <v>520262958</v>
          </cell>
          <cell r="AA344">
            <v>1737</v>
          </cell>
          <cell r="AB344">
            <v>728336512</v>
          </cell>
          <cell r="AC344">
            <v>59</v>
          </cell>
          <cell r="AD344">
            <v>2406546</v>
          </cell>
          <cell r="AE344"/>
          <cell r="AF344">
            <v>162</v>
          </cell>
          <cell r="AG344">
            <v>413811873</v>
          </cell>
          <cell r="AH344">
            <v>1563</v>
          </cell>
          <cell r="AI344">
            <v>532320966</v>
          </cell>
          <cell r="AJ344">
            <v>53</v>
          </cell>
          <cell r="AK344">
            <v>2146150</v>
          </cell>
          <cell r="AL344"/>
          <cell r="AM344">
            <v>146</v>
          </cell>
          <cell r="AN344">
            <v>503621341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/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/>
          <cell r="BC344">
            <v>270</v>
          </cell>
          <cell r="BD344">
            <v>244</v>
          </cell>
          <cell r="BE344">
            <v>256</v>
          </cell>
          <cell r="BF344">
            <v>121904003</v>
          </cell>
          <cell r="BG344">
            <v>22</v>
          </cell>
          <cell r="BH344">
            <v>875062</v>
          </cell>
          <cell r="BI344">
            <v>80</v>
          </cell>
          <cell r="BJ344">
            <v>91863464</v>
          </cell>
          <cell r="BK344">
            <v>22</v>
          </cell>
          <cell r="BL344">
            <v>875062</v>
          </cell>
          <cell r="BM344">
            <v>87</v>
          </cell>
          <cell r="BN344">
            <v>376998</v>
          </cell>
          <cell r="BO344">
            <v>22</v>
          </cell>
          <cell r="BP344">
            <v>116836</v>
          </cell>
          <cell r="BQ344">
            <v>96</v>
          </cell>
          <cell r="BR344">
            <v>493834</v>
          </cell>
          <cell r="BS344"/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/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/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</row>
        <row r="345">
          <cell r="A345" t="str">
            <v>54</v>
          </cell>
          <cell r="C345" t="str">
            <v>5405</v>
          </cell>
          <cell r="D345" t="str">
            <v>Vadsø</v>
          </cell>
          <cell r="E345">
            <v>2821</v>
          </cell>
          <cell r="F345">
            <v>2517902132</v>
          </cell>
          <cell r="G345">
            <v>4768</v>
          </cell>
          <cell r="H345">
            <v>1746023580</v>
          </cell>
          <cell r="I345">
            <v>2812</v>
          </cell>
          <cell r="J345">
            <v>2809775939</v>
          </cell>
          <cell r="K345">
            <v>1</v>
          </cell>
          <cell r="L345">
            <v>674395</v>
          </cell>
          <cell r="M345">
            <v>1337</v>
          </cell>
          <cell r="N345">
            <v>427675704</v>
          </cell>
          <cell r="O345">
            <v>0</v>
          </cell>
          <cell r="P345">
            <v>0</v>
          </cell>
          <cell r="Q345">
            <v>466</v>
          </cell>
          <cell r="R345">
            <v>132078478</v>
          </cell>
          <cell r="S345">
            <v>3541</v>
          </cell>
          <cell r="T345">
            <v>1625587802</v>
          </cell>
          <cell r="U345">
            <v>65</v>
          </cell>
          <cell r="V345">
            <v>30731506</v>
          </cell>
          <cell r="W345">
            <v>150</v>
          </cell>
          <cell r="X345">
            <v>41031964</v>
          </cell>
          <cell r="Y345">
            <v>3600</v>
          </cell>
          <cell r="Z345">
            <v>1697351272</v>
          </cell>
          <cell r="AA345">
            <v>4813</v>
          </cell>
          <cell r="AB345">
            <v>2258628269</v>
          </cell>
          <cell r="AC345">
            <v>159</v>
          </cell>
          <cell r="AD345">
            <v>6811032</v>
          </cell>
          <cell r="AE345"/>
          <cell r="AF345">
            <v>553</v>
          </cell>
          <cell r="AG345">
            <v>1458435150</v>
          </cell>
          <cell r="AH345">
            <v>4457</v>
          </cell>
          <cell r="AI345">
            <v>1739936861</v>
          </cell>
          <cell r="AJ345">
            <v>155</v>
          </cell>
          <cell r="AK345">
            <v>6603816</v>
          </cell>
          <cell r="AL345"/>
          <cell r="AM345">
            <v>529</v>
          </cell>
          <cell r="AN345">
            <v>1668660157</v>
          </cell>
          <cell r="AO345">
            <v>1</v>
          </cell>
          <cell r="AP345">
            <v>674395</v>
          </cell>
          <cell r="AQ345">
            <v>2</v>
          </cell>
          <cell r="AR345">
            <v>234632</v>
          </cell>
          <cell r="AS345">
            <v>0</v>
          </cell>
          <cell r="AT345">
            <v>0</v>
          </cell>
          <cell r="AU345"/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/>
          <cell r="BC345">
            <v>721</v>
          </cell>
          <cell r="BD345">
            <v>639</v>
          </cell>
          <cell r="BE345">
            <v>652</v>
          </cell>
          <cell r="BF345">
            <v>300102512</v>
          </cell>
          <cell r="BG345">
            <v>71</v>
          </cell>
          <cell r="BH345">
            <v>7850413</v>
          </cell>
          <cell r="BI345">
            <v>243</v>
          </cell>
          <cell r="BJ345">
            <v>209771909</v>
          </cell>
          <cell r="BK345">
            <v>70</v>
          </cell>
          <cell r="BL345">
            <v>7825719</v>
          </cell>
          <cell r="BM345">
            <v>266</v>
          </cell>
          <cell r="BN345">
            <v>829593</v>
          </cell>
          <cell r="BO345">
            <v>70</v>
          </cell>
          <cell r="BP345">
            <v>1085138</v>
          </cell>
          <cell r="BQ345">
            <v>313</v>
          </cell>
          <cell r="BR345">
            <v>1914731</v>
          </cell>
          <cell r="BS345"/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/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/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</row>
        <row r="346">
          <cell r="A346" t="str">
            <v>54</v>
          </cell>
          <cell r="C346" t="str">
            <v>5406</v>
          </cell>
          <cell r="D346" t="str">
            <v>Hammerfest</v>
          </cell>
          <cell r="E346">
            <v>5221</v>
          </cell>
          <cell r="F346">
            <v>4324063023</v>
          </cell>
          <cell r="G346">
            <v>9613</v>
          </cell>
          <cell r="H346">
            <v>3782809050</v>
          </cell>
          <cell r="I346">
            <v>5207</v>
          </cell>
          <cell r="J346">
            <v>4696008909</v>
          </cell>
          <cell r="K346">
            <v>1</v>
          </cell>
          <cell r="L346">
            <v>642128</v>
          </cell>
          <cell r="M346">
            <v>2327</v>
          </cell>
          <cell r="N346">
            <v>705368215</v>
          </cell>
          <cell r="O346">
            <v>0</v>
          </cell>
          <cell r="P346">
            <v>0</v>
          </cell>
          <cell r="Q346">
            <v>911</v>
          </cell>
          <cell r="R346">
            <v>247098065</v>
          </cell>
          <cell r="S346">
            <v>7595</v>
          </cell>
          <cell r="T346">
            <v>3780882390</v>
          </cell>
          <cell r="U346">
            <v>111</v>
          </cell>
          <cell r="V346">
            <v>61488724</v>
          </cell>
          <cell r="W346">
            <v>255</v>
          </cell>
          <cell r="X346">
            <v>69292153</v>
          </cell>
          <cell r="Y346">
            <v>7677</v>
          </cell>
          <cell r="Z346">
            <v>3911663267</v>
          </cell>
          <cell r="AA346">
            <v>9697</v>
          </cell>
          <cell r="AB346">
            <v>4868486134</v>
          </cell>
          <cell r="AC346">
            <v>423</v>
          </cell>
          <cell r="AD346">
            <v>15391794</v>
          </cell>
          <cell r="AE346"/>
          <cell r="AF346">
            <v>907</v>
          </cell>
          <cell r="AG346">
            <v>2579944799</v>
          </cell>
          <cell r="AH346">
            <v>9067</v>
          </cell>
          <cell r="AI346">
            <v>3772169683</v>
          </cell>
          <cell r="AJ346">
            <v>417</v>
          </cell>
          <cell r="AK346">
            <v>15153812</v>
          </cell>
          <cell r="AL346"/>
          <cell r="AM346">
            <v>881</v>
          </cell>
          <cell r="AN346">
            <v>2864391946</v>
          </cell>
          <cell r="AO346">
            <v>1</v>
          </cell>
          <cell r="AP346">
            <v>642128</v>
          </cell>
          <cell r="AQ346">
            <v>2</v>
          </cell>
          <cell r="AR346">
            <v>360911</v>
          </cell>
          <cell r="AS346">
            <v>0</v>
          </cell>
          <cell r="AT346">
            <v>0</v>
          </cell>
          <cell r="AU346"/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/>
          <cell r="BC346">
            <v>820</v>
          </cell>
          <cell r="BD346">
            <v>743</v>
          </cell>
          <cell r="BE346">
            <v>743</v>
          </cell>
          <cell r="BF346">
            <v>377067451</v>
          </cell>
          <cell r="BG346">
            <v>88</v>
          </cell>
          <cell r="BH346">
            <v>8605927</v>
          </cell>
          <cell r="BI346">
            <v>286</v>
          </cell>
          <cell r="BJ346">
            <v>277149501</v>
          </cell>
          <cell r="BK346">
            <v>87</v>
          </cell>
          <cell r="BL346">
            <v>8604789</v>
          </cell>
          <cell r="BM346">
            <v>301</v>
          </cell>
          <cell r="BN346">
            <v>1073186</v>
          </cell>
          <cell r="BO346">
            <v>87</v>
          </cell>
          <cell r="BP346">
            <v>1196424</v>
          </cell>
          <cell r="BQ346">
            <v>360</v>
          </cell>
          <cell r="BR346">
            <v>2269610</v>
          </cell>
          <cell r="BS346"/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/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/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</row>
        <row r="347">
          <cell r="A347" t="str">
            <v>54</v>
          </cell>
          <cell r="C347" t="str">
            <v>5411</v>
          </cell>
          <cell r="D347" t="str">
            <v>Kvæfjord</v>
          </cell>
          <cell r="E347">
            <v>1404</v>
          </cell>
          <cell r="F347">
            <v>1069031470</v>
          </cell>
          <cell r="G347">
            <v>2361</v>
          </cell>
          <cell r="H347">
            <v>784885130</v>
          </cell>
          <cell r="I347">
            <v>1399</v>
          </cell>
          <cell r="J347">
            <v>1162598005</v>
          </cell>
          <cell r="K347">
            <v>0</v>
          </cell>
          <cell r="L347">
            <v>0</v>
          </cell>
          <cell r="M347">
            <v>775</v>
          </cell>
          <cell r="N347">
            <v>237296936</v>
          </cell>
          <cell r="O347">
            <v>0</v>
          </cell>
          <cell r="P347">
            <v>0</v>
          </cell>
          <cell r="Q347">
            <v>336</v>
          </cell>
          <cell r="R347">
            <v>93688235</v>
          </cell>
          <cell r="S347">
            <v>1649</v>
          </cell>
          <cell r="T347">
            <v>666250934</v>
          </cell>
          <cell r="U347">
            <v>7</v>
          </cell>
          <cell r="V347">
            <v>2731068</v>
          </cell>
          <cell r="W347">
            <v>112</v>
          </cell>
          <cell r="X347">
            <v>34918546</v>
          </cell>
          <cell r="Y347">
            <v>1687</v>
          </cell>
          <cell r="Z347">
            <v>703900548</v>
          </cell>
          <cell r="AA347">
            <v>2382</v>
          </cell>
          <cell r="AB347">
            <v>1035077519</v>
          </cell>
          <cell r="AC347">
            <v>92</v>
          </cell>
          <cell r="AD347">
            <v>3966274</v>
          </cell>
          <cell r="AE347"/>
          <cell r="AF347">
            <v>239</v>
          </cell>
          <cell r="AG347">
            <v>555955583</v>
          </cell>
          <cell r="AH347">
            <v>2212</v>
          </cell>
          <cell r="AI347">
            <v>781773950</v>
          </cell>
          <cell r="AJ347">
            <v>88</v>
          </cell>
          <cell r="AK347">
            <v>3809481</v>
          </cell>
          <cell r="AL347"/>
          <cell r="AM347">
            <v>225</v>
          </cell>
          <cell r="AN347">
            <v>612761556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/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/>
          <cell r="BC347">
            <v>288</v>
          </cell>
          <cell r="BD347">
            <v>253</v>
          </cell>
          <cell r="BE347">
            <v>272</v>
          </cell>
          <cell r="BF347">
            <v>95903483</v>
          </cell>
          <cell r="BG347">
            <v>22</v>
          </cell>
          <cell r="BH347">
            <v>2651536</v>
          </cell>
          <cell r="BI347">
            <v>90</v>
          </cell>
          <cell r="BJ347">
            <v>56337125</v>
          </cell>
          <cell r="BK347">
            <v>22</v>
          </cell>
          <cell r="BL347">
            <v>2651536</v>
          </cell>
          <cell r="BM347">
            <v>99</v>
          </cell>
          <cell r="BN347">
            <v>209708</v>
          </cell>
          <cell r="BO347">
            <v>22</v>
          </cell>
          <cell r="BP347">
            <v>358500</v>
          </cell>
          <cell r="BQ347">
            <v>115</v>
          </cell>
          <cell r="BR347">
            <v>568208</v>
          </cell>
          <cell r="BS347"/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/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/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</row>
        <row r="348">
          <cell r="A348" t="str">
            <v>54</v>
          </cell>
          <cell r="C348" t="str">
            <v>5412</v>
          </cell>
          <cell r="D348" t="str">
            <v>Tjeldsund</v>
          </cell>
          <cell r="E348">
            <v>2177</v>
          </cell>
          <cell r="F348">
            <v>1757009791</v>
          </cell>
          <cell r="G348">
            <v>3548</v>
          </cell>
          <cell r="H348">
            <v>1236810832</v>
          </cell>
          <cell r="I348">
            <v>2126</v>
          </cell>
          <cell r="J348">
            <v>1879641905</v>
          </cell>
          <cell r="K348">
            <v>0</v>
          </cell>
          <cell r="L348">
            <v>0</v>
          </cell>
          <cell r="M348">
            <v>1265</v>
          </cell>
          <cell r="N348">
            <v>386861934</v>
          </cell>
          <cell r="O348">
            <v>0</v>
          </cell>
          <cell r="P348">
            <v>0</v>
          </cell>
          <cell r="Q348">
            <v>478</v>
          </cell>
          <cell r="R348">
            <v>131299576</v>
          </cell>
          <cell r="S348">
            <v>2371</v>
          </cell>
          <cell r="T348">
            <v>990569610</v>
          </cell>
          <cell r="U348">
            <v>11</v>
          </cell>
          <cell r="V348">
            <v>6447421</v>
          </cell>
          <cell r="W348">
            <v>128</v>
          </cell>
          <cell r="X348">
            <v>29974953</v>
          </cell>
          <cell r="Y348">
            <v>2419</v>
          </cell>
          <cell r="Z348">
            <v>1026991984</v>
          </cell>
          <cell r="AA348">
            <v>3541</v>
          </cell>
          <cell r="AB348">
            <v>1543935035</v>
          </cell>
          <cell r="AC348">
            <v>121</v>
          </cell>
          <cell r="AD348">
            <v>4380518</v>
          </cell>
          <cell r="AE348"/>
          <cell r="AF348">
            <v>394</v>
          </cell>
          <cell r="AG348">
            <v>966133434</v>
          </cell>
          <cell r="AH348">
            <v>3349</v>
          </cell>
          <cell r="AI348">
            <v>1232842566</v>
          </cell>
          <cell r="AJ348">
            <v>120</v>
          </cell>
          <cell r="AK348">
            <v>4330424</v>
          </cell>
          <cell r="AL348"/>
          <cell r="AM348">
            <v>342</v>
          </cell>
          <cell r="AN348">
            <v>1051077578</v>
          </cell>
          <cell r="AO348">
            <v>0</v>
          </cell>
          <cell r="AP348">
            <v>0</v>
          </cell>
          <cell r="AQ348">
            <v>2</v>
          </cell>
          <cell r="AR348">
            <v>288868</v>
          </cell>
          <cell r="AS348">
            <v>0</v>
          </cell>
          <cell r="AT348">
            <v>0</v>
          </cell>
          <cell r="AU348"/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/>
          <cell r="BC348">
            <v>311</v>
          </cell>
          <cell r="BD348">
            <v>282</v>
          </cell>
          <cell r="BE348">
            <v>282</v>
          </cell>
          <cell r="BF348">
            <v>131403399</v>
          </cell>
          <cell r="BG348">
            <v>29</v>
          </cell>
          <cell r="BH348">
            <v>5167662</v>
          </cell>
          <cell r="BI348">
            <v>108</v>
          </cell>
          <cell r="BJ348">
            <v>94706576</v>
          </cell>
          <cell r="BK348">
            <v>28</v>
          </cell>
          <cell r="BL348">
            <v>5167659</v>
          </cell>
          <cell r="BM348">
            <v>114</v>
          </cell>
          <cell r="BN348">
            <v>307728</v>
          </cell>
          <cell r="BO348">
            <v>28</v>
          </cell>
          <cell r="BP348">
            <v>715605</v>
          </cell>
          <cell r="BQ348">
            <v>135</v>
          </cell>
          <cell r="BR348">
            <v>1023333</v>
          </cell>
          <cell r="BS348"/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/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/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</row>
        <row r="349">
          <cell r="A349" t="str">
            <v>54</v>
          </cell>
          <cell r="C349" t="str">
            <v>5413</v>
          </cell>
          <cell r="D349" t="str">
            <v>Ibestad</v>
          </cell>
          <cell r="E349">
            <v>844</v>
          </cell>
          <cell r="F349">
            <v>1027658371</v>
          </cell>
          <cell r="G349">
            <v>1155</v>
          </cell>
          <cell r="H349">
            <v>445529265</v>
          </cell>
          <cell r="I349">
            <v>829</v>
          </cell>
          <cell r="J349">
            <v>1089491275</v>
          </cell>
          <cell r="K349">
            <v>0</v>
          </cell>
          <cell r="L349">
            <v>0</v>
          </cell>
          <cell r="M349">
            <v>481</v>
          </cell>
          <cell r="N349">
            <v>134895682</v>
          </cell>
          <cell r="O349">
            <v>0</v>
          </cell>
          <cell r="P349">
            <v>0</v>
          </cell>
          <cell r="Q349">
            <v>141</v>
          </cell>
          <cell r="R349">
            <v>37258549</v>
          </cell>
          <cell r="S349">
            <v>731</v>
          </cell>
          <cell r="T349">
            <v>281300367</v>
          </cell>
          <cell r="U349">
            <v>33</v>
          </cell>
          <cell r="V349">
            <v>24562479</v>
          </cell>
          <cell r="W349">
            <v>44</v>
          </cell>
          <cell r="X349">
            <v>11331415</v>
          </cell>
          <cell r="Y349">
            <v>752</v>
          </cell>
          <cell r="Z349">
            <v>317194261</v>
          </cell>
          <cell r="AA349">
            <v>1163</v>
          </cell>
          <cell r="AB349">
            <v>487493633</v>
          </cell>
          <cell r="AC349">
            <v>34</v>
          </cell>
          <cell r="AD349">
            <v>1380303</v>
          </cell>
          <cell r="AE349"/>
          <cell r="AF349">
            <v>174</v>
          </cell>
          <cell r="AG349">
            <v>711787947</v>
          </cell>
          <cell r="AH349">
            <v>1091</v>
          </cell>
          <cell r="AI349">
            <v>444162438</v>
          </cell>
          <cell r="AJ349">
            <v>33</v>
          </cell>
          <cell r="AK349">
            <v>1380302</v>
          </cell>
          <cell r="AL349"/>
          <cell r="AM349">
            <v>155</v>
          </cell>
          <cell r="AN349">
            <v>762667697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/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/>
          <cell r="BC349">
            <v>112</v>
          </cell>
          <cell r="BD349">
            <v>104</v>
          </cell>
          <cell r="BE349">
            <v>102</v>
          </cell>
          <cell r="BF349">
            <v>69482550</v>
          </cell>
          <cell r="BG349">
            <v>8</v>
          </cell>
          <cell r="BH349">
            <v>445251</v>
          </cell>
          <cell r="BI349">
            <v>49</v>
          </cell>
          <cell r="BJ349">
            <v>59114635</v>
          </cell>
          <cell r="BK349">
            <v>8</v>
          </cell>
          <cell r="BL349">
            <v>445251</v>
          </cell>
          <cell r="BM349">
            <v>53</v>
          </cell>
          <cell r="BN349">
            <v>200571</v>
          </cell>
          <cell r="BO349">
            <v>8</v>
          </cell>
          <cell r="BP349">
            <v>58869</v>
          </cell>
          <cell r="BQ349">
            <v>58</v>
          </cell>
          <cell r="BR349">
            <v>259440</v>
          </cell>
          <cell r="BS349"/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/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/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</row>
        <row r="350">
          <cell r="A350" t="str">
            <v>54</v>
          </cell>
          <cell r="C350" t="str">
            <v>5414</v>
          </cell>
          <cell r="D350" t="str">
            <v>Gratangen</v>
          </cell>
          <cell r="E350">
            <v>608</v>
          </cell>
          <cell r="F350">
            <v>681728305</v>
          </cell>
          <cell r="G350">
            <v>946</v>
          </cell>
          <cell r="H350">
            <v>330394554</v>
          </cell>
          <cell r="I350">
            <v>592</v>
          </cell>
          <cell r="J350">
            <v>703381582</v>
          </cell>
          <cell r="K350">
            <v>0</v>
          </cell>
          <cell r="L350">
            <v>0</v>
          </cell>
          <cell r="M350">
            <v>315</v>
          </cell>
          <cell r="N350">
            <v>90605472</v>
          </cell>
          <cell r="O350">
            <v>0</v>
          </cell>
          <cell r="P350">
            <v>0</v>
          </cell>
          <cell r="Q350">
            <v>153</v>
          </cell>
          <cell r="R350">
            <v>42471404</v>
          </cell>
          <cell r="S350">
            <v>673</v>
          </cell>
          <cell r="T350">
            <v>257260519</v>
          </cell>
          <cell r="U350">
            <v>7</v>
          </cell>
          <cell r="V350">
            <v>9335545</v>
          </cell>
          <cell r="W350">
            <v>45</v>
          </cell>
          <cell r="X350">
            <v>13285379</v>
          </cell>
          <cell r="Y350">
            <v>687</v>
          </cell>
          <cell r="Z350">
            <v>279881443</v>
          </cell>
          <cell r="AA350">
            <v>978</v>
          </cell>
          <cell r="AB350">
            <v>412958319</v>
          </cell>
          <cell r="AC350">
            <v>37</v>
          </cell>
          <cell r="AD350">
            <v>1292542</v>
          </cell>
          <cell r="AE350"/>
          <cell r="AF350">
            <v>80</v>
          </cell>
          <cell r="AG350">
            <v>478825928</v>
          </cell>
          <cell r="AH350">
            <v>893</v>
          </cell>
          <cell r="AI350">
            <v>329184837</v>
          </cell>
          <cell r="AJ350">
            <v>36</v>
          </cell>
          <cell r="AK350">
            <v>1289422</v>
          </cell>
          <cell r="AL350"/>
          <cell r="AM350">
            <v>61</v>
          </cell>
          <cell r="AN350">
            <v>489435117</v>
          </cell>
          <cell r="AO350">
            <v>0</v>
          </cell>
          <cell r="AP350">
            <v>0</v>
          </cell>
          <cell r="AQ350">
            <v>1</v>
          </cell>
          <cell r="AR350">
            <v>192056</v>
          </cell>
          <cell r="AS350">
            <v>0</v>
          </cell>
          <cell r="AT350">
            <v>0</v>
          </cell>
          <cell r="AU350"/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/>
          <cell r="BC350">
            <v>57</v>
          </cell>
          <cell r="BD350">
            <v>52</v>
          </cell>
          <cell r="BE350">
            <v>53</v>
          </cell>
          <cell r="BF350">
            <v>27575146</v>
          </cell>
          <cell r="BG350">
            <v>8</v>
          </cell>
          <cell r="BH350">
            <v>375879</v>
          </cell>
          <cell r="BI350">
            <v>12</v>
          </cell>
          <cell r="BJ350">
            <v>17223047</v>
          </cell>
          <cell r="BK350">
            <v>8</v>
          </cell>
          <cell r="BL350">
            <v>375879</v>
          </cell>
          <cell r="BM350">
            <v>12</v>
          </cell>
          <cell r="BN350">
            <v>43616</v>
          </cell>
          <cell r="BO350">
            <v>8</v>
          </cell>
          <cell r="BP350">
            <v>44995</v>
          </cell>
          <cell r="BQ350">
            <v>16</v>
          </cell>
          <cell r="BR350">
            <v>88611</v>
          </cell>
          <cell r="BS350"/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/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/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</row>
        <row r="351">
          <cell r="A351" t="str">
            <v>54</v>
          </cell>
          <cell r="C351" t="str">
            <v>5415</v>
          </cell>
          <cell r="D351" t="str">
            <v>Loabák - Lavangen</v>
          </cell>
          <cell r="E351">
            <v>538</v>
          </cell>
          <cell r="F351">
            <v>439852763</v>
          </cell>
          <cell r="G351">
            <v>830</v>
          </cell>
          <cell r="H351">
            <v>250002716</v>
          </cell>
          <cell r="I351">
            <v>523</v>
          </cell>
          <cell r="J351">
            <v>468975867</v>
          </cell>
          <cell r="K351">
            <v>0</v>
          </cell>
          <cell r="L351">
            <v>0</v>
          </cell>
          <cell r="M351">
            <v>292</v>
          </cell>
          <cell r="N351">
            <v>85122645</v>
          </cell>
          <cell r="O351">
            <v>0</v>
          </cell>
          <cell r="P351">
            <v>0</v>
          </cell>
          <cell r="Q351">
            <v>140</v>
          </cell>
          <cell r="R351">
            <v>34346938</v>
          </cell>
          <cell r="S351">
            <v>566</v>
          </cell>
          <cell r="T351">
            <v>214422363</v>
          </cell>
          <cell r="U351">
            <v>1</v>
          </cell>
          <cell r="V351">
            <v>690835</v>
          </cell>
          <cell r="W351">
            <v>38</v>
          </cell>
          <cell r="X351">
            <v>7819931</v>
          </cell>
          <cell r="Y351">
            <v>575</v>
          </cell>
          <cell r="Z351">
            <v>222933129</v>
          </cell>
          <cell r="AA351">
            <v>842</v>
          </cell>
          <cell r="AB351">
            <v>342387516</v>
          </cell>
          <cell r="AC351">
            <v>40</v>
          </cell>
          <cell r="AD351">
            <v>1663682</v>
          </cell>
          <cell r="AE351"/>
          <cell r="AF351">
            <v>95</v>
          </cell>
          <cell r="AG351">
            <v>250225926</v>
          </cell>
          <cell r="AH351">
            <v>775</v>
          </cell>
          <cell r="AI351">
            <v>248873524</v>
          </cell>
          <cell r="AJ351">
            <v>39</v>
          </cell>
          <cell r="AK351">
            <v>1617910</v>
          </cell>
          <cell r="AL351"/>
          <cell r="AM351">
            <v>77</v>
          </cell>
          <cell r="AN351">
            <v>266309922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/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/>
          <cell r="BC351">
            <v>91</v>
          </cell>
          <cell r="BD351">
            <v>84</v>
          </cell>
          <cell r="BE351">
            <v>87</v>
          </cell>
          <cell r="BF351">
            <v>36413580</v>
          </cell>
          <cell r="BG351">
            <v>3</v>
          </cell>
          <cell r="BH351">
            <v>41936</v>
          </cell>
          <cell r="BI351">
            <v>22</v>
          </cell>
          <cell r="BJ351">
            <v>23498452</v>
          </cell>
          <cell r="BK351">
            <v>3</v>
          </cell>
          <cell r="BL351">
            <v>41936</v>
          </cell>
          <cell r="BM351">
            <v>24</v>
          </cell>
          <cell r="BN351">
            <v>92388</v>
          </cell>
          <cell r="BO351">
            <v>3</v>
          </cell>
          <cell r="BP351">
            <v>4005</v>
          </cell>
          <cell r="BQ351">
            <v>26</v>
          </cell>
          <cell r="BR351">
            <v>96393</v>
          </cell>
          <cell r="BS351"/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/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/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</row>
        <row r="352">
          <cell r="A352" t="str">
            <v>54</v>
          </cell>
          <cell r="C352" t="str">
            <v>5416</v>
          </cell>
          <cell r="D352" t="str">
            <v>Bardu</v>
          </cell>
          <cell r="E352">
            <v>2161</v>
          </cell>
          <cell r="F352">
            <v>1688736193</v>
          </cell>
          <cell r="G352">
            <v>3300</v>
          </cell>
          <cell r="H352">
            <v>1241394071</v>
          </cell>
          <cell r="I352">
            <v>2156</v>
          </cell>
          <cell r="J352">
            <v>1927844401</v>
          </cell>
          <cell r="K352">
            <v>0</v>
          </cell>
          <cell r="L352">
            <v>0</v>
          </cell>
          <cell r="M352">
            <v>954</v>
          </cell>
          <cell r="N352">
            <v>305268391</v>
          </cell>
          <cell r="O352">
            <v>0</v>
          </cell>
          <cell r="P352">
            <v>0</v>
          </cell>
          <cell r="Q352">
            <v>241</v>
          </cell>
          <cell r="R352">
            <v>57528527</v>
          </cell>
          <cell r="S352">
            <v>2513</v>
          </cell>
          <cell r="T352">
            <v>1195156454</v>
          </cell>
          <cell r="U352">
            <v>3</v>
          </cell>
          <cell r="V352">
            <v>1225704</v>
          </cell>
          <cell r="W352">
            <v>134</v>
          </cell>
          <cell r="X352">
            <v>42810650</v>
          </cell>
          <cell r="Y352">
            <v>2559</v>
          </cell>
          <cell r="Z352">
            <v>1239192808</v>
          </cell>
          <cell r="AA352">
            <v>3347</v>
          </cell>
          <cell r="AB352">
            <v>1601989504</v>
          </cell>
          <cell r="AC352">
            <v>80</v>
          </cell>
          <cell r="AD352">
            <v>3058815</v>
          </cell>
          <cell r="AE352"/>
          <cell r="AF352">
            <v>386</v>
          </cell>
          <cell r="AG352">
            <v>859807313</v>
          </cell>
          <cell r="AH352">
            <v>3070</v>
          </cell>
          <cell r="AI352">
            <v>1236456313</v>
          </cell>
          <cell r="AJ352">
            <v>76</v>
          </cell>
          <cell r="AK352">
            <v>2909078</v>
          </cell>
          <cell r="AL352"/>
          <cell r="AM352">
            <v>371</v>
          </cell>
          <cell r="AN352">
            <v>1013310518</v>
          </cell>
          <cell r="AO352">
            <v>0</v>
          </cell>
          <cell r="AP352">
            <v>0</v>
          </cell>
          <cell r="AQ352">
            <v>1</v>
          </cell>
          <cell r="AR352">
            <v>6654</v>
          </cell>
          <cell r="AS352">
            <v>0</v>
          </cell>
          <cell r="AT352">
            <v>0</v>
          </cell>
          <cell r="AU352"/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/>
          <cell r="BC352">
            <v>529</v>
          </cell>
          <cell r="BD352">
            <v>491</v>
          </cell>
          <cell r="BE352">
            <v>478</v>
          </cell>
          <cell r="BF352">
            <v>240337977</v>
          </cell>
          <cell r="BG352">
            <v>97</v>
          </cell>
          <cell r="BH352">
            <v>9014406</v>
          </cell>
          <cell r="BI352">
            <v>170</v>
          </cell>
          <cell r="BJ352">
            <v>153412013</v>
          </cell>
          <cell r="BK352">
            <v>97</v>
          </cell>
          <cell r="BL352">
            <v>9014406</v>
          </cell>
          <cell r="BM352">
            <v>186</v>
          </cell>
          <cell r="BN352">
            <v>508011</v>
          </cell>
          <cell r="BO352">
            <v>97</v>
          </cell>
          <cell r="BP352">
            <v>1240975</v>
          </cell>
          <cell r="BQ352">
            <v>249</v>
          </cell>
          <cell r="BR352">
            <v>1748986</v>
          </cell>
          <cell r="BS352"/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/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/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</row>
        <row r="353">
          <cell r="A353" t="str">
            <v>54</v>
          </cell>
          <cell r="C353" t="str">
            <v>5417</v>
          </cell>
          <cell r="D353" t="str">
            <v>Salangen</v>
          </cell>
          <cell r="E353">
            <v>1203</v>
          </cell>
          <cell r="F353">
            <v>1005247918</v>
          </cell>
          <cell r="G353">
            <v>1723</v>
          </cell>
          <cell r="H353">
            <v>602670301</v>
          </cell>
          <cell r="I353">
            <v>1194</v>
          </cell>
          <cell r="J353">
            <v>1095080397</v>
          </cell>
          <cell r="K353">
            <v>0</v>
          </cell>
          <cell r="L353">
            <v>0</v>
          </cell>
          <cell r="M353">
            <v>608</v>
          </cell>
          <cell r="N353">
            <v>179085969</v>
          </cell>
          <cell r="O353">
            <v>0</v>
          </cell>
          <cell r="P353">
            <v>0</v>
          </cell>
          <cell r="Q353">
            <v>229</v>
          </cell>
          <cell r="R353">
            <v>59200675</v>
          </cell>
          <cell r="S353">
            <v>1219</v>
          </cell>
          <cell r="T353">
            <v>503101596</v>
          </cell>
          <cell r="U353">
            <v>1</v>
          </cell>
          <cell r="V353">
            <v>1694464</v>
          </cell>
          <cell r="W353">
            <v>77</v>
          </cell>
          <cell r="X353">
            <v>22588350</v>
          </cell>
          <cell r="Y353">
            <v>1246</v>
          </cell>
          <cell r="Z353">
            <v>527384410</v>
          </cell>
          <cell r="AA353">
            <v>1765</v>
          </cell>
          <cell r="AB353">
            <v>765608275</v>
          </cell>
          <cell r="AC353">
            <v>53</v>
          </cell>
          <cell r="AD353">
            <v>1812286</v>
          </cell>
          <cell r="AE353"/>
          <cell r="AF353">
            <v>192</v>
          </cell>
          <cell r="AG353">
            <v>560870152</v>
          </cell>
          <cell r="AH353">
            <v>1629</v>
          </cell>
          <cell r="AI353">
            <v>600612181</v>
          </cell>
          <cell r="AJ353">
            <v>50</v>
          </cell>
          <cell r="AK353">
            <v>1746901</v>
          </cell>
          <cell r="AL353"/>
          <cell r="AM353">
            <v>176</v>
          </cell>
          <cell r="AN353">
            <v>627147847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/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/>
          <cell r="BC353">
            <v>168</v>
          </cell>
          <cell r="BD353">
            <v>150</v>
          </cell>
          <cell r="BE353">
            <v>153</v>
          </cell>
          <cell r="BF353">
            <v>97290938</v>
          </cell>
          <cell r="BG353">
            <v>15</v>
          </cell>
          <cell r="BH353">
            <v>3088038</v>
          </cell>
          <cell r="BI353">
            <v>61</v>
          </cell>
          <cell r="BJ353">
            <v>69916609</v>
          </cell>
          <cell r="BK353">
            <v>14</v>
          </cell>
          <cell r="BL353">
            <v>3085696</v>
          </cell>
          <cell r="BM353">
            <v>68</v>
          </cell>
          <cell r="BN353">
            <v>230480</v>
          </cell>
          <cell r="BO353">
            <v>14</v>
          </cell>
          <cell r="BP353">
            <v>436332</v>
          </cell>
          <cell r="BQ353">
            <v>76</v>
          </cell>
          <cell r="BR353">
            <v>666812</v>
          </cell>
          <cell r="BS353"/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/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/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</row>
        <row r="354">
          <cell r="A354" t="str">
            <v>54</v>
          </cell>
          <cell r="C354" t="str">
            <v>5418</v>
          </cell>
          <cell r="D354" t="str">
            <v>Målselv</v>
          </cell>
          <cell r="E354">
            <v>3560</v>
          </cell>
          <cell r="F354">
            <v>3209978077</v>
          </cell>
          <cell r="G354">
            <v>5540</v>
          </cell>
          <cell r="H354">
            <v>2074026217</v>
          </cell>
          <cell r="I354">
            <v>3547</v>
          </cell>
          <cell r="J354">
            <v>3552160789</v>
          </cell>
          <cell r="K354">
            <v>0</v>
          </cell>
          <cell r="L354">
            <v>0</v>
          </cell>
          <cell r="M354">
            <v>1541</v>
          </cell>
          <cell r="N354">
            <v>484474675</v>
          </cell>
          <cell r="O354">
            <v>0</v>
          </cell>
          <cell r="P354">
            <v>0</v>
          </cell>
          <cell r="Q354">
            <v>625</v>
          </cell>
          <cell r="R354">
            <v>161509079</v>
          </cell>
          <cell r="S354">
            <v>4197</v>
          </cell>
          <cell r="T354">
            <v>1890929589</v>
          </cell>
          <cell r="U354">
            <v>9</v>
          </cell>
          <cell r="V354">
            <v>4736529</v>
          </cell>
          <cell r="W354">
            <v>269</v>
          </cell>
          <cell r="X354">
            <v>87114152</v>
          </cell>
          <cell r="Y354">
            <v>4279</v>
          </cell>
          <cell r="Z354">
            <v>1982780270</v>
          </cell>
          <cell r="AA354">
            <v>5608</v>
          </cell>
          <cell r="AB354">
            <v>2626881685</v>
          </cell>
          <cell r="AC354">
            <v>219</v>
          </cell>
          <cell r="AD354">
            <v>7684813</v>
          </cell>
          <cell r="AE354"/>
          <cell r="AF354">
            <v>605</v>
          </cell>
          <cell r="AG354">
            <v>1877579692</v>
          </cell>
          <cell r="AH354">
            <v>5161</v>
          </cell>
          <cell r="AI354">
            <v>2066218587</v>
          </cell>
          <cell r="AJ354">
            <v>214</v>
          </cell>
          <cell r="AK354">
            <v>7579041</v>
          </cell>
          <cell r="AL354"/>
          <cell r="AM354">
            <v>592</v>
          </cell>
          <cell r="AN354">
            <v>2118775202</v>
          </cell>
          <cell r="AO354">
            <v>0</v>
          </cell>
          <cell r="AP354">
            <v>0</v>
          </cell>
          <cell r="AQ354">
            <v>1</v>
          </cell>
          <cell r="AR354">
            <v>11400</v>
          </cell>
          <cell r="AS354">
            <v>0</v>
          </cell>
          <cell r="AT354">
            <v>0</v>
          </cell>
          <cell r="AU354"/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/>
          <cell r="BC354">
            <v>834</v>
          </cell>
          <cell r="BD354">
            <v>742</v>
          </cell>
          <cell r="BE354">
            <v>734</v>
          </cell>
          <cell r="BF354">
            <v>349670743</v>
          </cell>
          <cell r="BG354">
            <v>126</v>
          </cell>
          <cell r="BH354">
            <v>10912312</v>
          </cell>
          <cell r="BI354">
            <v>271</v>
          </cell>
          <cell r="BJ354">
            <v>226650315</v>
          </cell>
          <cell r="BK354">
            <v>126</v>
          </cell>
          <cell r="BL354">
            <v>10912312</v>
          </cell>
          <cell r="BM354">
            <v>300</v>
          </cell>
          <cell r="BN354">
            <v>869446</v>
          </cell>
          <cell r="BO354">
            <v>126</v>
          </cell>
          <cell r="BP354">
            <v>1485266</v>
          </cell>
          <cell r="BQ354">
            <v>391</v>
          </cell>
          <cell r="BR354">
            <v>2354712</v>
          </cell>
          <cell r="BS354"/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/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/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</row>
        <row r="355">
          <cell r="A355" t="str">
            <v>54</v>
          </cell>
          <cell r="C355" t="str">
            <v>5419</v>
          </cell>
          <cell r="D355" t="str">
            <v>Sørreisa</v>
          </cell>
          <cell r="E355">
            <v>1781</v>
          </cell>
          <cell r="F355">
            <v>1788880639</v>
          </cell>
          <cell r="G355">
            <v>2838</v>
          </cell>
          <cell r="H355">
            <v>1039211866</v>
          </cell>
          <cell r="I355">
            <v>1780</v>
          </cell>
          <cell r="J355">
            <v>1904152465</v>
          </cell>
          <cell r="K355">
            <v>0</v>
          </cell>
          <cell r="L355">
            <v>0</v>
          </cell>
          <cell r="M355">
            <v>838</v>
          </cell>
          <cell r="N355">
            <v>251537535</v>
          </cell>
          <cell r="O355">
            <v>0</v>
          </cell>
          <cell r="P355">
            <v>0</v>
          </cell>
          <cell r="Q355">
            <v>352</v>
          </cell>
          <cell r="R355">
            <v>92055761</v>
          </cell>
          <cell r="S355">
            <v>2080</v>
          </cell>
          <cell r="T355">
            <v>923251307</v>
          </cell>
          <cell r="U355">
            <v>22</v>
          </cell>
          <cell r="V355">
            <v>10924449</v>
          </cell>
          <cell r="W355">
            <v>116</v>
          </cell>
          <cell r="X355">
            <v>36837627</v>
          </cell>
          <cell r="Y355">
            <v>2130</v>
          </cell>
          <cell r="Z355">
            <v>971013383</v>
          </cell>
          <cell r="AA355">
            <v>2874</v>
          </cell>
          <cell r="AB355">
            <v>1314488698</v>
          </cell>
          <cell r="AC355">
            <v>98</v>
          </cell>
          <cell r="AD355">
            <v>3638727</v>
          </cell>
          <cell r="AE355"/>
          <cell r="AF355">
            <v>315</v>
          </cell>
          <cell r="AG355">
            <v>1141051154</v>
          </cell>
          <cell r="AH355">
            <v>2630</v>
          </cell>
          <cell r="AI355">
            <v>1034940879</v>
          </cell>
          <cell r="AJ355">
            <v>95</v>
          </cell>
          <cell r="AK355">
            <v>3483315</v>
          </cell>
          <cell r="AL355"/>
          <cell r="AM355">
            <v>300</v>
          </cell>
          <cell r="AN355">
            <v>1207141592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/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/>
          <cell r="BC355">
            <v>379</v>
          </cell>
          <cell r="BD355">
            <v>337</v>
          </cell>
          <cell r="BE355">
            <v>345</v>
          </cell>
          <cell r="BF355">
            <v>132127299</v>
          </cell>
          <cell r="BG355">
            <v>40</v>
          </cell>
          <cell r="BH355">
            <v>4640420</v>
          </cell>
          <cell r="BI355">
            <v>120</v>
          </cell>
          <cell r="BJ355">
            <v>84762182</v>
          </cell>
          <cell r="BK355">
            <v>40</v>
          </cell>
          <cell r="BL355">
            <v>4640420</v>
          </cell>
          <cell r="BM355">
            <v>136</v>
          </cell>
          <cell r="BN355">
            <v>346364</v>
          </cell>
          <cell r="BO355">
            <v>40</v>
          </cell>
          <cell r="BP355">
            <v>624035</v>
          </cell>
          <cell r="BQ355">
            <v>162</v>
          </cell>
          <cell r="BR355">
            <v>970399</v>
          </cell>
          <cell r="BS355"/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/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/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</row>
        <row r="356">
          <cell r="A356" t="str">
            <v>54</v>
          </cell>
          <cell r="C356" t="str">
            <v>5420</v>
          </cell>
          <cell r="D356" t="str">
            <v>Dyrøy</v>
          </cell>
          <cell r="E356">
            <v>632</v>
          </cell>
          <cell r="F356">
            <v>528506434</v>
          </cell>
          <cell r="G356">
            <v>935</v>
          </cell>
          <cell r="H356">
            <v>303840345</v>
          </cell>
          <cell r="I356">
            <v>619</v>
          </cell>
          <cell r="J356">
            <v>599106487</v>
          </cell>
          <cell r="K356">
            <v>0</v>
          </cell>
          <cell r="L356">
            <v>0</v>
          </cell>
          <cell r="M356">
            <v>342</v>
          </cell>
          <cell r="N356">
            <v>103704545</v>
          </cell>
          <cell r="O356">
            <v>0</v>
          </cell>
          <cell r="P356">
            <v>0</v>
          </cell>
          <cell r="Q356">
            <v>143</v>
          </cell>
          <cell r="R356">
            <v>38354601</v>
          </cell>
          <cell r="S356">
            <v>618</v>
          </cell>
          <cell r="T356">
            <v>252870973</v>
          </cell>
          <cell r="U356">
            <v>2</v>
          </cell>
          <cell r="V356">
            <v>1074321</v>
          </cell>
          <cell r="W356">
            <v>31</v>
          </cell>
          <cell r="X356">
            <v>4105447</v>
          </cell>
          <cell r="Y356">
            <v>624</v>
          </cell>
          <cell r="Z356">
            <v>258050741</v>
          </cell>
          <cell r="AA356">
            <v>937</v>
          </cell>
          <cell r="AB356">
            <v>400484583</v>
          </cell>
          <cell r="AC356">
            <v>24</v>
          </cell>
          <cell r="AD356">
            <v>914023</v>
          </cell>
          <cell r="AE356"/>
          <cell r="AF356">
            <v>137</v>
          </cell>
          <cell r="AG356">
            <v>300572176</v>
          </cell>
          <cell r="AH356">
            <v>875</v>
          </cell>
          <cell r="AI356">
            <v>302827074</v>
          </cell>
          <cell r="AJ356">
            <v>24</v>
          </cell>
          <cell r="AK356">
            <v>914023</v>
          </cell>
          <cell r="AL356"/>
          <cell r="AM356">
            <v>123</v>
          </cell>
          <cell r="AN356">
            <v>354185712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/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/>
          <cell r="BC356">
            <v>114</v>
          </cell>
          <cell r="BD356">
            <v>106</v>
          </cell>
          <cell r="BE356">
            <v>106</v>
          </cell>
          <cell r="BF356">
            <v>75393501</v>
          </cell>
          <cell r="BG356">
            <v>14</v>
          </cell>
          <cell r="BH356">
            <v>1607555</v>
          </cell>
          <cell r="BI356">
            <v>49</v>
          </cell>
          <cell r="BJ356">
            <v>58522378</v>
          </cell>
          <cell r="BK356">
            <v>14</v>
          </cell>
          <cell r="BL356">
            <v>1607555</v>
          </cell>
          <cell r="BM356">
            <v>52</v>
          </cell>
          <cell r="BN356">
            <v>198099</v>
          </cell>
          <cell r="BO356">
            <v>14</v>
          </cell>
          <cell r="BP356">
            <v>221911</v>
          </cell>
          <cell r="BQ356">
            <v>59</v>
          </cell>
          <cell r="BR356">
            <v>420010</v>
          </cell>
          <cell r="BS356"/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/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/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</row>
        <row r="357">
          <cell r="A357" t="str">
            <v>54</v>
          </cell>
          <cell r="C357" t="str">
            <v>5421</v>
          </cell>
          <cell r="D357" t="str">
            <v>Senja</v>
          </cell>
          <cell r="E357">
            <v>7502</v>
          </cell>
          <cell r="F357">
            <v>7869124822</v>
          </cell>
          <cell r="G357">
            <v>12150</v>
          </cell>
          <cell r="H357">
            <v>4610869704</v>
          </cell>
          <cell r="I357">
            <v>7443</v>
          </cell>
          <cell r="J357">
            <v>8350438967</v>
          </cell>
          <cell r="K357">
            <v>0</v>
          </cell>
          <cell r="L357">
            <v>0</v>
          </cell>
          <cell r="M357">
            <v>3613</v>
          </cell>
          <cell r="N357">
            <v>1036947412</v>
          </cell>
          <cell r="O357">
            <v>0</v>
          </cell>
          <cell r="P357">
            <v>0</v>
          </cell>
          <cell r="Q357">
            <v>1655</v>
          </cell>
          <cell r="R357">
            <v>438381865</v>
          </cell>
          <cell r="S357">
            <v>8743</v>
          </cell>
          <cell r="T357">
            <v>3763376090</v>
          </cell>
          <cell r="U357">
            <v>272</v>
          </cell>
          <cell r="V357">
            <v>161287449</v>
          </cell>
          <cell r="W357">
            <v>424</v>
          </cell>
          <cell r="X357">
            <v>120846200</v>
          </cell>
          <cell r="Y357">
            <v>8937</v>
          </cell>
          <cell r="Z357">
            <v>4045509739</v>
          </cell>
          <cell r="AA357">
            <v>12222</v>
          </cell>
          <cell r="AB357">
            <v>5522539501</v>
          </cell>
          <cell r="AC357">
            <v>505</v>
          </cell>
          <cell r="AD357">
            <v>19825891</v>
          </cell>
          <cell r="AE357"/>
          <cell r="AF357">
            <v>1393</v>
          </cell>
          <cell r="AG357">
            <v>5186493119</v>
          </cell>
          <cell r="AH357">
            <v>11366</v>
          </cell>
          <cell r="AI357">
            <v>4595381178</v>
          </cell>
          <cell r="AJ357">
            <v>485</v>
          </cell>
          <cell r="AK357">
            <v>19052701</v>
          </cell>
          <cell r="AL357"/>
          <cell r="AM357">
            <v>1320</v>
          </cell>
          <cell r="AN357">
            <v>5546423463</v>
          </cell>
          <cell r="AO357">
            <v>0</v>
          </cell>
          <cell r="AP357">
            <v>0</v>
          </cell>
          <cell r="AQ357">
            <v>2</v>
          </cell>
          <cell r="AR357">
            <v>150237</v>
          </cell>
          <cell r="AS357">
            <v>0</v>
          </cell>
          <cell r="AT357">
            <v>0</v>
          </cell>
          <cell r="AU357"/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/>
          <cell r="BC357">
            <v>873</v>
          </cell>
          <cell r="BD357">
            <v>798</v>
          </cell>
          <cell r="BE357">
            <v>814</v>
          </cell>
          <cell r="BF357">
            <v>501023165</v>
          </cell>
          <cell r="BG357">
            <v>100</v>
          </cell>
          <cell r="BH357">
            <v>13094620</v>
          </cell>
          <cell r="BI357">
            <v>354</v>
          </cell>
          <cell r="BJ357">
            <v>378772152</v>
          </cell>
          <cell r="BK357">
            <v>100</v>
          </cell>
          <cell r="BL357">
            <v>13094620</v>
          </cell>
          <cell r="BM357">
            <v>372</v>
          </cell>
          <cell r="BN357">
            <v>1585245</v>
          </cell>
          <cell r="BO357">
            <v>100</v>
          </cell>
          <cell r="BP357">
            <v>1827492</v>
          </cell>
          <cell r="BQ357">
            <v>427</v>
          </cell>
          <cell r="BR357">
            <v>3412737</v>
          </cell>
          <cell r="BS357"/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/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/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</row>
        <row r="358">
          <cell r="A358" t="str">
            <v>54</v>
          </cell>
          <cell r="C358" t="str">
            <v>5422</v>
          </cell>
          <cell r="D358" t="str">
            <v>Balsfjord</v>
          </cell>
          <cell r="E358">
            <v>3059</v>
          </cell>
          <cell r="F358">
            <v>2498066183</v>
          </cell>
          <cell r="G358">
            <v>4750</v>
          </cell>
          <cell r="H358">
            <v>1559935662</v>
          </cell>
          <cell r="I358">
            <v>3048</v>
          </cell>
          <cell r="J358">
            <v>2743419989</v>
          </cell>
          <cell r="K358">
            <v>0</v>
          </cell>
          <cell r="L358">
            <v>0</v>
          </cell>
          <cell r="M358">
            <v>1501</v>
          </cell>
          <cell r="N358">
            <v>415795012</v>
          </cell>
          <cell r="O358">
            <v>0</v>
          </cell>
          <cell r="P358">
            <v>0</v>
          </cell>
          <cell r="Q358">
            <v>640</v>
          </cell>
          <cell r="R358">
            <v>175882544</v>
          </cell>
          <cell r="S358">
            <v>3244</v>
          </cell>
          <cell r="T358">
            <v>1339192527</v>
          </cell>
          <cell r="U358">
            <v>42</v>
          </cell>
          <cell r="V358">
            <v>20396634</v>
          </cell>
          <cell r="W358">
            <v>260</v>
          </cell>
          <cell r="X358">
            <v>87941572</v>
          </cell>
          <cell r="Y358">
            <v>3364</v>
          </cell>
          <cell r="Z358">
            <v>1447530733</v>
          </cell>
          <cell r="AA358">
            <v>4799</v>
          </cell>
          <cell r="AB358">
            <v>2038986097</v>
          </cell>
          <cell r="AC358">
            <v>169</v>
          </cell>
          <cell r="AD358">
            <v>6276242</v>
          </cell>
          <cell r="AE358"/>
          <cell r="AF358">
            <v>556</v>
          </cell>
          <cell r="AG358">
            <v>1387915400</v>
          </cell>
          <cell r="AH358">
            <v>4457</v>
          </cell>
          <cell r="AI358">
            <v>1553726386</v>
          </cell>
          <cell r="AJ358">
            <v>166</v>
          </cell>
          <cell r="AK358">
            <v>6151049</v>
          </cell>
          <cell r="AL358"/>
          <cell r="AM358">
            <v>537</v>
          </cell>
          <cell r="AN358">
            <v>1586941632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/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/>
          <cell r="BC358">
            <v>385</v>
          </cell>
          <cell r="BD358">
            <v>352</v>
          </cell>
          <cell r="BE358">
            <v>350</v>
          </cell>
          <cell r="BF358">
            <v>248626544</v>
          </cell>
          <cell r="BG358">
            <v>40</v>
          </cell>
          <cell r="BH358">
            <v>3587671</v>
          </cell>
          <cell r="BI358">
            <v>162</v>
          </cell>
          <cell r="BJ358">
            <v>198110719</v>
          </cell>
          <cell r="BK358">
            <v>40</v>
          </cell>
          <cell r="BL358">
            <v>3587671</v>
          </cell>
          <cell r="BM358">
            <v>177</v>
          </cell>
          <cell r="BN358">
            <v>798577</v>
          </cell>
          <cell r="BO358">
            <v>40</v>
          </cell>
          <cell r="BP358">
            <v>488047</v>
          </cell>
          <cell r="BQ358">
            <v>199</v>
          </cell>
          <cell r="BR358">
            <v>1286624</v>
          </cell>
          <cell r="BS358"/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/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/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</row>
        <row r="359">
          <cell r="A359" t="str">
            <v>54</v>
          </cell>
          <cell r="C359" t="str">
            <v>5423</v>
          </cell>
          <cell r="D359" t="str">
            <v>Karlsøy</v>
          </cell>
          <cell r="E359">
            <v>1281</v>
          </cell>
          <cell r="F359">
            <v>1203361885</v>
          </cell>
          <cell r="G359">
            <v>1946</v>
          </cell>
          <cell r="H359">
            <v>672791845</v>
          </cell>
          <cell r="I359">
            <v>1261</v>
          </cell>
          <cell r="J359">
            <v>1478720907</v>
          </cell>
          <cell r="K359">
            <v>0</v>
          </cell>
          <cell r="L359">
            <v>0</v>
          </cell>
          <cell r="M359">
            <v>711</v>
          </cell>
          <cell r="N359">
            <v>189417222</v>
          </cell>
          <cell r="O359">
            <v>0</v>
          </cell>
          <cell r="P359">
            <v>0</v>
          </cell>
          <cell r="Q359">
            <v>258</v>
          </cell>
          <cell r="R359">
            <v>69483219</v>
          </cell>
          <cell r="S359">
            <v>1304</v>
          </cell>
          <cell r="T359">
            <v>505334594</v>
          </cell>
          <cell r="U359">
            <v>112</v>
          </cell>
          <cell r="V359">
            <v>55403863</v>
          </cell>
          <cell r="W359">
            <v>80</v>
          </cell>
          <cell r="X359">
            <v>24867699</v>
          </cell>
          <cell r="Y359">
            <v>1383</v>
          </cell>
          <cell r="Z359">
            <v>585606156</v>
          </cell>
          <cell r="AA359">
            <v>1982</v>
          </cell>
          <cell r="AB359">
            <v>844891544</v>
          </cell>
          <cell r="AC359">
            <v>51</v>
          </cell>
          <cell r="AD359">
            <v>1895992</v>
          </cell>
          <cell r="AE359"/>
          <cell r="AF359">
            <v>312</v>
          </cell>
          <cell r="AG359">
            <v>763541305</v>
          </cell>
          <cell r="AH359">
            <v>1840</v>
          </cell>
          <cell r="AI359">
            <v>670611342</v>
          </cell>
          <cell r="AJ359">
            <v>50</v>
          </cell>
          <cell r="AK359">
            <v>1844188</v>
          </cell>
          <cell r="AL359"/>
          <cell r="AM359">
            <v>286</v>
          </cell>
          <cell r="AN359">
            <v>991174639</v>
          </cell>
          <cell r="AO359">
            <v>0</v>
          </cell>
          <cell r="AP359">
            <v>0</v>
          </cell>
          <cell r="AQ359">
            <v>2</v>
          </cell>
          <cell r="AR359">
            <v>45561</v>
          </cell>
          <cell r="AS359">
            <v>0</v>
          </cell>
          <cell r="AT359">
            <v>0</v>
          </cell>
          <cell r="AU359"/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/>
          <cell r="BC359">
            <v>267</v>
          </cell>
          <cell r="BD359">
            <v>243</v>
          </cell>
          <cell r="BE359">
            <v>253</v>
          </cell>
          <cell r="BF359">
            <v>288327140</v>
          </cell>
          <cell r="BG359">
            <v>24</v>
          </cell>
          <cell r="BH359">
            <v>2895994</v>
          </cell>
          <cell r="BI359">
            <v>143</v>
          </cell>
          <cell r="BJ359">
            <v>241997177</v>
          </cell>
          <cell r="BK359">
            <v>23</v>
          </cell>
          <cell r="BL359">
            <v>2894155</v>
          </cell>
          <cell r="BM359">
            <v>150</v>
          </cell>
          <cell r="BN359">
            <v>917016</v>
          </cell>
          <cell r="BO359">
            <v>23</v>
          </cell>
          <cell r="BP359">
            <v>394676</v>
          </cell>
          <cell r="BQ359">
            <v>161</v>
          </cell>
          <cell r="BR359">
            <v>1311692</v>
          </cell>
          <cell r="BS359"/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/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/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</row>
        <row r="360">
          <cell r="A360" t="str">
            <v>54</v>
          </cell>
          <cell r="C360" t="str">
            <v>5424</v>
          </cell>
          <cell r="D360" t="str">
            <v>Lyngen</v>
          </cell>
          <cell r="E360">
            <v>1623</v>
          </cell>
          <cell r="F360">
            <v>1460523590</v>
          </cell>
          <cell r="G360">
            <v>2388</v>
          </cell>
          <cell r="H360">
            <v>779420469</v>
          </cell>
          <cell r="I360">
            <v>1611</v>
          </cell>
          <cell r="J360">
            <v>1696071432</v>
          </cell>
          <cell r="K360">
            <v>0</v>
          </cell>
          <cell r="L360">
            <v>0</v>
          </cell>
          <cell r="M360">
            <v>868</v>
          </cell>
          <cell r="N360">
            <v>239906232</v>
          </cell>
          <cell r="O360">
            <v>0</v>
          </cell>
          <cell r="P360">
            <v>0</v>
          </cell>
          <cell r="Q360">
            <v>303</v>
          </cell>
          <cell r="R360">
            <v>78913001</v>
          </cell>
          <cell r="S360">
            <v>1622</v>
          </cell>
          <cell r="T360">
            <v>637095308</v>
          </cell>
          <cell r="U360">
            <v>65</v>
          </cell>
          <cell r="V360">
            <v>26231140</v>
          </cell>
          <cell r="W360">
            <v>87</v>
          </cell>
          <cell r="X360">
            <v>28350380</v>
          </cell>
          <cell r="Y360">
            <v>1667</v>
          </cell>
          <cell r="Z360">
            <v>691676828</v>
          </cell>
          <cell r="AA360">
            <v>2425</v>
          </cell>
          <cell r="AB360">
            <v>1010433945</v>
          </cell>
          <cell r="AC360">
            <v>71</v>
          </cell>
          <cell r="AD360">
            <v>2913038</v>
          </cell>
          <cell r="AE360"/>
          <cell r="AF360">
            <v>367</v>
          </cell>
          <cell r="AG360">
            <v>883276398</v>
          </cell>
          <cell r="AH360">
            <v>2247</v>
          </cell>
          <cell r="AI360">
            <v>776861238</v>
          </cell>
          <cell r="AJ360">
            <v>67</v>
          </cell>
          <cell r="AK360">
            <v>2775200</v>
          </cell>
          <cell r="AL360"/>
          <cell r="AM360">
            <v>339</v>
          </cell>
          <cell r="AN360">
            <v>1089166654</v>
          </cell>
          <cell r="AO360">
            <v>0</v>
          </cell>
          <cell r="AP360">
            <v>0</v>
          </cell>
          <cell r="AQ360">
            <v>2</v>
          </cell>
          <cell r="AR360">
            <v>443205</v>
          </cell>
          <cell r="AS360">
            <v>0</v>
          </cell>
          <cell r="AT360">
            <v>0</v>
          </cell>
          <cell r="AU360"/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/>
          <cell r="BC360">
            <v>300</v>
          </cell>
          <cell r="BD360">
            <v>268</v>
          </cell>
          <cell r="BE360">
            <v>270</v>
          </cell>
          <cell r="BF360">
            <v>243729944</v>
          </cell>
          <cell r="BG360">
            <v>42</v>
          </cell>
          <cell r="BH360">
            <v>4225898</v>
          </cell>
          <cell r="BI360">
            <v>147</v>
          </cell>
          <cell r="BJ360">
            <v>214468821</v>
          </cell>
          <cell r="BK360">
            <v>42</v>
          </cell>
          <cell r="BL360">
            <v>4225898</v>
          </cell>
          <cell r="BM360">
            <v>155</v>
          </cell>
          <cell r="BN360">
            <v>882444</v>
          </cell>
          <cell r="BO360">
            <v>42</v>
          </cell>
          <cell r="BP360">
            <v>570292</v>
          </cell>
          <cell r="BQ360">
            <v>180</v>
          </cell>
          <cell r="BR360">
            <v>1452736</v>
          </cell>
          <cell r="BS360"/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/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/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</row>
        <row r="361">
          <cell r="A361" t="str">
            <v>54</v>
          </cell>
          <cell r="C361" t="str">
            <v>5425</v>
          </cell>
          <cell r="D361" t="str">
            <v>Storfjord-Omasvuotna-Omasvuono</v>
          </cell>
          <cell r="E361">
            <v>1076</v>
          </cell>
          <cell r="F361">
            <v>846870078</v>
          </cell>
          <cell r="G361">
            <v>1596</v>
          </cell>
          <cell r="H361">
            <v>502380978</v>
          </cell>
          <cell r="I361">
            <v>1054</v>
          </cell>
          <cell r="J361">
            <v>962110385</v>
          </cell>
          <cell r="K361">
            <v>0</v>
          </cell>
          <cell r="L361">
            <v>0</v>
          </cell>
          <cell r="M361">
            <v>554</v>
          </cell>
          <cell r="N361">
            <v>163828934</v>
          </cell>
          <cell r="O361">
            <v>0</v>
          </cell>
          <cell r="P361">
            <v>0</v>
          </cell>
          <cell r="Q361">
            <v>186</v>
          </cell>
          <cell r="R361">
            <v>46809045</v>
          </cell>
          <cell r="S361">
            <v>1160</v>
          </cell>
          <cell r="T361">
            <v>446829956</v>
          </cell>
          <cell r="U361">
            <v>14</v>
          </cell>
          <cell r="V361">
            <v>4760934</v>
          </cell>
          <cell r="W361">
            <v>64</v>
          </cell>
          <cell r="X361">
            <v>18031991</v>
          </cell>
          <cell r="Y361">
            <v>1181</v>
          </cell>
          <cell r="Z361">
            <v>469622881</v>
          </cell>
          <cell r="AA361">
            <v>1630</v>
          </cell>
          <cell r="AB361">
            <v>679470619</v>
          </cell>
          <cell r="AC361">
            <v>54</v>
          </cell>
          <cell r="AD361">
            <v>1959030</v>
          </cell>
          <cell r="AE361"/>
          <cell r="AF361">
            <v>206</v>
          </cell>
          <cell r="AG361">
            <v>474726567</v>
          </cell>
          <cell r="AH361">
            <v>1471</v>
          </cell>
          <cell r="AI361">
            <v>499700859</v>
          </cell>
          <cell r="AJ361">
            <v>52</v>
          </cell>
          <cell r="AK361">
            <v>1876106</v>
          </cell>
          <cell r="AL361"/>
          <cell r="AM361">
            <v>186</v>
          </cell>
          <cell r="AN361">
            <v>565190837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/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/>
          <cell r="BC361">
            <v>190</v>
          </cell>
          <cell r="BD361">
            <v>167</v>
          </cell>
          <cell r="BE361">
            <v>168</v>
          </cell>
          <cell r="BF361">
            <v>121227398</v>
          </cell>
          <cell r="BG361">
            <v>29</v>
          </cell>
          <cell r="BH361">
            <v>4911048</v>
          </cell>
          <cell r="BI361">
            <v>78</v>
          </cell>
          <cell r="BJ361">
            <v>96230483</v>
          </cell>
          <cell r="BK361">
            <v>29</v>
          </cell>
          <cell r="BL361">
            <v>4911048</v>
          </cell>
          <cell r="BM361">
            <v>85</v>
          </cell>
          <cell r="BN361">
            <v>359875</v>
          </cell>
          <cell r="BO361">
            <v>29</v>
          </cell>
          <cell r="BP361">
            <v>685459</v>
          </cell>
          <cell r="BQ361">
            <v>101</v>
          </cell>
          <cell r="BR361">
            <v>1045334</v>
          </cell>
          <cell r="BS361"/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/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/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</row>
        <row r="362">
          <cell r="A362" t="str">
            <v>54</v>
          </cell>
          <cell r="C362" t="str">
            <v>5426</v>
          </cell>
          <cell r="D362" t="str">
            <v>Gáivuotna-Kåfjord-Kaivuono</v>
          </cell>
          <cell r="E362">
            <v>1160</v>
          </cell>
          <cell r="F362">
            <v>923984468</v>
          </cell>
          <cell r="G362">
            <v>1750</v>
          </cell>
          <cell r="H362">
            <v>524903179</v>
          </cell>
          <cell r="I362">
            <v>1149</v>
          </cell>
          <cell r="J362">
            <v>1018280162</v>
          </cell>
          <cell r="K362">
            <v>0</v>
          </cell>
          <cell r="L362">
            <v>0</v>
          </cell>
          <cell r="M362">
            <v>639</v>
          </cell>
          <cell r="N362">
            <v>170918419</v>
          </cell>
          <cell r="O362">
            <v>0</v>
          </cell>
          <cell r="P362">
            <v>0</v>
          </cell>
          <cell r="Q362">
            <v>261</v>
          </cell>
          <cell r="R362">
            <v>67496554</v>
          </cell>
          <cell r="S362">
            <v>1197</v>
          </cell>
          <cell r="T362">
            <v>455555767</v>
          </cell>
          <cell r="U362">
            <v>20</v>
          </cell>
          <cell r="V362">
            <v>9793066</v>
          </cell>
          <cell r="W362">
            <v>89</v>
          </cell>
          <cell r="X362">
            <v>23486286</v>
          </cell>
          <cell r="Y362">
            <v>1223</v>
          </cell>
          <cell r="Z362">
            <v>488835119</v>
          </cell>
          <cell r="AA362">
            <v>1792</v>
          </cell>
          <cell r="AB362">
            <v>727239692</v>
          </cell>
          <cell r="AC362">
            <v>62</v>
          </cell>
          <cell r="AD362">
            <v>2534420</v>
          </cell>
          <cell r="AE362"/>
          <cell r="AF362">
            <v>178</v>
          </cell>
          <cell r="AG362">
            <v>455626951</v>
          </cell>
          <cell r="AH362">
            <v>1643</v>
          </cell>
          <cell r="AI362">
            <v>522499653</v>
          </cell>
          <cell r="AJ362">
            <v>57</v>
          </cell>
          <cell r="AK362">
            <v>2326242</v>
          </cell>
          <cell r="AL362"/>
          <cell r="AM362">
            <v>162</v>
          </cell>
          <cell r="AN362">
            <v>534041682</v>
          </cell>
          <cell r="AO362">
            <v>0</v>
          </cell>
          <cell r="AP362">
            <v>0</v>
          </cell>
          <cell r="AQ362">
            <v>2</v>
          </cell>
          <cell r="AR362">
            <v>21543</v>
          </cell>
          <cell r="AS362">
            <v>0</v>
          </cell>
          <cell r="AT362">
            <v>0</v>
          </cell>
          <cell r="AU362"/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/>
          <cell r="BC362">
            <v>135</v>
          </cell>
          <cell r="BD362">
            <v>125</v>
          </cell>
          <cell r="BE362">
            <v>123</v>
          </cell>
          <cell r="BF362">
            <v>97278655</v>
          </cell>
          <cell r="BG362">
            <v>18</v>
          </cell>
          <cell r="BH362">
            <v>1196758</v>
          </cell>
          <cell r="BI362">
            <v>53</v>
          </cell>
          <cell r="BJ362">
            <v>79984152</v>
          </cell>
          <cell r="BK362">
            <v>18</v>
          </cell>
          <cell r="BL362">
            <v>1196758</v>
          </cell>
          <cell r="BM362">
            <v>55</v>
          </cell>
          <cell r="BN362">
            <v>281994</v>
          </cell>
          <cell r="BO362">
            <v>18</v>
          </cell>
          <cell r="BP362">
            <v>154300</v>
          </cell>
          <cell r="BQ362">
            <v>65</v>
          </cell>
          <cell r="BR362">
            <v>436294</v>
          </cell>
          <cell r="BS362"/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/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/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</row>
        <row r="363">
          <cell r="A363" t="str">
            <v>54</v>
          </cell>
          <cell r="C363" t="str">
            <v>5427</v>
          </cell>
          <cell r="D363" t="str">
            <v>Skjervøy</v>
          </cell>
          <cell r="E363">
            <v>1495</v>
          </cell>
          <cell r="F363">
            <v>1235460723</v>
          </cell>
          <cell r="G363">
            <v>2445</v>
          </cell>
          <cell r="H363">
            <v>822859385</v>
          </cell>
          <cell r="I363">
            <v>1496</v>
          </cell>
          <cell r="J363">
            <v>1348401111</v>
          </cell>
          <cell r="K363">
            <v>0</v>
          </cell>
          <cell r="L363">
            <v>0</v>
          </cell>
          <cell r="M363">
            <v>689</v>
          </cell>
          <cell r="N363">
            <v>188205837</v>
          </cell>
          <cell r="O363">
            <v>0</v>
          </cell>
          <cell r="P363">
            <v>0</v>
          </cell>
          <cell r="Q363">
            <v>329</v>
          </cell>
          <cell r="R363">
            <v>85951937</v>
          </cell>
          <cell r="S363">
            <v>1791</v>
          </cell>
          <cell r="T363">
            <v>752777141</v>
          </cell>
          <cell r="U363">
            <v>71</v>
          </cell>
          <cell r="V363">
            <v>33372603</v>
          </cell>
          <cell r="W363">
            <v>52</v>
          </cell>
          <cell r="X363">
            <v>18012546</v>
          </cell>
          <cell r="Y363">
            <v>1827</v>
          </cell>
          <cell r="Z363">
            <v>804162290</v>
          </cell>
          <cell r="AA363">
            <v>2475</v>
          </cell>
          <cell r="AB363">
            <v>1079590205</v>
          </cell>
          <cell r="AC363">
            <v>70</v>
          </cell>
          <cell r="AD363">
            <v>2822463</v>
          </cell>
          <cell r="AE363"/>
          <cell r="AF363">
            <v>196</v>
          </cell>
          <cell r="AG363">
            <v>707747877</v>
          </cell>
          <cell r="AH363">
            <v>2303</v>
          </cell>
          <cell r="AI363">
            <v>820155185</v>
          </cell>
          <cell r="AJ363">
            <v>68</v>
          </cell>
          <cell r="AK363">
            <v>2792088</v>
          </cell>
          <cell r="AL363"/>
          <cell r="AM363">
            <v>189</v>
          </cell>
          <cell r="AN363">
            <v>781957275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/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/>
          <cell r="BC363">
            <v>343</v>
          </cell>
          <cell r="BD363">
            <v>304</v>
          </cell>
          <cell r="BE363">
            <v>313</v>
          </cell>
          <cell r="BF363">
            <v>114207077</v>
          </cell>
          <cell r="BG363">
            <v>28</v>
          </cell>
          <cell r="BH363">
            <v>2547805</v>
          </cell>
          <cell r="BI363">
            <v>101</v>
          </cell>
          <cell r="BJ363">
            <v>69444023</v>
          </cell>
          <cell r="BK363">
            <v>28</v>
          </cell>
          <cell r="BL363">
            <v>2547805</v>
          </cell>
          <cell r="BM363">
            <v>109</v>
          </cell>
          <cell r="BN363">
            <v>238711</v>
          </cell>
          <cell r="BO363">
            <v>28</v>
          </cell>
          <cell r="BP363">
            <v>341205</v>
          </cell>
          <cell r="BQ363">
            <v>132</v>
          </cell>
          <cell r="BR363">
            <v>579916</v>
          </cell>
          <cell r="BS363"/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/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/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</row>
        <row r="364">
          <cell r="A364" t="str">
            <v>54</v>
          </cell>
          <cell r="C364" t="str">
            <v>5428</v>
          </cell>
          <cell r="D364" t="str">
            <v>Nordreisa</v>
          </cell>
          <cell r="E364">
            <v>2364</v>
          </cell>
          <cell r="F364">
            <v>2192890053</v>
          </cell>
          <cell r="G364">
            <v>3942</v>
          </cell>
          <cell r="H364">
            <v>1355206168</v>
          </cell>
          <cell r="I364">
            <v>2361</v>
          </cell>
          <cell r="J364">
            <v>2396889632</v>
          </cell>
          <cell r="K364">
            <v>0</v>
          </cell>
          <cell r="L364">
            <v>0</v>
          </cell>
          <cell r="M364">
            <v>1187</v>
          </cell>
          <cell r="N364">
            <v>344512588</v>
          </cell>
          <cell r="O364">
            <v>0</v>
          </cell>
          <cell r="P364">
            <v>0</v>
          </cell>
          <cell r="Q364">
            <v>534</v>
          </cell>
          <cell r="R364">
            <v>143064242</v>
          </cell>
          <cell r="S364">
            <v>2878</v>
          </cell>
          <cell r="T364">
            <v>1223720111</v>
          </cell>
          <cell r="U364">
            <v>52</v>
          </cell>
          <cell r="V364">
            <v>29490965</v>
          </cell>
          <cell r="W364">
            <v>157</v>
          </cell>
          <cell r="X364">
            <v>44713387</v>
          </cell>
          <cell r="Y364">
            <v>2935</v>
          </cell>
          <cell r="Z364">
            <v>1297924463</v>
          </cell>
          <cell r="AA364">
            <v>4019</v>
          </cell>
          <cell r="AB364">
            <v>1785449143</v>
          </cell>
          <cell r="AC364">
            <v>158</v>
          </cell>
          <cell r="AD364">
            <v>6550179</v>
          </cell>
          <cell r="AE364"/>
          <cell r="AF364">
            <v>424</v>
          </cell>
          <cell r="AG364">
            <v>1363308806</v>
          </cell>
          <cell r="AH364">
            <v>3681</v>
          </cell>
          <cell r="AI364">
            <v>1349926469</v>
          </cell>
          <cell r="AJ364">
            <v>151</v>
          </cell>
          <cell r="AK364">
            <v>6309706</v>
          </cell>
          <cell r="AL364"/>
          <cell r="AM364">
            <v>406</v>
          </cell>
          <cell r="AN364">
            <v>1513956431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/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/>
          <cell r="BC364">
            <v>430</v>
          </cell>
          <cell r="BD364">
            <v>377</v>
          </cell>
          <cell r="BE364">
            <v>400</v>
          </cell>
          <cell r="BF364">
            <v>209609145</v>
          </cell>
          <cell r="BG364">
            <v>48</v>
          </cell>
          <cell r="BH364">
            <v>3820182</v>
          </cell>
          <cell r="BI364">
            <v>167</v>
          </cell>
          <cell r="BJ364">
            <v>156642225</v>
          </cell>
          <cell r="BK364">
            <v>47</v>
          </cell>
          <cell r="BL364">
            <v>3801316</v>
          </cell>
          <cell r="BM364">
            <v>174</v>
          </cell>
          <cell r="BN364">
            <v>617077</v>
          </cell>
          <cell r="BO364">
            <v>47</v>
          </cell>
          <cell r="BP364">
            <v>503253</v>
          </cell>
          <cell r="BQ364">
            <v>200</v>
          </cell>
          <cell r="BR364">
            <v>1120330</v>
          </cell>
          <cell r="BS364"/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/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/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</row>
        <row r="365">
          <cell r="A365" t="str">
            <v>54</v>
          </cell>
          <cell r="C365" t="str">
            <v>5429</v>
          </cell>
          <cell r="D365" t="str">
            <v>Kvænangen</v>
          </cell>
          <cell r="E365">
            <v>693</v>
          </cell>
          <cell r="F365">
            <v>553656454</v>
          </cell>
          <cell r="G365">
            <v>1001</v>
          </cell>
          <cell r="H365">
            <v>315089026</v>
          </cell>
          <cell r="I365">
            <v>683</v>
          </cell>
          <cell r="J365">
            <v>617560788</v>
          </cell>
          <cell r="K365">
            <v>0</v>
          </cell>
          <cell r="L365">
            <v>0</v>
          </cell>
          <cell r="M365">
            <v>347</v>
          </cell>
          <cell r="N365">
            <v>96635202</v>
          </cell>
          <cell r="O365">
            <v>0</v>
          </cell>
          <cell r="P365">
            <v>0</v>
          </cell>
          <cell r="Q365">
            <v>140</v>
          </cell>
          <cell r="R365">
            <v>37768994</v>
          </cell>
          <cell r="S365">
            <v>707</v>
          </cell>
          <cell r="T365">
            <v>271913340</v>
          </cell>
          <cell r="U365">
            <v>16</v>
          </cell>
          <cell r="V365">
            <v>5000292</v>
          </cell>
          <cell r="W365">
            <v>47</v>
          </cell>
          <cell r="X365">
            <v>12679929</v>
          </cell>
          <cell r="Y365">
            <v>722</v>
          </cell>
          <cell r="Z365">
            <v>289593561</v>
          </cell>
          <cell r="AA365">
            <v>1026</v>
          </cell>
          <cell r="AB365">
            <v>423997757</v>
          </cell>
          <cell r="AC365">
            <v>27</v>
          </cell>
          <cell r="AD365">
            <v>1144035</v>
          </cell>
          <cell r="AE365"/>
          <cell r="AF365">
            <v>137</v>
          </cell>
          <cell r="AG365">
            <v>311949316</v>
          </cell>
          <cell r="AH365">
            <v>934</v>
          </cell>
          <cell r="AI365">
            <v>313804218</v>
          </cell>
          <cell r="AJ365">
            <v>27</v>
          </cell>
          <cell r="AK365">
            <v>1144035</v>
          </cell>
          <cell r="AL365"/>
          <cell r="AM365">
            <v>121</v>
          </cell>
          <cell r="AN365">
            <v>351192931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/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/>
          <cell r="BC365">
            <v>119</v>
          </cell>
          <cell r="BD365">
            <v>103</v>
          </cell>
          <cell r="BE365">
            <v>111</v>
          </cell>
          <cell r="BF365">
            <v>70527557</v>
          </cell>
          <cell r="BG365">
            <v>6</v>
          </cell>
          <cell r="BH365">
            <v>847325</v>
          </cell>
          <cell r="BI365">
            <v>46</v>
          </cell>
          <cell r="BJ365">
            <v>49108119</v>
          </cell>
          <cell r="BK365">
            <v>6</v>
          </cell>
          <cell r="BL365">
            <v>847325</v>
          </cell>
          <cell r="BM365">
            <v>49</v>
          </cell>
          <cell r="BN365">
            <v>160139</v>
          </cell>
          <cell r="BO365">
            <v>6</v>
          </cell>
          <cell r="BP365">
            <v>115374</v>
          </cell>
          <cell r="BQ365">
            <v>51</v>
          </cell>
          <cell r="BR365">
            <v>275513</v>
          </cell>
          <cell r="BS365"/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/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/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</row>
        <row r="366">
          <cell r="A366" t="str">
            <v>54</v>
          </cell>
          <cell r="C366" t="str">
            <v>5430</v>
          </cell>
          <cell r="D366" t="str">
            <v>Guovdageaidnu-Kautokeino</v>
          </cell>
          <cell r="E366">
            <v>1589</v>
          </cell>
          <cell r="F366">
            <v>1146640060</v>
          </cell>
          <cell r="G366">
            <v>2305</v>
          </cell>
          <cell r="H366">
            <v>663519462</v>
          </cell>
          <cell r="I366">
            <v>1592</v>
          </cell>
          <cell r="J366">
            <v>1305024548</v>
          </cell>
          <cell r="K366">
            <v>0</v>
          </cell>
          <cell r="L366">
            <v>0</v>
          </cell>
          <cell r="M366">
            <v>585</v>
          </cell>
          <cell r="N366">
            <v>150677818</v>
          </cell>
          <cell r="O366">
            <v>0</v>
          </cell>
          <cell r="P366">
            <v>0</v>
          </cell>
          <cell r="Q366">
            <v>265</v>
          </cell>
          <cell r="R366">
            <v>71715804</v>
          </cell>
          <cell r="S366">
            <v>1840</v>
          </cell>
          <cell r="T366">
            <v>677255934</v>
          </cell>
          <cell r="U366">
            <v>6</v>
          </cell>
          <cell r="V366">
            <v>1137936</v>
          </cell>
          <cell r="W366">
            <v>360</v>
          </cell>
          <cell r="X366">
            <v>53851334</v>
          </cell>
          <cell r="Y366">
            <v>1937</v>
          </cell>
          <cell r="Z366">
            <v>732245204</v>
          </cell>
          <cell r="AA366">
            <v>2404</v>
          </cell>
          <cell r="AB366">
            <v>950997306</v>
          </cell>
          <cell r="AC366">
            <v>101</v>
          </cell>
          <cell r="AD366">
            <v>4324830</v>
          </cell>
          <cell r="AE366"/>
          <cell r="AF366">
            <v>255</v>
          </cell>
          <cell r="AG366">
            <v>592246211</v>
          </cell>
          <cell r="AH366">
            <v>2068</v>
          </cell>
          <cell r="AI366">
            <v>659128343</v>
          </cell>
          <cell r="AJ366">
            <v>99</v>
          </cell>
          <cell r="AK366">
            <v>4258276</v>
          </cell>
          <cell r="AL366"/>
          <cell r="AM366">
            <v>246</v>
          </cell>
          <cell r="AN366">
            <v>695006194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/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/>
          <cell r="BC366">
            <v>300</v>
          </cell>
          <cell r="BD366">
            <v>275</v>
          </cell>
          <cell r="BE366">
            <v>282</v>
          </cell>
          <cell r="BF366">
            <v>158963968</v>
          </cell>
          <cell r="BG366">
            <v>22</v>
          </cell>
          <cell r="BH366">
            <v>2565282</v>
          </cell>
          <cell r="BI366">
            <v>107</v>
          </cell>
          <cell r="BJ366">
            <v>103130926</v>
          </cell>
          <cell r="BK366">
            <v>22</v>
          </cell>
          <cell r="BL366">
            <v>2565282</v>
          </cell>
          <cell r="BM366">
            <v>116</v>
          </cell>
          <cell r="BN366">
            <v>339487</v>
          </cell>
          <cell r="BO366">
            <v>22</v>
          </cell>
          <cell r="BP366">
            <v>347517</v>
          </cell>
          <cell r="BQ366">
            <v>128</v>
          </cell>
          <cell r="BR366">
            <v>687004</v>
          </cell>
          <cell r="BS366"/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/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/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</row>
        <row r="367">
          <cell r="A367" t="str">
            <v>54</v>
          </cell>
          <cell r="C367" t="str">
            <v>5432</v>
          </cell>
          <cell r="D367" t="str">
            <v>Loppa</v>
          </cell>
          <cell r="E367">
            <v>559</v>
          </cell>
          <cell r="F367">
            <v>405041389</v>
          </cell>
          <cell r="G367">
            <v>787</v>
          </cell>
          <cell r="H367">
            <v>245142616</v>
          </cell>
          <cell r="I367">
            <v>549</v>
          </cell>
          <cell r="J367">
            <v>462821926</v>
          </cell>
          <cell r="K367">
            <v>0</v>
          </cell>
          <cell r="L367">
            <v>0</v>
          </cell>
          <cell r="M367">
            <v>287</v>
          </cell>
          <cell r="N367">
            <v>77282148</v>
          </cell>
          <cell r="O367">
            <v>0</v>
          </cell>
          <cell r="P367">
            <v>0</v>
          </cell>
          <cell r="Q367">
            <v>89</v>
          </cell>
          <cell r="R367">
            <v>24866963</v>
          </cell>
          <cell r="S367">
            <v>511</v>
          </cell>
          <cell r="T367">
            <v>206318672</v>
          </cell>
          <cell r="U367">
            <v>37</v>
          </cell>
          <cell r="V367">
            <v>16864188</v>
          </cell>
          <cell r="W367">
            <v>16</v>
          </cell>
          <cell r="X367">
            <v>4452336</v>
          </cell>
          <cell r="Y367">
            <v>536</v>
          </cell>
          <cell r="Z367">
            <v>227635196</v>
          </cell>
          <cell r="AA367">
            <v>796</v>
          </cell>
          <cell r="AB367">
            <v>327991919</v>
          </cell>
          <cell r="AC367">
            <v>13</v>
          </cell>
          <cell r="AD367">
            <v>480265</v>
          </cell>
          <cell r="AE367"/>
          <cell r="AF367">
            <v>88</v>
          </cell>
          <cell r="AG367">
            <v>210615494</v>
          </cell>
          <cell r="AH367">
            <v>742</v>
          </cell>
          <cell r="AI367">
            <v>244209483</v>
          </cell>
          <cell r="AJ367">
            <v>13</v>
          </cell>
          <cell r="AK367">
            <v>480265</v>
          </cell>
          <cell r="AL367"/>
          <cell r="AM367">
            <v>77</v>
          </cell>
          <cell r="AN367">
            <v>250035523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/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/>
          <cell r="BC367">
            <v>97</v>
          </cell>
          <cell r="BD367">
            <v>91</v>
          </cell>
          <cell r="BE367">
            <v>89</v>
          </cell>
          <cell r="BF367">
            <v>65213447</v>
          </cell>
          <cell r="BG367">
            <v>10</v>
          </cell>
          <cell r="BH367">
            <v>321106</v>
          </cell>
          <cell r="BI367">
            <v>37</v>
          </cell>
          <cell r="BJ367">
            <v>46307833</v>
          </cell>
          <cell r="BK367">
            <v>9</v>
          </cell>
          <cell r="BL367">
            <v>310581</v>
          </cell>
          <cell r="BM367">
            <v>38</v>
          </cell>
          <cell r="BN367">
            <v>176065</v>
          </cell>
          <cell r="BO367">
            <v>9</v>
          </cell>
          <cell r="BP367">
            <v>39310</v>
          </cell>
          <cell r="BQ367">
            <v>44</v>
          </cell>
          <cell r="BR367">
            <v>215375</v>
          </cell>
          <cell r="BS367"/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/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/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</row>
        <row r="368">
          <cell r="A368" t="str">
            <v>54</v>
          </cell>
          <cell r="C368" t="str">
            <v>5433</v>
          </cell>
          <cell r="D368" t="str">
            <v>Hasvik</v>
          </cell>
          <cell r="E368">
            <v>611</v>
          </cell>
          <cell r="F368">
            <v>333053805</v>
          </cell>
          <cell r="G368">
            <v>845</v>
          </cell>
          <cell r="H368">
            <v>266914247</v>
          </cell>
          <cell r="I368">
            <v>600</v>
          </cell>
          <cell r="J368">
            <v>354690670</v>
          </cell>
          <cell r="K368">
            <v>0</v>
          </cell>
          <cell r="L368">
            <v>0</v>
          </cell>
          <cell r="M368">
            <v>247</v>
          </cell>
          <cell r="N368">
            <v>66862772</v>
          </cell>
          <cell r="O368">
            <v>0</v>
          </cell>
          <cell r="P368">
            <v>0</v>
          </cell>
          <cell r="Q368">
            <v>130</v>
          </cell>
          <cell r="R368">
            <v>34489757</v>
          </cell>
          <cell r="S368">
            <v>610</v>
          </cell>
          <cell r="T368">
            <v>221349500</v>
          </cell>
          <cell r="U368">
            <v>74</v>
          </cell>
          <cell r="V368">
            <v>37181604</v>
          </cell>
          <cell r="W368">
            <v>25</v>
          </cell>
          <cell r="X368">
            <v>3616297</v>
          </cell>
          <cell r="Y368">
            <v>646</v>
          </cell>
          <cell r="Z368">
            <v>262147401</v>
          </cell>
          <cell r="AA368">
            <v>870</v>
          </cell>
          <cell r="AB368">
            <v>363343119</v>
          </cell>
          <cell r="AC368">
            <v>31</v>
          </cell>
          <cell r="AD368">
            <v>1342612</v>
          </cell>
          <cell r="AE368"/>
          <cell r="AF368">
            <v>70</v>
          </cell>
          <cell r="AG368">
            <v>134535891</v>
          </cell>
          <cell r="AH368">
            <v>807</v>
          </cell>
          <cell r="AI368">
            <v>266331796</v>
          </cell>
          <cell r="AJ368">
            <v>31</v>
          </cell>
          <cell r="AK368">
            <v>1342612</v>
          </cell>
          <cell r="AL368"/>
          <cell r="AM368">
            <v>56</v>
          </cell>
          <cell r="AN368">
            <v>143939243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/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/>
          <cell r="BC368">
            <v>62</v>
          </cell>
          <cell r="BD368">
            <v>57</v>
          </cell>
          <cell r="BE368">
            <v>57</v>
          </cell>
          <cell r="BF368">
            <v>26317474</v>
          </cell>
          <cell r="BG368">
            <v>6</v>
          </cell>
          <cell r="BH368">
            <v>1280906</v>
          </cell>
          <cell r="BI368">
            <v>11</v>
          </cell>
          <cell r="BJ368">
            <v>14656500</v>
          </cell>
          <cell r="BK368">
            <v>6</v>
          </cell>
          <cell r="BL368">
            <v>1280906</v>
          </cell>
          <cell r="BM368">
            <v>11</v>
          </cell>
          <cell r="BN368">
            <v>39350</v>
          </cell>
          <cell r="BO368">
            <v>6</v>
          </cell>
          <cell r="BP368">
            <v>181548</v>
          </cell>
          <cell r="BQ368">
            <v>15</v>
          </cell>
          <cell r="BR368">
            <v>220898</v>
          </cell>
          <cell r="BS368"/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/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/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</row>
        <row r="369">
          <cell r="A369" t="str">
            <v>54</v>
          </cell>
          <cell r="C369" t="str">
            <v>5434</v>
          </cell>
          <cell r="D369" t="str">
            <v>Måsøy</v>
          </cell>
          <cell r="E369">
            <v>772</v>
          </cell>
          <cell r="F369">
            <v>671768342</v>
          </cell>
          <cell r="G369">
            <v>1116</v>
          </cell>
          <cell r="H369">
            <v>401831608</v>
          </cell>
          <cell r="I369">
            <v>758</v>
          </cell>
          <cell r="J369">
            <v>737429179</v>
          </cell>
          <cell r="K369">
            <v>0</v>
          </cell>
          <cell r="L369">
            <v>0</v>
          </cell>
          <cell r="M369">
            <v>359</v>
          </cell>
          <cell r="N369">
            <v>99026075</v>
          </cell>
          <cell r="O369">
            <v>0</v>
          </cell>
          <cell r="P369">
            <v>0</v>
          </cell>
          <cell r="Q369">
            <v>89</v>
          </cell>
          <cell r="R369">
            <v>25326185</v>
          </cell>
          <cell r="S369">
            <v>776</v>
          </cell>
          <cell r="T369">
            <v>294220389</v>
          </cell>
          <cell r="U369">
            <v>127</v>
          </cell>
          <cell r="V369">
            <v>70794869</v>
          </cell>
          <cell r="W369">
            <v>26</v>
          </cell>
          <cell r="X369">
            <v>4724884</v>
          </cell>
          <cell r="Y369">
            <v>831</v>
          </cell>
          <cell r="Z369">
            <v>369740142</v>
          </cell>
          <cell r="AA369">
            <v>1129</v>
          </cell>
          <cell r="AB369">
            <v>493504944</v>
          </cell>
          <cell r="AC369">
            <v>23</v>
          </cell>
          <cell r="AD369">
            <v>897314</v>
          </cell>
          <cell r="AE369"/>
          <cell r="AF369">
            <v>133</v>
          </cell>
          <cell r="AG369">
            <v>417726050</v>
          </cell>
          <cell r="AH369">
            <v>1045</v>
          </cell>
          <cell r="AI369">
            <v>400475299</v>
          </cell>
          <cell r="AJ369">
            <v>21</v>
          </cell>
          <cell r="AK369">
            <v>828474</v>
          </cell>
          <cell r="AL369"/>
          <cell r="AM369">
            <v>118</v>
          </cell>
          <cell r="AN369">
            <v>463446424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/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/>
          <cell r="BC369">
            <v>125</v>
          </cell>
          <cell r="BD369">
            <v>110</v>
          </cell>
          <cell r="BE369">
            <v>117</v>
          </cell>
          <cell r="BF369">
            <v>67261305</v>
          </cell>
          <cell r="BG369">
            <v>13</v>
          </cell>
          <cell r="BH369">
            <v>1501634</v>
          </cell>
          <cell r="BI369">
            <v>50</v>
          </cell>
          <cell r="BJ369">
            <v>46987883</v>
          </cell>
          <cell r="BK369">
            <v>13</v>
          </cell>
          <cell r="BL369">
            <v>1501634</v>
          </cell>
          <cell r="BM369">
            <v>53</v>
          </cell>
          <cell r="BN369">
            <v>175502</v>
          </cell>
          <cell r="BO369">
            <v>13</v>
          </cell>
          <cell r="BP369">
            <v>200283</v>
          </cell>
          <cell r="BQ369">
            <v>58</v>
          </cell>
          <cell r="BR369">
            <v>375785</v>
          </cell>
          <cell r="BS369"/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/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/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</row>
        <row r="370">
          <cell r="A370" t="str">
            <v>54</v>
          </cell>
          <cell r="C370" t="str">
            <v>5435</v>
          </cell>
          <cell r="D370" t="str">
            <v>Nordkapp</v>
          </cell>
          <cell r="E370">
            <v>1748</v>
          </cell>
          <cell r="F370">
            <v>1519500321</v>
          </cell>
          <cell r="G370">
            <v>2663</v>
          </cell>
          <cell r="H370">
            <v>939624557</v>
          </cell>
          <cell r="I370">
            <v>1734</v>
          </cell>
          <cell r="J370">
            <v>1708651857</v>
          </cell>
          <cell r="K370">
            <v>0</v>
          </cell>
          <cell r="L370">
            <v>0</v>
          </cell>
          <cell r="M370">
            <v>771</v>
          </cell>
          <cell r="N370">
            <v>218734324</v>
          </cell>
          <cell r="O370">
            <v>0</v>
          </cell>
          <cell r="P370">
            <v>0</v>
          </cell>
          <cell r="Q370">
            <v>275</v>
          </cell>
          <cell r="R370">
            <v>75273452</v>
          </cell>
          <cell r="S370">
            <v>1918</v>
          </cell>
          <cell r="T370">
            <v>762903067</v>
          </cell>
          <cell r="U370">
            <v>273</v>
          </cell>
          <cell r="V370">
            <v>155877803</v>
          </cell>
          <cell r="W370">
            <v>81</v>
          </cell>
          <cell r="X370">
            <v>16098361</v>
          </cell>
          <cell r="Y370">
            <v>2064</v>
          </cell>
          <cell r="Z370">
            <v>934879231</v>
          </cell>
          <cell r="AA370">
            <v>2724</v>
          </cell>
          <cell r="AB370">
            <v>1224955139</v>
          </cell>
          <cell r="AC370">
            <v>76</v>
          </cell>
          <cell r="AD370">
            <v>3191879</v>
          </cell>
          <cell r="AE370"/>
          <cell r="AF370">
            <v>318</v>
          </cell>
          <cell r="AG370">
            <v>963358445</v>
          </cell>
          <cell r="AH370">
            <v>2467</v>
          </cell>
          <cell r="AI370">
            <v>935440661</v>
          </cell>
          <cell r="AJ370">
            <v>72</v>
          </cell>
          <cell r="AK370">
            <v>2984663</v>
          </cell>
          <cell r="AL370"/>
          <cell r="AM370">
            <v>296</v>
          </cell>
          <cell r="AN370">
            <v>1109726337</v>
          </cell>
          <cell r="AO370">
            <v>0</v>
          </cell>
          <cell r="AP370">
            <v>0</v>
          </cell>
          <cell r="AQ370">
            <v>1</v>
          </cell>
          <cell r="AR370">
            <v>63768</v>
          </cell>
          <cell r="AS370">
            <v>0</v>
          </cell>
          <cell r="AT370">
            <v>0</v>
          </cell>
          <cell r="AU370"/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/>
          <cell r="BC370">
            <v>385</v>
          </cell>
          <cell r="BD370">
            <v>350</v>
          </cell>
          <cell r="BE370">
            <v>359</v>
          </cell>
          <cell r="BF370">
            <v>202323383</v>
          </cell>
          <cell r="BG370">
            <v>29</v>
          </cell>
          <cell r="BH370">
            <v>1719312</v>
          </cell>
          <cell r="BI370">
            <v>150</v>
          </cell>
          <cell r="BJ370">
            <v>151284812</v>
          </cell>
          <cell r="BK370">
            <v>29</v>
          </cell>
          <cell r="BL370">
            <v>1719312</v>
          </cell>
          <cell r="BM370">
            <v>160</v>
          </cell>
          <cell r="BN370">
            <v>607372</v>
          </cell>
          <cell r="BO370">
            <v>29</v>
          </cell>
          <cell r="BP370">
            <v>220217</v>
          </cell>
          <cell r="BQ370">
            <v>180</v>
          </cell>
          <cell r="BR370">
            <v>827589</v>
          </cell>
          <cell r="BS370"/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/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/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</row>
        <row r="371">
          <cell r="A371" t="str">
            <v>54</v>
          </cell>
          <cell r="C371" t="str">
            <v>5436</v>
          </cell>
          <cell r="D371" t="str">
            <v>Porsanger-Porsáŋgu-Porsanki </v>
          </cell>
          <cell r="E371">
            <v>1976</v>
          </cell>
          <cell r="F371">
            <v>1591095268</v>
          </cell>
          <cell r="G371">
            <v>3329</v>
          </cell>
          <cell r="H371">
            <v>1161829865</v>
          </cell>
          <cell r="I371">
            <v>1974</v>
          </cell>
          <cell r="J371">
            <v>1743128964</v>
          </cell>
          <cell r="K371">
            <v>0</v>
          </cell>
          <cell r="L371">
            <v>0</v>
          </cell>
          <cell r="M371">
            <v>1024</v>
          </cell>
          <cell r="N371">
            <v>307897823</v>
          </cell>
          <cell r="O371">
            <v>0</v>
          </cell>
          <cell r="P371">
            <v>0</v>
          </cell>
          <cell r="Q371">
            <v>432</v>
          </cell>
          <cell r="R371">
            <v>118355450</v>
          </cell>
          <cell r="S371">
            <v>2461</v>
          </cell>
          <cell r="T371">
            <v>1058975478</v>
          </cell>
          <cell r="U371">
            <v>47</v>
          </cell>
          <cell r="V371">
            <v>22272529</v>
          </cell>
          <cell r="W371">
            <v>110</v>
          </cell>
          <cell r="X371">
            <v>24382072</v>
          </cell>
          <cell r="Y371">
            <v>2509</v>
          </cell>
          <cell r="Z371">
            <v>1105630079</v>
          </cell>
          <cell r="AA371">
            <v>3380</v>
          </cell>
          <cell r="AB371">
            <v>1533213313</v>
          </cell>
          <cell r="AC371">
            <v>132</v>
          </cell>
          <cell r="AD371">
            <v>5150796</v>
          </cell>
          <cell r="AE371"/>
          <cell r="AF371">
            <v>330</v>
          </cell>
          <cell r="AG371">
            <v>848620648</v>
          </cell>
          <cell r="AH371">
            <v>3110</v>
          </cell>
          <cell r="AI371">
            <v>1157571062</v>
          </cell>
          <cell r="AJ371">
            <v>125</v>
          </cell>
          <cell r="AK371">
            <v>4851131</v>
          </cell>
          <cell r="AL371"/>
          <cell r="AM371">
            <v>321</v>
          </cell>
          <cell r="AN371">
            <v>954736164</v>
          </cell>
          <cell r="AO371">
            <v>0</v>
          </cell>
          <cell r="AP371">
            <v>0</v>
          </cell>
          <cell r="AQ371">
            <v>2</v>
          </cell>
          <cell r="AR371">
            <v>21480</v>
          </cell>
          <cell r="AS371">
            <v>0</v>
          </cell>
          <cell r="AT371">
            <v>0</v>
          </cell>
          <cell r="AU371"/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/>
          <cell r="BC371">
            <v>318</v>
          </cell>
          <cell r="BD371">
            <v>283</v>
          </cell>
          <cell r="BE371">
            <v>304</v>
          </cell>
          <cell r="BF371">
            <v>155165679</v>
          </cell>
          <cell r="BG371">
            <v>40</v>
          </cell>
          <cell r="BH371">
            <v>2834247</v>
          </cell>
          <cell r="BI371">
            <v>109</v>
          </cell>
          <cell r="BJ371">
            <v>107706940</v>
          </cell>
          <cell r="BK371">
            <v>39</v>
          </cell>
          <cell r="BL371">
            <v>2806163</v>
          </cell>
          <cell r="BM371">
            <v>111</v>
          </cell>
          <cell r="BN371">
            <v>376059</v>
          </cell>
          <cell r="BO371">
            <v>39</v>
          </cell>
          <cell r="BP371">
            <v>388346</v>
          </cell>
          <cell r="BQ371">
            <v>135</v>
          </cell>
          <cell r="BR371">
            <v>764405</v>
          </cell>
          <cell r="BS371"/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/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/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</row>
        <row r="372">
          <cell r="A372" t="str">
            <v>54</v>
          </cell>
          <cell r="C372" t="str">
            <v>5437</v>
          </cell>
          <cell r="D372" t="str">
            <v>Kárášjohka-Karasjok</v>
          </cell>
          <cell r="E372">
            <v>1354</v>
          </cell>
          <cell r="F372">
            <v>920494276</v>
          </cell>
          <cell r="G372">
            <v>2205</v>
          </cell>
          <cell r="H372">
            <v>733851158</v>
          </cell>
          <cell r="I372">
            <v>1357</v>
          </cell>
          <cell r="J372">
            <v>1074148407</v>
          </cell>
          <cell r="K372">
            <v>0</v>
          </cell>
          <cell r="L372">
            <v>0</v>
          </cell>
          <cell r="M372">
            <v>587</v>
          </cell>
          <cell r="N372">
            <v>170881412</v>
          </cell>
          <cell r="O372">
            <v>0</v>
          </cell>
          <cell r="P372">
            <v>0</v>
          </cell>
          <cell r="Q372">
            <v>219</v>
          </cell>
          <cell r="R372">
            <v>58022958</v>
          </cell>
          <cell r="S372">
            <v>1748</v>
          </cell>
          <cell r="T372">
            <v>723180515</v>
          </cell>
          <cell r="U372">
            <v>5</v>
          </cell>
          <cell r="V372">
            <v>2441228</v>
          </cell>
          <cell r="W372">
            <v>222</v>
          </cell>
          <cell r="X372">
            <v>37015054</v>
          </cell>
          <cell r="Y372">
            <v>1813</v>
          </cell>
          <cell r="Z372">
            <v>762636797</v>
          </cell>
          <cell r="AA372">
            <v>2258</v>
          </cell>
          <cell r="AB372">
            <v>986227235</v>
          </cell>
          <cell r="AC372">
            <v>91</v>
          </cell>
          <cell r="AD372">
            <v>3830138</v>
          </cell>
          <cell r="AE372"/>
          <cell r="AF372">
            <v>215</v>
          </cell>
          <cell r="AG372">
            <v>478039251</v>
          </cell>
          <cell r="AH372">
            <v>1992</v>
          </cell>
          <cell r="AI372">
            <v>729930493</v>
          </cell>
          <cell r="AJ372">
            <v>88</v>
          </cell>
          <cell r="AK372">
            <v>3774075</v>
          </cell>
          <cell r="AL372"/>
          <cell r="AM372">
            <v>208</v>
          </cell>
          <cell r="AN372">
            <v>597791749</v>
          </cell>
          <cell r="AO372">
            <v>0</v>
          </cell>
          <cell r="AP372">
            <v>0</v>
          </cell>
          <cell r="AQ372">
            <v>1</v>
          </cell>
          <cell r="AR372">
            <v>19167</v>
          </cell>
          <cell r="AS372">
            <v>0</v>
          </cell>
          <cell r="AT372">
            <v>0</v>
          </cell>
          <cell r="AU372"/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/>
          <cell r="BC372">
            <v>269</v>
          </cell>
          <cell r="BD372">
            <v>245</v>
          </cell>
          <cell r="BE372">
            <v>246</v>
          </cell>
          <cell r="BF372">
            <v>153544682</v>
          </cell>
          <cell r="BG372">
            <v>31</v>
          </cell>
          <cell r="BH372">
            <v>2183975</v>
          </cell>
          <cell r="BI372">
            <v>97</v>
          </cell>
          <cell r="BJ372">
            <v>115806867</v>
          </cell>
          <cell r="BK372">
            <v>31</v>
          </cell>
          <cell r="BL372">
            <v>2183975</v>
          </cell>
          <cell r="BM372">
            <v>103</v>
          </cell>
          <cell r="BN372">
            <v>423172</v>
          </cell>
          <cell r="BO372">
            <v>31</v>
          </cell>
          <cell r="BP372">
            <v>298792</v>
          </cell>
          <cell r="BQ372">
            <v>120</v>
          </cell>
          <cell r="BR372">
            <v>721964</v>
          </cell>
          <cell r="BS372"/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/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/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</row>
        <row r="373">
          <cell r="A373" t="str">
            <v>54</v>
          </cell>
          <cell r="C373" t="str">
            <v>5438</v>
          </cell>
          <cell r="D373" t="str">
            <v>Lebesby</v>
          </cell>
          <cell r="E373">
            <v>764</v>
          </cell>
          <cell r="F373">
            <v>517172011</v>
          </cell>
          <cell r="G373">
            <v>1125</v>
          </cell>
          <cell r="H373">
            <v>374709468</v>
          </cell>
          <cell r="I373">
            <v>756</v>
          </cell>
          <cell r="J373">
            <v>562925851</v>
          </cell>
          <cell r="K373">
            <v>0</v>
          </cell>
          <cell r="L373">
            <v>0</v>
          </cell>
          <cell r="M373">
            <v>330</v>
          </cell>
          <cell r="N373">
            <v>92717552</v>
          </cell>
          <cell r="O373">
            <v>0</v>
          </cell>
          <cell r="P373">
            <v>0</v>
          </cell>
          <cell r="Q373">
            <v>142</v>
          </cell>
          <cell r="R373">
            <v>38533002</v>
          </cell>
          <cell r="S373">
            <v>789</v>
          </cell>
          <cell r="T373">
            <v>286294666</v>
          </cell>
          <cell r="U373">
            <v>116</v>
          </cell>
          <cell r="V373">
            <v>63783591</v>
          </cell>
          <cell r="W373">
            <v>39</v>
          </cell>
          <cell r="X373">
            <v>10722966</v>
          </cell>
          <cell r="Y373">
            <v>841</v>
          </cell>
          <cell r="Z373">
            <v>360801223</v>
          </cell>
          <cell r="AA373">
            <v>1148</v>
          </cell>
          <cell r="AB373">
            <v>492508549</v>
          </cell>
          <cell r="AC373">
            <v>26</v>
          </cell>
          <cell r="AD373">
            <v>1165847</v>
          </cell>
          <cell r="AE373"/>
          <cell r="AF373">
            <v>103</v>
          </cell>
          <cell r="AG373">
            <v>277389235</v>
          </cell>
          <cell r="AH373">
            <v>1051</v>
          </cell>
          <cell r="AI373">
            <v>373720068</v>
          </cell>
          <cell r="AJ373">
            <v>23</v>
          </cell>
          <cell r="AK373">
            <v>1032020</v>
          </cell>
          <cell r="AL373"/>
          <cell r="AM373">
            <v>94</v>
          </cell>
          <cell r="AN373">
            <v>309580734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/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/>
          <cell r="BC373">
            <v>79</v>
          </cell>
          <cell r="BD373">
            <v>74</v>
          </cell>
          <cell r="BE373">
            <v>67</v>
          </cell>
          <cell r="BF373">
            <v>46216981</v>
          </cell>
          <cell r="BG373">
            <v>13</v>
          </cell>
          <cell r="BH373">
            <v>2507858</v>
          </cell>
          <cell r="BI373">
            <v>25</v>
          </cell>
          <cell r="BJ373">
            <v>32616801</v>
          </cell>
          <cell r="BK373">
            <v>13</v>
          </cell>
          <cell r="BL373">
            <v>2507858</v>
          </cell>
          <cell r="BM373">
            <v>25</v>
          </cell>
          <cell r="BN373">
            <v>113121</v>
          </cell>
          <cell r="BO373">
            <v>13</v>
          </cell>
          <cell r="BP373">
            <v>328346</v>
          </cell>
          <cell r="BQ373">
            <v>36</v>
          </cell>
          <cell r="BR373">
            <v>441467</v>
          </cell>
          <cell r="BS373"/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/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/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</row>
        <row r="374">
          <cell r="A374" t="str">
            <v>54</v>
          </cell>
          <cell r="C374" t="str">
            <v>5439</v>
          </cell>
          <cell r="D374" t="str">
            <v>Gamvik</v>
          </cell>
          <cell r="E374">
            <v>679</v>
          </cell>
          <cell r="F374">
            <v>431196867</v>
          </cell>
          <cell r="G374">
            <v>963</v>
          </cell>
          <cell r="H374">
            <v>307479147</v>
          </cell>
          <cell r="I374">
            <v>669</v>
          </cell>
          <cell r="J374">
            <v>471148937</v>
          </cell>
          <cell r="K374">
            <v>0</v>
          </cell>
          <cell r="L374">
            <v>0</v>
          </cell>
          <cell r="M374">
            <v>277</v>
          </cell>
          <cell r="N374">
            <v>75981203</v>
          </cell>
          <cell r="O374">
            <v>0</v>
          </cell>
          <cell r="P374">
            <v>0</v>
          </cell>
          <cell r="Q374">
            <v>107</v>
          </cell>
          <cell r="R374">
            <v>28138096</v>
          </cell>
          <cell r="S374">
            <v>666</v>
          </cell>
          <cell r="T374">
            <v>239375637</v>
          </cell>
          <cell r="U374">
            <v>137</v>
          </cell>
          <cell r="V374">
            <v>72204908</v>
          </cell>
          <cell r="W374">
            <v>28</v>
          </cell>
          <cell r="X374">
            <v>7971693</v>
          </cell>
          <cell r="Y374">
            <v>734</v>
          </cell>
          <cell r="Z374">
            <v>319552238</v>
          </cell>
          <cell r="AA374">
            <v>977</v>
          </cell>
          <cell r="AB374">
            <v>420464459</v>
          </cell>
          <cell r="AC374">
            <v>25</v>
          </cell>
          <cell r="AD374">
            <v>956329</v>
          </cell>
          <cell r="AE374"/>
          <cell r="AF374">
            <v>91</v>
          </cell>
          <cell r="AG374">
            <v>246236796</v>
          </cell>
          <cell r="AH374">
            <v>902</v>
          </cell>
          <cell r="AI374">
            <v>306300699</v>
          </cell>
          <cell r="AJ374">
            <v>25</v>
          </cell>
          <cell r="AK374">
            <v>956329</v>
          </cell>
          <cell r="AL374"/>
          <cell r="AM374">
            <v>80</v>
          </cell>
          <cell r="AN374">
            <v>278276270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/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/>
          <cell r="BC374">
            <v>83</v>
          </cell>
          <cell r="BD374">
            <v>74</v>
          </cell>
          <cell r="BE374">
            <v>77</v>
          </cell>
          <cell r="BF374">
            <v>44803112</v>
          </cell>
          <cell r="BG374">
            <v>10</v>
          </cell>
          <cell r="BH374">
            <v>2430744</v>
          </cell>
          <cell r="BI374">
            <v>30</v>
          </cell>
          <cell r="BJ374">
            <v>36872045</v>
          </cell>
          <cell r="BK374">
            <v>10</v>
          </cell>
          <cell r="BL374">
            <v>2430744</v>
          </cell>
          <cell r="BM374">
            <v>32</v>
          </cell>
          <cell r="BN374">
            <v>141663</v>
          </cell>
          <cell r="BO374">
            <v>10</v>
          </cell>
          <cell r="BP374">
            <v>334121</v>
          </cell>
          <cell r="BQ374">
            <v>37</v>
          </cell>
          <cell r="BR374">
            <v>475784</v>
          </cell>
          <cell r="BS374"/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/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/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</row>
        <row r="375">
          <cell r="A375" t="str">
            <v>54</v>
          </cell>
          <cell r="C375" t="str">
            <v>5440</v>
          </cell>
          <cell r="D375" t="str">
            <v>Berlevåg</v>
          </cell>
          <cell r="E375">
            <v>605</v>
          </cell>
          <cell r="F375">
            <v>427781372</v>
          </cell>
          <cell r="G375">
            <v>884</v>
          </cell>
          <cell r="H375">
            <v>312795500</v>
          </cell>
          <cell r="I375">
            <v>594</v>
          </cell>
          <cell r="J375">
            <v>479570834</v>
          </cell>
          <cell r="K375">
            <v>0</v>
          </cell>
          <cell r="L375">
            <v>0</v>
          </cell>
          <cell r="M375">
            <v>266</v>
          </cell>
          <cell r="N375">
            <v>75321229</v>
          </cell>
          <cell r="O375">
            <v>0</v>
          </cell>
          <cell r="P375">
            <v>0</v>
          </cell>
          <cell r="Q375">
            <v>60</v>
          </cell>
          <cell r="R375">
            <v>17908172</v>
          </cell>
          <cell r="S375">
            <v>624</v>
          </cell>
          <cell r="T375">
            <v>231447720</v>
          </cell>
          <cell r="U375">
            <v>78</v>
          </cell>
          <cell r="V375">
            <v>60103253</v>
          </cell>
          <cell r="W375">
            <v>24</v>
          </cell>
          <cell r="X375">
            <v>8187885</v>
          </cell>
          <cell r="Y375">
            <v>661</v>
          </cell>
          <cell r="Z375">
            <v>299738858</v>
          </cell>
          <cell r="AA375">
            <v>888</v>
          </cell>
          <cell r="AB375">
            <v>395184275</v>
          </cell>
          <cell r="AC375">
            <v>25</v>
          </cell>
          <cell r="AD375">
            <v>1010182</v>
          </cell>
          <cell r="AE375"/>
          <cell r="AF375">
            <v>98</v>
          </cell>
          <cell r="AG375">
            <v>248122649</v>
          </cell>
          <cell r="AH375">
            <v>847</v>
          </cell>
          <cell r="AI375">
            <v>311882328</v>
          </cell>
          <cell r="AJ375">
            <v>24</v>
          </cell>
          <cell r="AK375">
            <v>958378</v>
          </cell>
          <cell r="AL375"/>
          <cell r="AM375">
            <v>85</v>
          </cell>
          <cell r="AN375">
            <v>285492977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/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/>
          <cell r="BC375">
            <v>84</v>
          </cell>
          <cell r="BD375">
            <v>76</v>
          </cell>
          <cell r="BE375">
            <v>77</v>
          </cell>
          <cell r="BF375">
            <v>54414866</v>
          </cell>
          <cell r="BG375">
            <v>10</v>
          </cell>
          <cell r="BH375">
            <v>683999</v>
          </cell>
          <cell r="BI375">
            <v>29</v>
          </cell>
          <cell r="BJ375">
            <v>40757423</v>
          </cell>
          <cell r="BK375">
            <v>10</v>
          </cell>
          <cell r="BL375">
            <v>683999</v>
          </cell>
          <cell r="BM375">
            <v>30</v>
          </cell>
          <cell r="BN375">
            <v>149862</v>
          </cell>
          <cell r="BO375">
            <v>10</v>
          </cell>
          <cell r="BP375">
            <v>95145</v>
          </cell>
          <cell r="BQ375">
            <v>37</v>
          </cell>
          <cell r="BR375">
            <v>245007</v>
          </cell>
          <cell r="BS375"/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/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/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</row>
        <row r="376">
          <cell r="A376" t="str">
            <v>54</v>
          </cell>
          <cell r="C376" t="str">
            <v>5441</v>
          </cell>
          <cell r="D376" t="str">
            <v>Deatnu-Tana</v>
          </cell>
          <cell r="E376">
            <v>1542</v>
          </cell>
          <cell r="F376">
            <v>1224512038</v>
          </cell>
          <cell r="G376">
            <v>2454</v>
          </cell>
          <cell r="H376">
            <v>859280362</v>
          </cell>
          <cell r="I376">
            <v>1516</v>
          </cell>
          <cell r="J376">
            <v>1352478635</v>
          </cell>
          <cell r="K376">
            <v>0</v>
          </cell>
          <cell r="L376">
            <v>0</v>
          </cell>
          <cell r="M376">
            <v>771</v>
          </cell>
          <cell r="N376">
            <v>227088472</v>
          </cell>
          <cell r="O376">
            <v>0</v>
          </cell>
          <cell r="P376">
            <v>0</v>
          </cell>
          <cell r="Q376">
            <v>242</v>
          </cell>
          <cell r="R376">
            <v>61228407</v>
          </cell>
          <cell r="S376">
            <v>1854</v>
          </cell>
          <cell r="T376">
            <v>746901429</v>
          </cell>
          <cell r="U376">
            <v>75</v>
          </cell>
          <cell r="V376">
            <v>31003043</v>
          </cell>
          <cell r="W376">
            <v>196</v>
          </cell>
          <cell r="X376">
            <v>60953786</v>
          </cell>
          <cell r="Y376">
            <v>1930</v>
          </cell>
          <cell r="Z376">
            <v>838858258</v>
          </cell>
          <cell r="AA376">
            <v>2523</v>
          </cell>
          <cell r="AB376">
            <v>1121579215</v>
          </cell>
          <cell r="AC376">
            <v>77</v>
          </cell>
          <cell r="AD376">
            <v>3156851</v>
          </cell>
          <cell r="AE376"/>
          <cell r="AF376">
            <v>272</v>
          </cell>
          <cell r="AG376">
            <v>708109222</v>
          </cell>
          <cell r="AH376">
            <v>2295</v>
          </cell>
          <cell r="AI376">
            <v>856013884</v>
          </cell>
          <cell r="AJ376">
            <v>73</v>
          </cell>
          <cell r="AK376">
            <v>2949635</v>
          </cell>
          <cell r="AL376"/>
          <cell r="AM376">
            <v>240</v>
          </cell>
          <cell r="AN376">
            <v>798360751</v>
          </cell>
          <cell r="AO376">
            <v>0</v>
          </cell>
          <cell r="AP376">
            <v>0</v>
          </cell>
          <cell r="AQ376">
            <v>1</v>
          </cell>
          <cell r="AR376">
            <v>422</v>
          </cell>
          <cell r="AS376">
            <v>0</v>
          </cell>
          <cell r="AT376">
            <v>0</v>
          </cell>
          <cell r="AU376"/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/>
          <cell r="BC376">
            <v>281</v>
          </cell>
          <cell r="BD376">
            <v>256</v>
          </cell>
          <cell r="BE376">
            <v>265</v>
          </cell>
          <cell r="BF376">
            <v>135858267</v>
          </cell>
          <cell r="BG376">
            <v>29</v>
          </cell>
          <cell r="BH376">
            <v>3145160</v>
          </cell>
          <cell r="BI376">
            <v>94</v>
          </cell>
          <cell r="BJ376">
            <v>95416393</v>
          </cell>
          <cell r="BK376">
            <v>28</v>
          </cell>
          <cell r="BL376">
            <v>3144776</v>
          </cell>
          <cell r="BM376">
            <v>102</v>
          </cell>
          <cell r="BN376">
            <v>319807</v>
          </cell>
          <cell r="BO376">
            <v>28</v>
          </cell>
          <cell r="BP376">
            <v>434859</v>
          </cell>
          <cell r="BQ376">
            <v>117</v>
          </cell>
          <cell r="BR376">
            <v>754666</v>
          </cell>
          <cell r="BS376"/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/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/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</row>
        <row r="377">
          <cell r="A377" t="str">
            <v>54</v>
          </cell>
          <cell r="C377" t="str">
            <v>5442</v>
          </cell>
          <cell r="D377" t="str">
            <v>Unjárga-Nesseby</v>
          </cell>
          <cell r="E377">
            <v>489</v>
          </cell>
          <cell r="F377">
            <v>382333926</v>
          </cell>
          <cell r="G377">
            <v>755</v>
          </cell>
          <cell r="H377">
            <v>246217812</v>
          </cell>
          <cell r="I377">
            <v>484</v>
          </cell>
          <cell r="J377">
            <v>446557448</v>
          </cell>
          <cell r="K377">
            <v>0</v>
          </cell>
          <cell r="L377">
            <v>0</v>
          </cell>
          <cell r="M377">
            <v>282</v>
          </cell>
          <cell r="N377">
            <v>84499998</v>
          </cell>
          <cell r="O377">
            <v>0</v>
          </cell>
          <cell r="P377">
            <v>0</v>
          </cell>
          <cell r="Q377">
            <v>70</v>
          </cell>
          <cell r="R377">
            <v>19714119</v>
          </cell>
          <cell r="S377">
            <v>512</v>
          </cell>
          <cell r="T377">
            <v>194126529</v>
          </cell>
          <cell r="U377">
            <v>36</v>
          </cell>
          <cell r="V377">
            <v>11983063</v>
          </cell>
          <cell r="W377">
            <v>67</v>
          </cell>
          <cell r="X377">
            <v>18476366</v>
          </cell>
          <cell r="Y377">
            <v>547</v>
          </cell>
          <cell r="Z377">
            <v>224585958</v>
          </cell>
          <cell r="AA377">
            <v>777</v>
          </cell>
          <cell r="AB377">
            <v>328218848</v>
          </cell>
          <cell r="AC377">
            <v>27</v>
          </cell>
          <cell r="AD377">
            <v>1009057</v>
          </cell>
          <cell r="AE377"/>
          <cell r="AF377">
            <v>75</v>
          </cell>
          <cell r="AG377">
            <v>205051687</v>
          </cell>
          <cell r="AH377">
            <v>722</v>
          </cell>
          <cell r="AI377">
            <v>245608934</v>
          </cell>
          <cell r="AJ377">
            <v>26</v>
          </cell>
          <cell r="AK377">
            <v>1007923</v>
          </cell>
          <cell r="AL377"/>
          <cell r="AM377">
            <v>68</v>
          </cell>
          <cell r="AN377">
            <v>252978049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/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/>
          <cell r="BC377">
            <v>112</v>
          </cell>
          <cell r="BD377">
            <v>98</v>
          </cell>
          <cell r="BE377">
            <v>105</v>
          </cell>
          <cell r="BF377">
            <v>65182161</v>
          </cell>
          <cell r="BG377">
            <v>10</v>
          </cell>
          <cell r="BH377">
            <v>902180</v>
          </cell>
          <cell r="BI377">
            <v>41</v>
          </cell>
          <cell r="BJ377">
            <v>48885687</v>
          </cell>
          <cell r="BK377">
            <v>10</v>
          </cell>
          <cell r="BL377">
            <v>902180</v>
          </cell>
          <cell r="BM377">
            <v>45</v>
          </cell>
          <cell r="BN377">
            <v>204813</v>
          </cell>
          <cell r="BO377">
            <v>10</v>
          </cell>
          <cell r="BP377">
            <v>119384</v>
          </cell>
          <cell r="BQ377">
            <v>50</v>
          </cell>
          <cell r="BR377">
            <v>324197</v>
          </cell>
          <cell r="BS377"/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/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/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</row>
        <row r="378">
          <cell r="A378" t="str">
            <v>54</v>
          </cell>
          <cell r="C378" t="str">
            <v>5443</v>
          </cell>
          <cell r="D378" t="str">
            <v>Båtsfjord</v>
          </cell>
          <cell r="E378">
            <v>1266</v>
          </cell>
          <cell r="F378">
            <v>939492686</v>
          </cell>
          <cell r="G378">
            <v>1921</v>
          </cell>
          <cell r="H378">
            <v>647792964</v>
          </cell>
          <cell r="I378">
            <v>1261</v>
          </cell>
          <cell r="J378">
            <v>1008200228</v>
          </cell>
          <cell r="K378">
            <v>0</v>
          </cell>
          <cell r="L378">
            <v>0</v>
          </cell>
          <cell r="M378">
            <v>464</v>
          </cell>
          <cell r="N378">
            <v>126507268</v>
          </cell>
          <cell r="O378">
            <v>0</v>
          </cell>
          <cell r="P378">
            <v>0</v>
          </cell>
          <cell r="Q378">
            <v>194</v>
          </cell>
          <cell r="R378">
            <v>49392712</v>
          </cell>
          <cell r="S378">
            <v>1530</v>
          </cell>
          <cell r="T378">
            <v>604646328</v>
          </cell>
          <cell r="U378">
            <v>115</v>
          </cell>
          <cell r="V378">
            <v>73438285</v>
          </cell>
          <cell r="W378">
            <v>30</v>
          </cell>
          <cell r="X378">
            <v>6913164</v>
          </cell>
          <cell r="Y378">
            <v>1563</v>
          </cell>
          <cell r="Z378">
            <v>684997777</v>
          </cell>
          <cell r="AA378">
            <v>1984</v>
          </cell>
          <cell r="AB378">
            <v>850980784</v>
          </cell>
          <cell r="AC378">
            <v>55</v>
          </cell>
          <cell r="AD378">
            <v>2334141</v>
          </cell>
          <cell r="AE378"/>
          <cell r="AF378">
            <v>169</v>
          </cell>
          <cell r="AG378">
            <v>562764186</v>
          </cell>
          <cell r="AH378">
            <v>1771</v>
          </cell>
          <cell r="AI378">
            <v>644341600</v>
          </cell>
          <cell r="AJ378">
            <v>52</v>
          </cell>
          <cell r="AK378">
            <v>2215001</v>
          </cell>
          <cell r="AL378"/>
          <cell r="AM378">
            <v>160</v>
          </cell>
          <cell r="AN378">
            <v>615754423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/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/>
          <cell r="BC378">
            <v>148</v>
          </cell>
          <cell r="BD378">
            <v>136</v>
          </cell>
          <cell r="BE378">
            <v>137</v>
          </cell>
          <cell r="BF378">
            <v>69655323</v>
          </cell>
          <cell r="BG378">
            <v>11</v>
          </cell>
          <cell r="BH378">
            <v>3175176</v>
          </cell>
          <cell r="BI378">
            <v>55</v>
          </cell>
          <cell r="BJ378">
            <v>54199152</v>
          </cell>
          <cell r="BK378">
            <v>11</v>
          </cell>
          <cell r="BL378">
            <v>3175176</v>
          </cell>
          <cell r="BM378">
            <v>60</v>
          </cell>
          <cell r="BN378">
            <v>198531</v>
          </cell>
          <cell r="BO378">
            <v>11</v>
          </cell>
          <cell r="BP378">
            <v>450503</v>
          </cell>
          <cell r="BQ378">
            <v>68</v>
          </cell>
          <cell r="BR378">
            <v>649034</v>
          </cell>
          <cell r="BS378"/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/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/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</row>
        <row r="379">
          <cell r="A379" t="str">
            <v>54</v>
          </cell>
          <cell r="C379" t="str">
            <v>5444</v>
          </cell>
          <cell r="D379" t="str">
            <v>Sør-Varanger</v>
          </cell>
          <cell r="E379">
            <v>4994</v>
          </cell>
          <cell r="F379">
            <v>4106523961</v>
          </cell>
          <cell r="G379">
            <v>8600</v>
          </cell>
          <cell r="H379">
            <v>3090870434</v>
          </cell>
          <cell r="I379">
            <v>4977</v>
          </cell>
          <cell r="J379">
            <v>4436885408</v>
          </cell>
          <cell r="K379">
            <v>0</v>
          </cell>
          <cell r="L379">
            <v>0</v>
          </cell>
          <cell r="M379">
            <v>2184</v>
          </cell>
          <cell r="N379">
            <v>654243858</v>
          </cell>
          <cell r="O379">
            <v>0</v>
          </cell>
          <cell r="P379">
            <v>0</v>
          </cell>
          <cell r="Q379">
            <v>1016</v>
          </cell>
          <cell r="R379">
            <v>274576109</v>
          </cell>
          <cell r="S379">
            <v>6613</v>
          </cell>
          <cell r="T379">
            <v>3025481348</v>
          </cell>
          <cell r="U379">
            <v>43</v>
          </cell>
          <cell r="V379">
            <v>17735476</v>
          </cell>
          <cell r="W379">
            <v>242</v>
          </cell>
          <cell r="X379">
            <v>67070680</v>
          </cell>
          <cell r="Y379">
            <v>6682</v>
          </cell>
          <cell r="Z379">
            <v>3110287504</v>
          </cell>
          <cell r="AA379">
            <v>8728</v>
          </cell>
          <cell r="AB379">
            <v>4041434161</v>
          </cell>
          <cell r="AC379">
            <v>325</v>
          </cell>
          <cell r="AD379">
            <v>12375643</v>
          </cell>
          <cell r="AE379"/>
          <cell r="AF379">
            <v>854</v>
          </cell>
          <cell r="AG379">
            <v>2298036465</v>
          </cell>
          <cell r="AH379">
            <v>8004</v>
          </cell>
          <cell r="AI379">
            <v>3079051640</v>
          </cell>
          <cell r="AJ379">
            <v>319</v>
          </cell>
          <cell r="AK379">
            <v>12176393</v>
          </cell>
          <cell r="AL379"/>
          <cell r="AM379">
            <v>824</v>
          </cell>
          <cell r="AN379">
            <v>2540028947</v>
          </cell>
          <cell r="AO379">
            <v>0</v>
          </cell>
          <cell r="AP379">
            <v>0</v>
          </cell>
          <cell r="AQ379">
            <v>1</v>
          </cell>
          <cell r="AR379">
            <v>156400</v>
          </cell>
          <cell r="AS379">
            <v>0</v>
          </cell>
          <cell r="AT379">
            <v>0</v>
          </cell>
          <cell r="AU379"/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/>
          <cell r="BC379">
            <v>598</v>
          </cell>
          <cell r="BD379">
            <v>540</v>
          </cell>
          <cell r="BE379">
            <v>534</v>
          </cell>
          <cell r="BF379">
            <v>334150340</v>
          </cell>
          <cell r="BG379">
            <v>111</v>
          </cell>
          <cell r="BH379">
            <v>9273450</v>
          </cell>
          <cell r="BI379">
            <v>206</v>
          </cell>
          <cell r="BJ379">
            <v>241414813</v>
          </cell>
          <cell r="BK379">
            <v>110</v>
          </cell>
          <cell r="BL379">
            <v>9263304</v>
          </cell>
          <cell r="BM379">
            <v>218</v>
          </cell>
          <cell r="BN379">
            <v>953317</v>
          </cell>
          <cell r="BO379">
            <v>110</v>
          </cell>
          <cell r="BP379">
            <v>1274421</v>
          </cell>
          <cell r="BQ379">
            <v>285</v>
          </cell>
          <cell r="BR379">
            <v>2227738</v>
          </cell>
          <cell r="BS379"/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/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/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</row>
        <row r="380">
          <cell r="A380" t="str">
            <v>54 Totalt</v>
          </cell>
          <cell r="C380" t="str">
            <v>54</v>
          </cell>
          <cell r="D380" t="str">
            <v>Troms og Finnmark - Romsa ja Finnmárku - Tromssa ja Finmarkku</v>
          </cell>
          <cell r="E380">
            <v>121396</v>
          </cell>
          <cell r="F380">
            <v>123881460709</v>
          </cell>
          <cell r="G380">
            <v>202044</v>
          </cell>
          <cell r="H380">
            <v>76640854317</v>
          </cell>
          <cell r="I380">
            <v>120988</v>
          </cell>
          <cell r="J380">
            <v>133738151571</v>
          </cell>
          <cell r="K380">
            <v>5</v>
          </cell>
          <cell r="L380">
            <v>2665336</v>
          </cell>
          <cell r="M380">
            <v>52519</v>
          </cell>
          <cell r="N380">
            <v>15913986486</v>
          </cell>
          <cell r="O380">
            <v>2</v>
          </cell>
          <cell r="P380">
            <v>699747</v>
          </cell>
          <cell r="Q380">
            <v>21824</v>
          </cell>
          <cell r="R380">
            <v>5754713377</v>
          </cell>
          <cell r="S380">
            <v>154679</v>
          </cell>
          <cell r="T380">
            <v>70318365706</v>
          </cell>
          <cell r="U380">
            <v>2839</v>
          </cell>
          <cell r="V380">
            <v>1554468817</v>
          </cell>
          <cell r="W380">
            <v>8347</v>
          </cell>
          <cell r="X380">
            <v>2187112897</v>
          </cell>
          <cell r="Y380">
            <v>157830</v>
          </cell>
          <cell r="Z380">
            <v>74059947420</v>
          </cell>
          <cell r="AA380">
            <v>204246</v>
          </cell>
          <cell r="AB380">
            <v>95711749063</v>
          </cell>
          <cell r="AC380">
            <v>7871</v>
          </cell>
          <cell r="AD380">
            <v>299445750</v>
          </cell>
          <cell r="AE380"/>
          <cell r="AF380">
            <v>24772</v>
          </cell>
          <cell r="AG380">
            <v>82724552494</v>
          </cell>
          <cell r="AH380">
            <v>187912</v>
          </cell>
          <cell r="AI380">
            <v>76367577488</v>
          </cell>
          <cell r="AJ380">
            <v>7606</v>
          </cell>
          <cell r="AK380">
            <v>289501686</v>
          </cell>
          <cell r="AL380"/>
          <cell r="AM380">
            <v>23961</v>
          </cell>
          <cell r="AN380">
            <v>90152736043</v>
          </cell>
          <cell r="AO380">
            <v>5</v>
          </cell>
          <cell r="AP380">
            <v>2665336</v>
          </cell>
          <cell r="AQ380">
            <v>52</v>
          </cell>
          <cell r="AR380">
            <v>4827272</v>
          </cell>
          <cell r="AS380">
            <v>0</v>
          </cell>
          <cell r="AT380">
            <v>0</v>
          </cell>
          <cell r="AU380"/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/>
          <cell r="BC380">
            <v>24266</v>
          </cell>
          <cell r="BD380">
            <v>21676</v>
          </cell>
          <cell r="BE380">
            <v>22173</v>
          </cell>
          <cell r="BF380">
            <v>10212928588</v>
          </cell>
          <cell r="BG380">
            <v>2130</v>
          </cell>
          <cell r="BH380">
            <v>234445936</v>
          </cell>
          <cell r="BI380">
            <v>9937</v>
          </cell>
          <cell r="BJ380">
            <v>7528020387</v>
          </cell>
          <cell r="BK380">
            <v>2110</v>
          </cell>
          <cell r="BL380">
            <v>234177549</v>
          </cell>
          <cell r="BM380">
            <v>10788</v>
          </cell>
          <cell r="BN380">
            <v>29759489</v>
          </cell>
          <cell r="BO380">
            <v>2110</v>
          </cell>
          <cell r="BP380">
            <v>32208448</v>
          </cell>
          <cell r="BQ380">
            <v>12112</v>
          </cell>
          <cell r="BR380">
            <v>61967937</v>
          </cell>
          <cell r="BS380"/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/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/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</row>
        <row r="381">
          <cell r="A381" t="str">
            <v>Totalsum</v>
          </cell>
          <cell r="C381" t="str">
            <v>6</v>
          </cell>
          <cell r="D381" t="str">
            <v>Landet</v>
          </cell>
          <cell r="E381">
            <v>2611071</v>
          </cell>
          <cell r="F381">
            <v>3791315642556</v>
          </cell>
          <cell r="G381">
            <v>4393878</v>
          </cell>
          <cell r="H381">
            <v>1947100479110</v>
          </cell>
          <cell r="I381">
            <v>2625129</v>
          </cell>
          <cell r="J381">
            <v>4076080020837</v>
          </cell>
          <cell r="K381">
            <v>13002</v>
          </cell>
          <cell r="L381">
            <v>4607206277</v>
          </cell>
          <cell r="M381">
            <v>1105416</v>
          </cell>
          <cell r="N381">
            <v>348602773719</v>
          </cell>
          <cell r="O381">
            <v>19</v>
          </cell>
          <cell r="P381">
            <v>9036090</v>
          </cell>
          <cell r="Q381">
            <v>427599</v>
          </cell>
          <cell r="R381">
            <v>112471590471</v>
          </cell>
          <cell r="S381">
            <v>3333631</v>
          </cell>
          <cell r="T381">
            <v>1627142568898</v>
          </cell>
          <cell r="U381">
            <v>11804</v>
          </cell>
          <cell r="V381">
            <v>7499919832</v>
          </cell>
          <cell r="W381">
            <v>235364</v>
          </cell>
          <cell r="X381">
            <v>75230383502</v>
          </cell>
          <cell r="Y381">
            <v>3418160</v>
          </cell>
          <cell r="Z381">
            <v>1709872872232</v>
          </cell>
          <cell r="AA381">
            <v>4435882</v>
          </cell>
          <cell r="AB381">
            <v>2175900433343</v>
          </cell>
          <cell r="AC381">
            <v>153703</v>
          </cell>
          <cell r="AD381">
            <v>5924356034</v>
          </cell>
          <cell r="AE381"/>
          <cell r="AF381">
            <v>649247</v>
          </cell>
          <cell r="AG381">
            <v>2912351003224</v>
          </cell>
          <cell r="AH381">
            <v>4046664</v>
          </cell>
          <cell r="AI381">
            <v>1941078288014</v>
          </cell>
          <cell r="AJ381">
            <v>146404</v>
          </cell>
          <cell r="AK381">
            <v>5651529176</v>
          </cell>
          <cell r="AL381"/>
          <cell r="AM381">
            <v>650386</v>
          </cell>
          <cell r="AN381">
            <v>3158399550368</v>
          </cell>
          <cell r="AO381">
            <v>11826</v>
          </cell>
          <cell r="AP381">
            <v>4592568687</v>
          </cell>
          <cell r="AQ381">
            <v>1114</v>
          </cell>
          <cell r="AR381">
            <v>125427957</v>
          </cell>
          <cell r="AS381">
            <v>83</v>
          </cell>
          <cell r="AT381">
            <v>29477809</v>
          </cell>
          <cell r="AU381"/>
          <cell r="AV381">
            <v>0</v>
          </cell>
          <cell r="AW381">
            <v>0</v>
          </cell>
          <cell r="AX381">
            <v>3</v>
          </cell>
          <cell r="AY381">
            <v>1525538</v>
          </cell>
          <cell r="AZ381">
            <v>0</v>
          </cell>
          <cell r="BA381">
            <v>0</v>
          </cell>
          <cell r="BB381"/>
          <cell r="BC381">
            <v>614013</v>
          </cell>
          <cell r="BD381">
            <v>525819</v>
          </cell>
          <cell r="BE381">
            <v>537231</v>
          </cell>
          <cell r="BF381">
            <v>285723726485</v>
          </cell>
          <cell r="BG381">
            <v>60362</v>
          </cell>
          <cell r="BH381">
            <v>11041443382</v>
          </cell>
          <cell r="BI381">
            <v>300422</v>
          </cell>
          <cell r="BJ381">
            <v>228854294082</v>
          </cell>
          <cell r="BK381">
            <v>59669</v>
          </cell>
          <cell r="BL381">
            <v>11028059133</v>
          </cell>
          <cell r="BM381">
            <v>341135</v>
          </cell>
          <cell r="BN381">
            <v>1101691714</v>
          </cell>
          <cell r="BO381">
            <v>59669</v>
          </cell>
          <cell r="BP381">
            <v>1551576768</v>
          </cell>
          <cell r="BQ381">
            <v>376019</v>
          </cell>
          <cell r="BR381">
            <v>2653268482</v>
          </cell>
          <cell r="BS381"/>
          <cell r="BT381">
            <v>2851</v>
          </cell>
          <cell r="BU381">
            <v>1169997678</v>
          </cell>
          <cell r="BV381">
            <v>0</v>
          </cell>
          <cell r="BW381">
            <v>0</v>
          </cell>
          <cell r="BX381">
            <v>84</v>
          </cell>
          <cell r="BY381">
            <v>16791936</v>
          </cell>
          <cell r="BZ381">
            <v>132</v>
          </cell>
          <cell r="CA381">
            <v>41940753</v>
          </cell>
          <cell r="CB381">
            <v>2903</v>
          </cell>
          <cell r="CC381">
            <v>200350631</v>
          </cell>
          <cell r="CD381">
            <v>40</v>
          </cell>
          <cell r="CE381">
            <v>9367952</v>
          </cell>
          <cell r="CF381"/>
          <cell r="CG381">
            <v>47984</v>
          </cell>
          <cell r="CH381">
            <v>4316425535</v>
          </cell>
          <cell r="CI381">
            <v>118</v>
          </cell>
          <cell r="CJ381">
            <v>29179379</v>
          </cell>
          <cell r="CK381">
            <v>3220</v>
          </cell>
          <cell r="CL381">
            <v>660634567</v>
          </cell>
          <cell r="CM381"/>
          <cell r="CN381">
            <v>34355</v>
          </cell>
          <cell r="CO381">
            <v>5836574023</v>
          </cell>
          <cell r="CP381">
            <v>3596</v>
          </cell>
          <cell r="CQ381">
            <v>613406101</v>
          </cell>
          <cell r="CR381">
            <v>0</v>
          </cell>
          <cell r="CS381">
            <v>0</v>
          </cell>
        </row>
      </sheetData>
      <sheetData sheetId="4">
        <row r="2">
          <cell r="E2" t="str">
            <v>Skatter og avgifter</v>
          </cell>
        </row>
        <row r="5">
          <cell r="C5" t="str">
            <v>Skatter og avgifter</v>
          </cell>
          <cell r="D5"/>
          <cell r="E5"/>
          <cell r="F5"/>
          <cell r="G5" t="str">
            <v>Skatter og avgifter</v>
          </cell>
          <cell r="H5"/>
          <cell r="I5"/>
          <cell r="J5"/>
          <cell r="K5" t="str">
            <v>Skatter og avgifter</v>
          </cell>
          <cell r="L5"/>
          <cell r="M5"/>
          <cell r="N5"/>
          <cell r="O5" t="str">
            <v>Skatter og avgifter</v>
          </cell>
          <cell r="P5"/>
          <cell r="Q5"/>
          <cell r="R5"/>
          <cell r="S5" t="str">
            <v>Skatter og avgifter</v>
          </cell>
          <cell r="T5"/>
          <cell r="U5"/>
          <cell r="V5"/>
          <cell r="W5"/>
          <cell r="X5"/>
          <cell r="Y5" t="str">
            <v>Skatter og avgifter</v>
          </cell>
          <cell r="Z5"/>
          <cell r="AA5"/>
          <cell r="AB5"/>
          <cell r="AC5"/>
          <cell r="AD5"/>
          <cell r="AE5" t="str">
            <v>Skatter og avgifter</v>
          </cell>
          <cell r="AF5"/>
          <cell r="AG5"/>
          <cell r="AH5"/>
          <cell r="AI5" t="str">
            <v>Skatter og avgifter</v>
          </cell>
          <cell r="AJ5"/>
          <cell r="AK5"/>
          <cell r="AL5"/>
          <cell r="AM5"/>
          <cell r="AN5"/>
          <cell r="AO5" t="str">
            <v>Skatter og avgifter</v>
          </cell>
          <cell r="AP5"/>
          <cell r="AQ5"/>
          <cell r="AR5"/>
          <cell r="AS5" t="str">
            <v>Skatter og avgifter</v>
          </cell>
          <cell r="AT5"/>
          <cell r="AU5"/>
          <cell r="AV5"/>
          <cell r="AW5" t="str">
            <v>Skatter og avgifter</v>
          </cell>
          <cell r="AX5"/>
          <cell r="AY5"/>
          <cell r="AZ5"/>
          <cell r="BA5" t="str">
            <v>Skatter og avgifter</v>
          </cell>
          <cell r="BB5"/>
          <cell r="BC5"/>
          <cell r="BD5"/>
          <cell r="BE5"/>
          <cell r="BF5"/>
          <cell r="BG5" t="str">
            <v>Skatter og avgifter</v>
          </cell>
          <cell r="BH5"/>
          <cell r="BI5"/>
          <cell r="BJ5"/>
          <cell r="BK5"/>
          <cell r="BL5"/>
          <cell r="BM5" t="str">
            <v>Skatter og avgifter</v>
          </cell>
          <cell r="BN5"/>
          <cell r="BO5"/>
          <cell r="BP5"/>
          <cell r="BQ5" t="str">
            <v>Skatter og avgifter</v>
          </cell>
          <cell r="BR5"/>
          <cell r="BS5"/>
          <cell r="BT5"/>
          <cell r="BU5" t="str">
            <v>Skatter og avgifter</v>
          </cell>
          <cell r="BV5"/>
          <cell r="BW5"/>
          <cell r="BX5"/>
          <cell r="BY5"/>
          <cell r="BZ5"/>
        </row>
        <row r="6">
          <cell r="C6"/>
          <cell r="D6"/>
          <cell r="E6" t="str">
            <v>Skatt på formue kommune</v>
          </cell>
          <cell r="F6"/>
          <cell r="G6" t="str">
            <v>Skatt på inntekt kommune</v>
          </cell>
          <cell r="H6"/>
          <cell r="I6" t="str">
            <v>Kommuneskatt og fylkesskatt i alt</v>
          </cell>
          <cell r="J6"/>
          <cell r="K6" t="str">
            <v>Skatt på formue stat</v>
          </cell>
          <cell r="L6"/>
          <cell r="M6" t="str">
            <v>Skatt på inntekt stat</v>
          </cell>
          <cell r="N6"/>
          <cell r="O6" t="str">
            <v>Trinnskatt</v>
          </cell>
          <cell r="P6"/>
          <cell r="Q6" t="str">
            <v>Statsskatt i alt</v>
          </cell>
          <cell r="R6"/>
          <cell r="S6" t="str">
            <v>Skatt av engangsutbetaling IPA</v>
          </cell>
          <cell r="T6"/>
          <cell r="U6" t="str">
            <v>Fellesskatt</v>
          </cell>
          <cell r="V6"/>
          <cell r="W6" t="str">
            <v>Kildeskatt på lønn</v>
          </cell>
          <cell r="X6"/>
          <cell r="Y6" t="str">
            <v>Kildeskatt på pensjon</v>
          </cell>
          <cell r="Z6"/>
          <cell r="AA6" t="str">
            <v>Skatt på utbytte som utdeles til aksjonær hjemmehørende i utlandet</v>
          </cell>
          <cell r="AB6"/>
          <cell r="AC6" t="str">
            <v>Trygdeavgift pensjon</v>
          </cell>
          <cell r="AD6"/>
          <cell r="AE6" t="str">
            <v>Trygdeavgift uføretrygd/uføreytelser</v>
          </cell>
          <cell r="AF6"/>
          <cell r="AG6" t="str">
            <v>Trygdeavgift lønn</v>
          </cell>
          <cell r="AH6"/>
          <cell r="AI6" t="str">
            <v>Trygdeavgift fiske, fangst og familiebarnehage</v>
          </cell>
          <cell r="AJ6"/>
          <cell r="AK6" t="str">
            <v>Trygdeavgift næring</v>
          </cell>
          <cell r="AL6"/>
          <cell r="AM6" t="str">
            <v>Trygdeavgift sykestønad USA og Canada</v>
          </cell>
          <cell r="AN6"/>
          <cell r="AO6" t="str">
            <v>Trygdeavgift i alt</v>
          </cell>
          <cell r="AP6"/>
          <cell r="AQ6" t="str">
            <v>Særsk. fradrag i Finnmark og N.Troms</v>
          </cell>
          <cell r="AR6"/>
          <cell r="AS6" t="str">
            <v>Skatt på næringsoverskudd Svalbard</v>
          </cell>
          <cell r="AT6"/>
          <cell r="AU6" t="str">
            <v>Restskatt på lønn og pensjon Svalbard</v>
          </cell>
          <cell r="AV6"/>
          <cell r="AW6" t="str">
            <v>Skattefradrag BSU</v>
          </cell>
          <cell r="AX6"/>
          <cell r="AY6" t="str">
            <v>Skattebegrensning - lav alminnelig inntekt</v>
          </cell>
          <cell r="AZ6"/>
          <cell r="BA6" t="str">
            <v>Skattebegrensning - liten skatteevne</v>
          </cell>
          <cell r="BB6"/>
          <cell r="BC6" t="str">
            <v>Skattefradrag for pensjonsinntekt</v>
          </cell>
          <cell r="BD6"/>
          <cell r="BE6" t="str">
            <v>Nedsettelse av utenl innt.skatt</v>
          </cell>
          <cell r="BF6"/>
          <cell r="BG6" t="str">
            <v>Nedsettelse av utenl form. skatt</v>
          </cell>
          <cell r="BH6"/>
          <cell r="BI6" t="str">
            <v>Nedsettelse etter alt. fordelingsmetode</v>
          </cell>
          <cell r="BJ6"/>
          <cell r="BK6" t="str">
            <v>Fradrag for betalt kildeskatt på renter og royalty mv</v>
          </cell>
          <cell r="BL6"/>
          <cell r="BM6" t="str">
            <v>Skattefradrag etterbetalt pensjon</v>
          </cell>
          <cell r="BN6"/>
          <cell r="BO6" t="str">
            <v>Skatt på barnets engangserstatningsbeløp</v>
          </cell>
          <cell r="BP6"/>
          <cell r="BQ6" t="str">
            <v>Skattefradrag FoU</v>
          </cell>
          <cell r="BR6"/>
          <cell r="BS6" t="str">
            <v>Skattefradrag opsjoner</v>
          </cell>
          <cell r="BT6"/>
          <cell r="BU6" t="str">
            <v>Brutt BSU</v>
          </cell>
          <cell r="BV6"/>
          <cell r="BW6" t="str">
            <v>Sum skatt til andre kommuner</v>
          </cell>
          <cell r="BX6"/>
          <cell r="BY6" t="str">
            <v>Sum skatt og avgift</v>
          </cell>
          <cell r="BZ6"/>
        </row>
        <row r="7">
          <cell r="A7" t="str">
            <v>Fylke</v>
          </cell>
          <cell r="B7" t="str">
            <v>Sorteringsnr</v>
          </cell>
          <cell r="C7" t="str">
            <v>Kommune nr</v>
          </cell>
          <cell r="D7" t="str">
            <v>Kommune / fylke / region</v>
          </cell>
          <cell r="E7" t="str">
            <v>Antall</v>
          </cell>
          <cell r="F7" t="str">
            <v>Beløp</v>
          </cell>
          <cell r="G7" t="str">
            <v>Antall</v>
          </cell>
          <cell r="H7" t="str">
            <v>Beløp</v>
          </cell>
          <cell r="I7" t="str">
            <v>Antall</v>
          </cell>
          <cell r="J7" t="str">
            <v>Beløp</v>
          </cell>
          <cell r="K7" t="str">
            <v>Antall</v>
          </cell>
          <cell r="L7" t="str">
            <v>Beløp</v>
          </cell>
          <cell r="M7" t="str">
            <v>Antall</v>
          </cell>
          <cell r="N7" t="str">
            <v>Beløp</v>
          </cell>
          <cell r="O7" t="str">
            <v>Antall</v>
          </cell>
          <cell r="P7" t="str">
            <v>Beløp</v>
          </cell>
          <cell r="Q7" t="str">
            <v>Antall</v>
          </cell>
          <cell r="R7" t="str">
            <v>Beløp</v>
          </cell>
          <cell r="S7" t="str">
            <v>Antall</v>
          </cell>
          <cell r="T7" t="str">
            <v>Beløp</v>
          </cell>
          <cell r="U7" t="str">
            <v>Antall</v>
          </cell>
          <cell r="V7" t="str">
            <v>Beløp</v>
          </cell>
          <cell r="W7" t="str">
            <v>Antall</v>
          </cell>
          <cell r="X7" t="str">
            <v>Beløp</v>
          </cell>
          <cell r="Y7" t="str">
            <v>Antall</v>
          </cell>
          <cell r="Z7" t="str">
            <v>Beløp</v>
          </cell>
          <cell r="AA7" t="str">
            <v>Antall</v>
          </cell>
          <cell r="AB7" t="str">
            <v>Beløp</v>
          </cell>
          <cell r="AC7" t="str">
            <v>Antall</v>
          </cell>
          <cell r="AD7" t="str">
            <v>Beløp</v>
          </cell>
          <cell r="AE7" t="str">
            <v>Antall</v>
          </cell>
          <cell r="AF7" t="str">
            <v>Beløp</v>
          </cell>
          <cell r="AG7" t="str">
            <v>Antall</v>
          </cell>
          <cell r="AH7" t="str">
            <v>Beløp</v>
          </cell>
          <cell r="AI7" t="str">
            <v>Antall</v>
          </cell>
          <cell r="AJ7" t="str">
            <v>Beløp</v>
          </cell>
          <cell r="AK7" t="str">
            <v>Antall</v>
          </cell>
          <cell r="AL7" t="str">
            <v>Beløp</v>
          </cell>
          <cell r="AM7" t="str">
            <v>Antall</v>
          </cell>
          <cell r="AN7" t="str">
            <v>Beløp</v>
          </cell>
          <cell r="AO7" t="str">
            <v>Antall</v>
          </cell>
          <cell r="AP7" t="str">
            <v>Beløp</v>
          </cell>
          <cell r="AQ7" t="str">
            <v>Antall</v>
          </cell>
          <cell r="AR7" t="str">
            <v>Beløp</v>
          </cell>
          <cell r="AS7" t="str">
            <v>Antall</v>
          </cell>
          <cell r="AT7" t="str">
            <v>Beløp</v>
          </cell>
          <cell r="AU7" t="str">
            <v>Antall</v>
          </cell>
          <cell r="AV7" t="str">
            <v>Beløp</v>
          </cell>
          <cell r="AW7" t="str">
            <v>Antall</v>
          </cell>
          <cell r="AX7" t="str">
            <v>Beløp</v>
          </cell>
          <cell r="AY7" t="str">
            <v>Antall</v>
          </cell>
          <cell r="AZ7" t="str">
            <v>Beløp</v>
          </cell>
          <cell r="BA7" t="str">
            <v>Antall</v>
          </cell>
          <cell r="BB7" t="str">
            <v>Beløp</v>
          </cell>
          <cell r="BC7" t="str">
            <v>Antall</v>
          </cell>
          <cell r="BD7" t="str">
            <v>Beløp</v>
          </cell>
          <cell r="BE7" t="str">
            <v>Antall</v>
          </cell>
          <cell r="BF7" t="str">
            <v>Beløp</v>
          </cell>
          <cell r="BG7" t="str">
            <v>Antall</v>
          </cell>
          <cell r="BH7" t="str">
            <v>Beløp</v>
          </cell>
          <cell r="BI7" t="str">
            <v>Antall</v>
          </cell>
          <cell r="BJ7" t="str">
            <v>Beløp</v>
          </cell>
          <cell r="BK7" t="str">
            <v>Antall</v>
          </cell>
          <cell r="BL7" t="str">
            <v>Beløp</v>
          </cell>
          <cell r="BM7" t="str">
            <v>Antall</v>
          </cell>
          <cell r="BN7" t="str">
            <v>Beløp</v>
          </cell>
          <cell r="BO7" t="str">
            <v>Antall</v>
          </cell>
          <cell r="BP7" t="str">
            <v>Beløp</v>
          </cell>
          <cell r="BQ7" t="str">
            <v>Antall</v>
          </cell>
          <cell r="BR7" t="str">
            <v>Beløp</v>
          </cell>
          <cell r="BS7" t="str">
            <v>Antall</v>
          </cell>
          <cell r="BT7" t="str">
            <v>Beløp</v>
          </cell>
          <cell r="BU7" t="str">
            <v>Antall</v>
          </cell>
          <cell r="BV7" t="str">
            <v>Beløp</v>
          </cell>
          <cell r="BW7" t="str">
            <v>Antall</v>
          </cell>
          <cell r="BX7" t="str">
            <v>Beløp</v>
          </cell>
          <cell r="BY7" t="str">
            <v>Antall</v>
          </cell>
          <cell r="BZ7" t="str">
            <v>Beløp</v>
          </cell>
        </row>
        <row r="8">
          <cell r="A8" t="str">
            <v>03</v>
          </cell>
          <cell r="C8" t="str">
            <v>0301</v>
          </cell>
          <cell r="D8" t="str">
            <v>Oslo</v>
          </cell>
          <cell r="E8">
            <v>110493</v>
          </cell>
          <cell r="F8">
            <v>4196870171</v>
          </cell>
          <cell r="G8">
            <v>525129</v>
          </cell>
          <cell r="H8">
            <v>45174494032</v>
          </cell>
          <cell r="I8">
            <v>530656</v>
          </cell>
          <cell r="J8">
            <v>49371364203</v>
          </cell>
          <cell r="K8">
            <v>111690</v>
          </cell>
          <cell r="L8">
            <v>935642697</v>
          </cell>
          <cell r="M8">
            <v>1638</v>
          </cell>
          <cell r="N8">
            <v>70828595</v>
          </cell>
          <cell r="O8">
            <v>490434</v>
          </cell>
          <cell r="P8">
            <v>14782706338</v>
          </cell>
          <cell r="Q8">
            <v>498375</v>
          </cell>
          <cell r="R8">
            <v>15789177630</v>
          </cell>
          <cell r="S8">
            <v>149</v>
          </cell>
          <cell r="T8">
            <v>7895754</v>
          </cell>
          <cell r="U8">
            <v>521908</v>
          </cell>
          <cell r="V8">
            <v>21770963188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47</v>
          </cell>
          <cell r="AB8">
            <v>3048976</v>
          </cell>
          <cell r="AC8">
            <v>99054</v>
          </cell>
          <cell r="AD8">
            <v>1806576498</v>
          </cell>
          <cell r="AE8">
            <v>37337</v>
          </cell>
          <cell r="AF8">
            <v>804098426</v>
          </cell>
          <cell r="AG8">
            <v>432008</v>
          </cell>
          <cell r="AH8">
            <v>20929957660</v>
          </cell>
          <cell r="AI8">
            <v>168</v>
          </cell>
          <cell r="AJ8">
            <v>8170131</v>
          </cell>
          <cell r="AK8">
            <v>39547</v>
          </cell>
          <cell r="AL8">
            <v>1475212535</v>
          </cell>
          <cell r="AM8">
            <v>6</v>
          </cell>
          <cell r="AN8">
            <v>184480</v>
          </cell>
          <cell r="AO8">
            <v>535722</v>
          </cell>
          <cell r="AP8">
            <v>25024199730</v>
          </cell>
          <cell r="AQ8">
            <v>1</v>
          </cell>
          <cell r="AR8">
            <v>680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33442</v>
          </cell>
          <cell r="AX8">
            <v>151850462</v>
          </cell>
          <cell r="AY8">
            <v>665</v>
          </cell>
          <cell r="AZ8">
            <v>12766926</v>
          </cell>
          <cell r="BA8">
            <v>652</v>
          </cell>
          <cell r="BB8">
            <v>22181386</v>
          </cell>
          <cell r="BC8">
            <v>78213</v>
          </cell>
          <cell r="BD8">
            <v>1035234220</v>
          </cell>
          <cell r="BE8">
            <v>3256</v>
          </cell>
          <cell r="BF8">
            <v>305493214</v>
          </cell>
          <cell r="BG8">
            <v>126</v>
          </cell>
          <cell r="BH8">
            <v>1499719</v>
          </cell>
          <cell r="BI8">
            <v>944</v>
          </cell>
          <cell r="BJ8">
            <v>259977582</v>
          </cell>
          <cell r="BK8">
            <v>0</v>
          </cell>
          <cell r="BL8">
            <v>0</v>
          </cell>
          <cell r="BM8">
            <v>12009</v>
          </cell>
          <cell r="BN8">
            <v>30554507</v>
          </cell>
          <cell r="BO8">
            <v>6</v>
          </cell>
          <cell r="BP8">
            <v>21852</v>
          </cell>
          <cell r="BQ8">
            <v>0</v>
          </cell>
          <cell r="BR8">
            <v>0</v>
          </cell>
          <cell r="BS8">
            <v>1</v>
          </cell>
          <cell r="BT8">
            <v>199614</v>
          </cell>
          <cell r="BU8">
            <v>1093</v>
          </cell>
          <cell r="BV8">
            <v>7512032</v>
          </cell>
          <cell r="BW8">
            <v>69794</v>
          </cell>
          <cell r="BX8">
            <v>423732493</v>
          </cell>
          <cell r="BY8">
            <v>536881</v>
          </cell>
          <cell r="BZ8">
            <v>110395653645</v>
          </cell>
        </row>
        <row r="9">
          <cell r="A9" t="str">
            <v>03 Totalt</v>
          </cell>
          <cell r="C9" t="str">
            <v>03</v>
          </cell>
          <cell r="D9" t="str">
            <v>Oslo</v>
          </cell>
          <cell r="E9">
            <v>110493</v>
          </cell>
          <cell r="F9">
            <v>4196870171</v>
          </cell>
          <cell r="G9">
            <v>525129</v>
          </cell>
          <cell r="H9">
            <v>45174494032</v>
          </cell>
          <cell r="I9">
            <v>530656</v>
          </cell>
          <cell r="J9">
            <v>49371364203</v>
          </cell>
          <cell r="K9">
            <v>111690</v>
          </cell>
          <cell r="L9">
            <v>935642697</v>
          </cell>
          <cell r="M9">
            <v>1638</v>
          </cell>
          <cell r="N9">
            <v>70828595</v>
          </cell>
          <cell r="O9">
            <v>490434</v>
          </cell>
          <cell r="P9">
            <v>14782706338</v>
          </cell>
          <cell r="Q9">
            <v>498375</v>
          </cell>
          <cell r="R9">
            <v>15789177630</v>
          </cell>
          <cell r="S9">
            <v>149</v>
          </cell>
          <cell r="T9">
            <v>7895754</v>
          </cell>
          <cell r="U9">
            <v>521908</v>
          </cell>
          <cell r="V9">
            <v>21770963188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47</v>
          </cell>
          <cell r="AB9">
            <v>3048976</v>
          </cell>
          <cell r="AC9">
            <v>99054</v>
          </cell>
          <cell r="AD9">
            <v>1806576498</v>
          </cell>
          <cell r="AE9">
            <v>37337</v>
          </cell>
          <cell r="AF9">
            <v>804098426</v>
          </cell>
          <cell r="AG9">
            <v>432008</v>
          </cell>
          <cell r="AH9">
            <v>20929957660</v>
          </cell>
          <cell r="AI9">
            <v>168</v>
          </cell>
          <cell r="AJ9">
            <v>8170131</v>
          </cell>
          <cell r="AK9">
            <v>39547</v>
          </cell>
          <cell r="AL9">
            <v>1475212535</v>
          </cell>
          <cell r="AM9">
            <v>6</v>
          </cell>
          <cell r="AN9">
            <v>184480</v>
          </cell>
          <cell r="AO9">
            <v>535722</v>
          </cell>
          <cell r="AP9">
            <v>25024199730</v>
          </cell>
          <cell r="AQ9">
            <v>1</v>
          </cell>
          <cell r="AR9">
            <v>680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33442</v>
          </cell>
          <cell r="AX9">
            <v>151850462</v>
          </cell>
          <cell r="AY9">
            <v>665</v>
          </cell>
          <cell r="AZ9">
            <v>12766926</v>
          </cell>
          <cell r="BA9">
            <v>652</v>
          </cell>
          <cell r="BB9">
            <v>22181386</v>
          </cell>
          <cell r="BC9">
            <v>78213</v>
          </cell>
          <cell r="BD9">
            <v>1035234220</v>
          </cell>
          <cell r="BE9">
            <v>3256</v>
          </cell>
          <cell r="BF9">
            <v>305493214</v>
          </cell>
          <cell r="BG9">
            <v>126</v>
          </cell>
          <cell r="BH9">
            <v>1499719</v>
          </cell>
          <cell r="BI9">
            <v>944</v>
          </cell>
          <cell r="BJ9">
            <v>259977582</v>
          </cell>
          <cell r="BK9">
            <v>0</v>
          </cell>
          <cell r="BL9">
            <v>0</v>
          </cell>
          <cell r="BM9">
            <v>12009</v>
          </cell>
          <cell r="BN9">
            <v>30554507</v>
          </cell>
          <cell r="BO9">
            <v>6</v>
          </cell>
          <cell r="BP9">
            <v>21852</v>
          </cell>
          <cell r="BQ9">
            <v>0</v>
          </cell>
          <cell r="BR9">
            <v>0</v>
          </cell>
          <cell r="BS9">
            <v>1</v>
          </cell>
          <cell r="BT9">
            <v>199614</v>
          </cell>
          <cell r="BU9">
            <v>1093</v>
          </cell>
          <cell r="BV9">
            <v>7512032</v>
          </cell>
          <cell r="BW9">
            <v>69794</v>
          </cell>
          <cell r="BX9">
            <v>423732493</v>
          </cell>
          <cell r="BY9">
            <v>536881</v>
          </cell>
          <cell r="BZ9">
            <v>110395653645</v>
          </cell>
        </row>
        <row r="10">
          <cell r="A10" t="str">
            <v>11</v>
          </cell>
          <cell r="B10"/>
          <cell r="C10" t="str">
            <v>1101</v>
          </cell>
          <cell r="D10" t="str">
            <v>Eigersund</v>
          </cell>
          <cell r="E10">
            <v>1774</v>
          </cell>
          <cell r="F10">
            <v>41318157</v>
          </cell>
          <cell r="G10">
            <v>11820</v>
          </cell>
          <cell r="H10">
            <v>658621641</v>
          </cell>
          <cell r="I10">
            <v>11902</v>
          </cell>
          <cell r="J10">
            <v>699939798</v>
          </cell>
          <cell r="K10">
            <v>1757</v>
          </cell>
          <cell r="L10">
            <v>9139625</v>
          </cell>
          <cell r="M10">
            <v>0</v>
          </cell>
          <cell r="N10">
            <v>0</v>
          </cell>
          <cell r="O10">
            <v>10921</v>
          </cell>
          <cell r="P10">
            <v>205522164</v>
          </cell>
          <cell r="Q10">
            <v>11023</v>
          </cell>
          <cell r="R10">
            <v>214661789</v>
          </cell>
          <cell r="S10">
            <v>4</v>
          </cell>
          <cell r="T10">
            <v>105182</v>
          </cell>
          <cell r="U10">
            <v>11630</v>
          </cell>
          <cell r="V10">
            <v>314945862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3165</v>
          </cell>
          <cell r="AD10">
            <v>49727466</v>
          </cell>
          <cell r="AE10">
            <v>1324</v>
          </cell>
          <cell r="AF10">
            <v>29557624</v>
          </cell>
          <cell r="AG10">
            <v>8825</v>
          </cell>
          <cell r="AH10">
            <v>355985532</v>
          </cell>
          <cell r="AI10">
            <v>43</v>
          </cell>
          <cell r="AJ10">
            <v>2694021</v>
          </cell>
          <cell r="AK10">
            <v>500</v>
          </cell>
          <cell r="AL10">
            <v>17786714</v>
          </cell>
          <cell r="AM10">
            <v>0</v>
          </cell>
          <cell r="AN10">
            <v>0</v>
          </cell>
          <cell r="AO10">
            <v>11920</v>
          </cell>
          <cell r="AP10">
            <v>455751357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740</v>
          </cell>
          <cell r="AX10">
            <v>3424785</v>
          </cell>
          <cell r="AY10">
            <v>18</v>
          </cell>
          <cell r="AZ10">
            <v>213577</v>
          </cell>
          <cell r="BA10">
            <v>6</v>
          </cell>
          <cell r="BB10">
            <v>191782</v>
          </cell>
          <cell r="BC10">
            <v>2786</v>
          </cell>
          <cell r="BD10">
            <v>43907266</v>
          </cell>
          <cell r="BE10">
            <v>39</v>
          </cell>
          <cell r="BF10">
            <v>811839</v>
          </cell>
          <cell r="BG10">
            <v>0</v>
          </cell>
          <cell r="BH10">
            <v>0</v>
          </cell>
          <cell r="BI10">
            <v>7</v>
          </cell>
          <cell r="BJ10">
            <v>2625048</v>
          </cell>
          <cell r="BK10">
            <v>0</v>
          </cell>
          <cell r="BL10">
            <v>0</v>
          </cell>
          <cell r="BM10">
            <v>219</v>
          </cell>
          <cell r="BN10">
            <v>286320</v>
          </cell>
          <cell r="BO10">
            <v>2</v>
          </cell>
          <cell r="BP10">
            <v>4054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17</v>
          </cell>
          <cell r="BV10">
            <v>144720</v>
          </cell>
          <cell r="BW10">
            <v>543</v>
          </cell>
          <cell r="BX10">
            <v>3027766</v>
          </cell>
          <cell r="BY10">
            <v>11716</v>
          </cell>
          <cell r="BZ10">
            <v>1631520210</v>
          </cell>
        </row>
        <row r="11">
          <cell r="A11" t="str">
            <v>11</v>
          </cell>
          <cell r="C11" t="str">
            <v>1103</v>
          </cell>
          <cell r="D11" t="str">
            <v>Stavanger</v>
          </cell>
          <cell r="E11">
            <v>20236</v>
          </cell>
          <cell r="F11">
            <v>516599867</v>
          </cell>
          <cell r="G11">
            <v>104741</v>
          </cell>
          <cell r="H11">
            <v>8297096543</v>
          </cell>
          <cell r="I11">
            <v>105642</v>
          </cell>
          <cell r="J11">
            <v>8813696410</v>
          </cell>
          <cell r="K11">
            <v>20459</v>
          </cell>
          <cell r="L11">
            <v>116322270</v>
          </cell>
          <cell r="M11">
            <v>9</v>
          </cell>
          <cell r="N11">
            <v>1064601</v>
          </cell>
          <cell r="O11">
            <v>97514</v>
          </cell>
          <cell r="P11">
            <v>3153440286</v>
          </cell>
          <cell r="Q11">
            <v>98800</v>
          </cell>
          <cell r="R11">
            <v>3270827157</v>
          </cell>
          <cell r="S11">
            <v>26</v>
          </cell>
          <cell r="T11">
            <v>1459095</v>
          </cell>
          <cell r="U11">
            <v>103672</v>
          </cell>
          <cell r="V11">
            <v>3948819405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2</v>
          </cell>
          <cell r="AB11">
            <v>7988</v>
          </cell>
          <cell r="AC11">
            <v>24983</v>
          </cell>
          <cell r="AD11">
            <v>446198127</v>
          </cell>
          <cell r="AE11">
            <v>8783</v>
          </cell>
          <cell r="AF11">
            <v>190866863</v>
          </cell>
          <cell r="AG11">
            <v>82646</v>
          </cell>
          <cell r="AH11">
            <v>4148167413</v>
          </cell>
          <cell r="AI11">
            <v>77</v>
          </cell>
          <cell r="AJ11">
            <v>3617637</v>
          </cell>
          <cell r="AK11">
            <v>5039</v>
          </cell>
          <cell r="AL11">
            <v>191224885</v>
          </cell>
          <cell r="AM11">
            <v>1</v>
          </cell>
          <cell r="AN11">
            <v>21967</v>
          </cell>
          <cell r="AO11">
            <v>106357</v>
          </cell>
          <cell r="AP11">
            <v>4980096892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6895</v>
          </cell>
          <cell r="AX11">
            <v>31266067</v>
          </cell>
          <cell r="AY11">
            <v>97</v>
          </cell>
          <cell r="AZ11">
            <v>1598525</v>
          </cell>
          <cell r="BA11">
            <v>36</v>
          </cell>
          <cell r="BB11">
            <v>1188666</v>
          </cell>
          <cell r="BC11">
            <v>20021</v>
          </cell>
          <cell r="BD11">
            <v>287548448</v>
          </cell>
          <cell r="BE11">
            <v>1047</v>
          </cell>
          <cell r="BF11">
            <v>36722827</v>
          </cell>
          <cell r="BG11">
            <v>29</v>
          </cell>
          <cell r="BH11">
            <v>153214</v>
          </cell>
          <cell r="BI11">
            <v>217</v>
          </cell>
          <cell r="BJ11">
            <v>112529285</v>
          </cell>
          <cell r="BK11">
            <v>0</v>
          </cell>
          <cell r="BL11">
            <v>0</v>
          </cell>
          <cell r="BM11">
            <v>2085</v>
          </cell>
          <cell r="BN11">
            <v>3723128</v>
          </cell>
          <cell r="BO11">
            <v>1</v>
          </cell>
          <cell r="BP11">
            <v>31182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183</v>
          </cell>
          <cell r="BV11">
            <v>1272839</v>
          </cell>
          <cell r="BW11">
            <v>12159</v>
          </cell>
          <cell r="BX11">
            <v>59218933</v>
          </cell>
          <cell r="BY11">
            <v>105776</v>
          </cell>
          <cell r="BZ11">
            <v>20474812356</v>
          </cell>
        </row>
        <row r="12">
          <cell r="A12" t="str">
            <v>11</v>
          </cell>
          <cell r="C12" t="str">
            <v>1106</v>
          </cell>
          <cell r="D12" t="str">
            <v>Haugesund</v>
          </cell>
          <cell r="E12">
            <v>3470</v>
          </cell>
          <cell r="F12">
            <v>63305313</v>
          </cell>
          <cell r="G12">
            <v>29447</v>
          </cell>
          <cell r="H12">
            <v>1726604635</v>
          </cell>
          <cell r="I12">
            <v>29580</v>
          </cell>
          <cell r="J12">
            <v>1789909948</v>
          </cell>
          <cell r="K12">
            <v>3550</v>
          </cell>
          <cell r="L12">
            <v>14736796</v>
          </cell>
          <cell r="M12">
            <v>3</v>
          </cell>
          <cell r="N12">
            <v>412458</v>
          </cell>
          <cell r="O12">
            <v>27085</v>
          </cell>
          <cell r="P12">
            <v>602142730</v>
          </cell>
          <cell r="Q12">
            <v>27288</v>
          </cell>
          <cell r="R12">
            <v>617291984</v>
          </cell>
          <cell r="S12">
            <v>7</v>
          </cell>
          <cell r="T12">
            <v>467246</v>
          </cell>
          <cell r="U12">
            <v>28775</v>
          </cell>
          <cell r="V12">
            <v>825372403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7461</v>
          </cell>
          <cell r="AD12">
            <v>122098527</v>
          </cell>
          <cell r="AE12">
            <v>3146</v>
          </cell>
          <cell r="AF12">
            <v>68957649</v>
          </cell>
          <cell r="AG12">
            <v>22024</v>
          </cell>
          <cell r="AH12">
            <v>958148331</v>
          </cell>
          <cell r="AI12">
            <v>39</v>
          </cell>
          <cell r="AJ12">
            <v>1989878</v>
          </cell>
          <cell r="AK12">
            <v>1023</v>
          </cell>
          <cell r="AL12">
            <v>40691233</v>
          </cell>
          <cell r="AM12">
            <v>0</v>
          </cell>
          <cell r="AN12">
            <v>0</v>
          </cell>
          <cell r="AO12">
            <v>29564</v>
          </cell>
          <cell r="AP12">
            <v>1191885618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1553</v>
          </cell>
          <cell r="AX12">
            <v>6821278</v>
          </cell>
          <cell r="AY12">
            <v>51</v>
          </cell>
          <cell r="AZ12">
            <v>896909</v>
          </cell>
          <cell r="BA12">
            <v>16</v>
          </cell>
          <cell r="BB12">
            <v>496514</v>
          </cell>
          <cell r="BC12">
            <v>6351</v>
          </cell>
          <cell r="BD12">
            <v>96598638</v>
          </cell>
          <cell r="BE12">
            <v>128</v>
          </cell>
          <cell r="BF12">
            <v>6574301</v>
          </cell>
          <cell r="BG12">
            <v>4</v>
          </cell>
          <cell r="BH12">
            <v>8610</v>
          </cell>
          <cell r="BI12">
            <v>32</v>
          </cell>
          <cell r="BJ12">
            <v>11621421</v>
          </cell>
          <cell r="BK12">
            <v>0</v>
          </cell>
          <cell r="BL12">
            <v>0</v>
          </cell>
          <cell r="BM12">
            <v>714</v>
          </cell>
          <cell r="BN12">
            <v>1160880</v>
          </cell>
          <cell r="BO12">
            <v>2</v>
          </cell>
          <cell r="BP12">
            <v>1538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42</v>
          </cell>
          <cell r="BV12">
            <v>298910</v>
          </cell>
          <cell r="BW12">
            <v>2658</v>
          </cell>
          <cell r="BX12">
            <v>15621357</v>
          </cell>
          <cell r="BY12">
            <v>29032</v>
          </cell>
          <cell r="BZ12">
            <v>4294722009</v>
          </cell>
        </row>
        <row r="13">
          <cell r="A13" t="str">
            <v>11</v>
          </cell>
          <cell r="B13"/>
          <cell r="C13" t="str">
            <v>1108</v>
          </cell>
          <cell r="D13" t="str">
            <v>Sandnes</v>
          </cell>
          <cell r="E13">
            <v>9306</v>
          </cell>
          <cell r="F13">
            <v>149047250</v>
          </cell>
          <cell r="G13">
            <v>56500</v>
          </cell>
          <cell r="H13">
            <v>3831704252</v>
          </cell>
          <cell r="I13">
            <v>56875</v>
          </cell>
          <cell r="J13">
            <v>3980751502</v>
          </cell>
          <cell r="K13">
            <v>9519</v>
          </cell>
          <cell r="L13">
            <v>34906515</v>
          </cell>
          <cell r="M13">
            <v>0</v>
          </cell>
          <cell r="N13">
            <v>0</v>
          </cell>
          <cell r="O13">
            <v>53269</v>
          </cell>
          <cell r="P13">
            <v>1406280000</v>
          </cell>
          <cell r="Q13">
            <v>53847</v>
          </cell>
          <cell r="R13">
            <v>1441186515</v>
          </cell>
          <cell r="S13">
            <v>14</v>
          </cell>
          <cell r="T13">
            <v>1034977</v>
          </cell>
          <cell r="U13">
            <v>56274</v>
          </cell>
          <cell r="V13">
            <v>1847011559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12616</v>
          </cell>
          <cell r="AD13">
            <v>213065222</v>
          </cell>
          <cell r="AE13">
            <v>5238</v>
          </cell>
          <cell r="AF13">
            <v>112877046</v>
          </cell>
          <cell r="AG13">
            <v>45492</v>
          </cell>
          <cell r="AH13">
            <v>2096591929</v>
          </cell>
          <cell r="AI13">
            <v>19</v>
          </cell>
          <cell r="AJ13">
            <v>570760</v>
          </cell>
          <cell r="AK13">
            <v>2616</v>
          </cell>
          <cell r="AL13">
            <v>110634413</v>
          </cell>
          <cell r="AM13">
            <v>0</v>
          </cell>
          <cell r="AN13">
            <v>0</v>
          </cell>
          <cell r="AO13">
            <v>57913</v>
          </cell>
          <cell r="AP13">
            <v>2533739370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3723</v>
          </cell>
          <cell r="AX13">
            <v>16724584</v>
          </cell>
          <cell r="AY13">
            <v>59</v>
          </cell>
          <cell r="AZ13">
            <v>1263185</v>
          </cell>
          <cell r="BA13">
            <v>14</v>
          </cell>
          <cell r="BB13">
            <v>476994</v>
          </cell>
          <cell r="BC13">
            <v>10314</v>
          </cell>
          <cell r="BD13">
            <v>156419880</v>
          </cell>
          <cell r="BE13">
            <v>343</v>
          </cell>
          <cell r="BF13">
            <v>98958545</v>
          </cell>
          <cell r="BG13">
            <v>13</v>
          </cell>
          <cell r="BH13">
            <v>92109</v>
          </cell>
          <cell r="BI13">
            <v>68</v>
          </cell>
          <cell r="BJ13">
            <v>27713819</v>
          </cell>
          <cell r="BK13">
            <v>0</v>
          </cell>
          <cell r="BL13">
            <v>0</v>
          </cell>
          <cell r="BM13">
            <v>1245</v>
          </cell>
          <cell r="BN13">
            <v>2367996</v>
          </cell>
          <cell r="BO13">
            <v>5</v>
          </cell>
          <cell r="BP13">
            <v>312469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91</v>
          </cell>
          <cell r="BV13">
            <v>561944</v>
          </cell>
          <cell r="BW13">
            <v>5601</v>
          </cell>
          <cell r="BX13">
            <v>31582064</v>
          </cell>
          <cell r="BY13">
            <v>57275</v>
          </cell>
          <cell r="BZ13">
            <v>9519293620</v>
          </cell>
        </row>
        <row r="14">
          <cell r="A14" t="str">
            <v>11</v>
          </cell>
          <cell r="C14" t="str">
            <v>1111</v>
          </cell>
          <cell r="D14" t="str">
            <v>Sokndal</v>
          </cell>
          <cell r="E14">
            <v>376</v>
          </cell>
          <cell r="F14">
            <v>4018840</v>
          </cell>
          <cell r="G14">
            <v>2425</v>
          </cell>
          <cell r="H14">
            <v>130142361</v>
          </cell>
          <cell r="I14">
            <v>2447</v>
          </cell>
          <cell r="J14">
            <v>134161201</v>
          </cell>
          <cell r="K14">
            <v>363</v>
          </cell>
          <cell r="L14">
            <v>934329</v>
          </cell>
          <cell r="M14">
            <v>0</v>
          </cell>
          <cell r="N14">
            <v>0</v>
          </cell>
          <cell r="O14">
            <v>2288</v>
          </cell>
          <cell r="P14">
            <v>41662406</v>
          </cell>
          <cell r="Q14">
            <v>2306</v>
          </cell>
          <cell r="R14">
            <v>42596735</v>
          </cell>
          <cell r="S14">
            <v>0</v>
          </cell>
          <cell r="T14">
            <v>0</v>
          </cell>
          <cell r="U14">
            <v>2422</v>
          </cell>
          <cell r="V14">
            <v>62795113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785</v>
          </cell>
          <cell r="AD14">
            <v>12000282</v>
          </cell>
          <cell r="AE14">
            <v>293</v>
          </cell>
          <cell r="AF14">
            <v>7006056</v>
          </cell>
          <cell r="AG14">
            <v>1709</v>
          </cell>
          <cell r="AH14">
            <v>70302829</v>
          </cell>
          <cell r="AI14">
            <v>11</v>
          </cell>
          <cell r="AJ14">
            <v>670872</v>
          </cell>
          <cell r="AK14">
            <v>130</v>
          </cell>
          <cell r="AL14">
            <v>3909811</v>
          </cell>
          <cell r="AM14">
            <v>0</v>
          </cell>
          <cell r="AN14">
            <v>0</v>
          </cell>
          <cell r="AO14">
            <v>2469</v>
          </cell>
          <cell r="AP14">
            <v>93889850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142</v>
          </cell>
          <cell r="AX14">
            <v>645415</v>
          </cell>
          <cell r="AY14">
            <v>4</v>
          </cell>
          <cell r="AZ14">
            <v>73419</v>
          </cell>
          <cell r="BA14">
            <v>0</v>
          </cell>
          <cell r="BB14">
            <v>0</v>
          </cell>
          <cell r="BC14">
            <v>709</v>
          </cell>
          <cell r="BD14">
            <v>11515539</v>
          </cell>
          <cell r="BE14">
            <v>11</v>
          </cell>
          <cell r="BF14">
            <v>523096</v>
          </cell>
          <cell r="BG14">
            <v>0</v>
          </cell>
          <cell r="BH14">
            <v>0</v>
          </cell>
          <cell r="BI14">
            <v>1</v>
          </cell>
          <cell r="BJ14">
            <v>360365</v>
          </cell>
          <cell r="BK14">
            <v>0</v>
          </cell>
          <cell r="BL14">
            <v>0</v>
          </cell>
          <cell r="BM14">
            <v>72</v>
          </cell>
          <cell r="BN14">
            <v>65600</v>
          </cell>
          <cell r="BO14">
            <v>2</v>
          </cell>
          <cell r="BP14">
            <v>3118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3</v>
          </cell>
          <cell r="BV14">
            <v>29360</v>
          </cell>
          <cell r="BW14">
            <v>117</v>
          </cell>
          <cell r="BX14">
            <v>735476</v>
          </cell>
          <cell r="BY14">
            <v>2396</v>
          </cell>
          <cell r="BZ14">
            <v>321033483</v>
          </cell>
        </row>
        <row r="15">
          <cell r="A15" t="str">
            <v>11</v>
          </cell>
          <cell r="C15" t="str">
            <v>1112</v>
          </cell>
          <cell r="D15" t="str">
            <v>Lund</v>
          </cell>
          <cell r="E15">
            <v>343</v>
          </cell>
          <cell r="F15">
            <v>5632026</v>
          </cell>
          <cell r="G15">
            <v>2325</v>
          </cell>
          <cell r="H15">
            <v>125977955</v>
          </cell>
          <cell r="I15">
            <v>2331</v>
          </cell>
          <cell r="J15">
            <v>131609981</v>
          </cell>
          <cell r="K15">
            <v>346</v>
          </cell>
          <cell r="L15">
            <v>1335627</v>
          </cell>
          <cell r="M15">
            <v>0</v>
          </cell>
          <cell r="N15">
            <v>0</v>
          </cell>
          <cell r="O15">
            <v>2185</v>
          </cell>
          <cell r="P15">
            <v>35444458</v>
          </cell>
          <cell r="Q15">
            <v>2204</v>
          </cell>
          <cell r="R15">
            <v>36780085</v>
          </cell>
          <cell r="S15">
            <v>2</v>
          </cell>
          <cell r="T15">
            <v>165360</v>
          </cell>
          <cell r="U15">
            <v>2322</v>
          </cell>
          <cell r="V15">
            <v>60961964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729</v>
          </cell>
          <cell r="AD15">
            <v>10623756</v>
          </cell>
          <cell r="AE15">
            <v>290</v>
          </cell>
          <cell r="AF15">
            <v>6617502</v>
          </cell>
          <cell r="AG15">
            <v>1670</v>
          </cell>
          <cell r="AH15">
            <v>62551153</v>
          </cell>
          <cell r="AI15">
            <v>1</v>
          </cell>
          <cell r="AJ15">
            <v>2050</v>
          </cell>
          <cell r="AK15">
            <v>155</v>
          </cell>
          <cell r="AL15">
            <v>6301599</v>
          </cell>
          <cell r="AM15">
            <v>0</v>
          </cell>
          <cell r="AN15">
            <v>0</v>
          </cell>
          <cell r="AO15">
            <v>2394</v>
          </cell>
          <cell r="AP15">
            <v>86096060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160</v>
          </cell>
          <cell r="AX15">
            <v>675090</v>
          </cell>
          <cell r="AY15">
            <v>2</v>
          </cell>
          <cell r="AZ15">
            <v>32801</v>
          </cell>
          <cell r="BA15">
            <v>0</v>
          </cell>
          <cell r="BB15">
            <v>0</v>
          </cell>
          <cell r="BC15">
            <v>663</v>
          </cell>
          <cell r="BD15">
            <v>11599881</v>
          </cell>
          <cell r="BE15">
            <v>9</v>
          </cell>
          <cell r="BF15">
            <v>81267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71</v>
          </cell>
          <cell r="BN15">
            <v>58779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2</v>
          </cell>
          <cell r="BV15">
            <v>5313</v>
          </cell>
          <cell r="BW15">
            <v>167</v>
          </cell>
          <cell r="BX15">
            <v>1318567</v>
          </cell>
          <cell r="BY15">
            <v>2323</v>
          </cell>
          <cell r="BZ15">
            <v>304410209</v>
          </cell>
        </row>
        <row r="16">
          <cell r="A16" t="str">
            <v>11</v>
          </cell>
          <cell r="B16"/>
          <cell r="C16" t="str">
            <v>1114</v>
          </cell>
          <cell r="D16" t="str">
            <v>Bjerkreim</v>
          </cell>
          <cell r="E16">
            <v>371</v>
          </cell>
          <cell r="F16">
            <v>5267833</v>
          </cell>
          <cell r="G16">
            <v>2040</v>
          </cell>
          <cell r="H16">
            <v>121147008</v>
          </cell>
          <cell r="I16">
            <v>2047</v>
          </cell>
          <cell r="J16">
            <v>126414841</v>
          </cell>
          <cell r="K16">
            <v>376</v>
          </cell>
          <cell r="L16">
            <v>1227148</v>
          </cell>
          <cell r="M16">
            <v>0</v>
          </cell>
          <cell r="N16">
            <v>0</v>
          </cell>
          <cell r="O16">
            <v>1893</v>
          </cell>
          <cell r="P16">
            <v>34283539</v>
          </cell>
          <cell r="Q16">
            <v>1911</v>
          </cell>
          <cell r="R16">
            <v>35510687</v>
          </cell>
          <cell r="S16">
            <v>0</v>
          </cell>
          <cell r="T16">
            <v>0</v>
          </cell>
          <cell r="U16">
            <v>2004</v>
          </cell>
          <cell r="V16">
            <v>57946637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513</v>
          </cell>
          <cell r="AD16">
            <v>7307442</v>
          </cell>
          <cell r="AE16">
            <v>210</v>
          </cell>
          <cell r="AF16">
            <v>4558420</v>
          </cell>
          <cell r="AG16">
            <v>1588</v>
          </cell>
          <cell r="AH16">
            <v>58060815</v>
          </cell>
          <cell r="AI16">
            <v>0</v>
          </cell>
          <cell r="AJ16">
            <v>0</v>
          </cell>
          <cell r="AK16">
            <v>310</v>
          </cell>
          <cell r="AL16">
            <v>11938787</v>
          </cell>
          <cell r="AM16">
            <v>0</v>
          </cell>
          <cell r="AN16">
            <v>0</v>
          </cell>
          <cell r="AO16">
            <v>2083</v>
          </cell>
          <cell r="AP16">
            <v>81865464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179</v>
          </cell>
          <cell r="AX16">
            <v>849330</v>
          </cell>
          <cell r="AY16">
            <v>2</v>
          </cell>
          <cell r="AZ16">
            <v>4989</v>
          </cell>
          <cell r="BA16">
            <v>0</v>
          </cell>
          <cell r="BB16">
            <v>0</v>
          </cell>
          <cell r="BC16">
            <v>462</v>
          </cell>
          <cell r="BD16">
            <v>8206910</v>
          </cell>
          <cell r="BE16">
            <v>9</v>
          </cell>
          <cell r="BF16">
            <v>109969</v>
          </cell>
          <cell r="BG16">
            <v>1</v>
          </cell>
          <cell r="BH16">
            <v>5155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34</v>
          </cell>
          <cell r="BN16">
            <v>43950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3</v>
          </cell>
          <cell r="BV16">
            <v>58718</v>
          </cell>
          <cell r="BW16">
            <v>178</v>
          </cell>
          <cell r="BX16">
            <v>998855</v>
          </cell>
          <cell r="BY16">
            <v>2047</v>
          </cell>
          <cell r="BZ16">
            <v>292313768</v>
          </cell>
        </row>
        <row r="17">
          <cell r="A17" t="str">
            <v>11</v>
          </cell>
          <cell r="C17" t="str">
            <v>1119</v>
          </cell>
          <cell r="D17" t="str">
            <v>Hå</v>
          </cell>
          <cell r="E17">
            <v>2052</v>
          </cell>
          <cell r="F17">
            <v>27861843</v>
          </cell>
          <cell r="G17">
            <v>13772</v>
          </cell>
          <cell r="H17">
            <v>775123075</v>
          </cell>
          <cell r="I17">
            <v>13826</v>
          </cell>
          <cell r="J17">
            <v>802984918</v>
          </cell>
          <cell r="K17">
            <v>2089</v>
          </cell>
          <cell r="L17">
            <v>6390179</v>
          </cell>
          <cell r="M17">
            <v>1</v>
          </cell>
          <cell r="N17">
            <v>161451</v>
          </cell>
          <cell r="O17">
            <v>12908</v>
          </cell>
          <cell r="P17">
            <v>223869608</v>
          </cell>
          <cell r="Q17">
            <v>13009</v>
          </cell>
          <cell r="R17">
            <v>230421238</v>
          </cell>
          <cell r="S17">
            <v>4</v>
          </cell>
          <cell r="T17">
            <v>133328</v>
          </cell>
          <cell r="U17">
            <v>13688</v>
          </cell>
          <cell r="V17">
            <v>372786985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3318</v>
          </cell>
          <cell r="AD17">
            <v>50685564</v>
          </cell>
          <cell r="AE17">
            <v>1381</v>
          </cell>
          <cell r="AF17">
            <v>30220811</v>
          </cell>
          <cell r="AG17">
            <v>10806</v>
          </cell>
          <cell r="AH17">
            <v>419344030</v>
          </cell>
          <cell r="AI17">
            <v>13</v>
          </cell>
          <cell r="AJ17">
            <v>215884</v>
          </cell>
          <cell r="AK17">
            <v>937</v>
          </cell>
          <cell r="AL17">
            <v>39725531</v>
          </cell>
          <cell r="AM17">
            <v>0</v>
          </cell>
          <cell r="AN17">
            <v>0</v>
          </cell>
          <cell r="AO17">
            <v>14074</v>
          </cell>
          <cell r="AP17">
            <v>540191820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1094</v>
          </cell>
          <cell r="AX17">
            <v>5094541</v>
          </cell>
          <cell r="AY17">
            <v>24</v>
          </cell>
          <cell r="AZ17">
            <v>476750</v>
          </cell>
          <cell r="BA17">
            <v>4</v>
          </cell>
          <cell r="BB17">
            <v>118973</v>
          </cell>
          <cell r="BC17">
            <v>2924</v>
          </cell>
          <cell r="BD17">
            <v>46374545</v>
          </cell>
          <cell r="BE17">
            <v>35</v>
          </cell>
          <cell r="BF17">
            <v>1310335</v>
          </cell>
          <cell r="BG17">
            <v>0</v>
          </cell>
          <cell r="BH17">
            <v>0</v>
          </cell>
          <cell r="BI17">
            <v>9</v>
          </cell>
          <cell r="BJ17">
            <v>6417407</v>
          </cell>
          <cell r="BK17">
            <v>0</v>
          </cell>
          <cell r="BL17">
            <v>0</v>
          </cell>
          <cell r="BM17">
            <v>285</v>
          </cell>
          <cell r="BN17">
            <v>385936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15</v>
          </cell>
          <cell r="BV17">
            <v>61347</v>
          </cell>
          <cell r="BW17">
            <v>799</v>
          </cell>
          <cell r="BX17">
            <v>4246531</v>
          </cell>
          <cell r="BY17">
            <v>13890</v>
          </cell>
          <cell r="BZ17">
            <v>1887542425</v>
          </cell>
        </row>
        <row r="18">
          <cell r="A18" t="str">
            <v>11</v>
          </cell>
          <cell r="C18" t="str">
            <v>1120</v>
          </cell>
          <cell r="D18" t="str">
            <v>Klepp</v>
          </cell>
          <cell r="E18">
            <v>2378</v>
          </cell>
          <cell r="F18">
            <v>39269378</v>
          </cell>
          <cell r="G18">
            <v>14487</v>
          </cell>
          <cell r="H18">
            <v>872463504</v>
          </cell>
          <cell r="I18">
            <v>14547</v>
          </cell>
          <cell r="J18">
            <v>911732882</v>
          </cell>
          <cell r="K18">
            <v>2434</v>
          </cell>
          <cell r="L18">
            <v>9121371</v>
          </cell>
          <cell r="M18">
            <v>0</v>
          </cell>
          <cell r="N18">
            <v>0</v>
          </cell>
          <cell r="O18">
            <v>13634</v>
          </cell>
          <cell r="P18">
            <v>281543447</v>
          </cell>
          <cell r="Q18">
            <v>13726</v>
          </cell>
          <cell r="R18">
            <v>290664818</v>
          </cell>
          <cell r="S18">
            <v>2</v>
          </cell>
          <cell r="T18">
            <v>119469</v>
          </cell>
          <cell r="U18">
            <v>14425</v>
          </cell>
          <cell r="V18">
            <v>421335103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3135</v>
          </cell>
          <cell r="AD18">
            <v>50036127</v>
          </cell>
          <cell r="AE18">
            <v>1450</v>
          </cell>
          <cell r="AF18">
            <v>31347892</v>
          </cell>
          <cell r="AG18">
            <v>11729</v>
          </cell>
          <cell r="AH18">
            <v>487067504</v>
          </cell>
          <cell r="AI18">
            <v>11</v>
          </cell>
          <cell r="AJ18">
            <v>465382</v>
          </cell>
          <cell r="AK18">
            <v>891</v>
          </cell>
          <cell r="AL18">
            <v>37208171</v>
          </cell>
          <cell r="AM18">
            <v>0</v>
          </cell>
          <cell r="AN18">
            <v>0</v>
          </cell>
          <cell r="AO18">
            <v>14860</v>
          </cell>
          <cell r="AP18">
            <v>606125076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1165</v>
          </cell>
          <cell r="AX18">
            <v>5393341</v>
          </cell>
          <cell r="AY18">
            <v>11</v>
          </cell>
          <cell r="AZ18">
            <v>139762</v>
          </cell>
          <cell r="BA18">
            <v>4</v>
          </cell>
          <cell r="BB18">
            <v>178370</v>
          </cell>
          <cell r="BC18">
            <v>2750</v>
          </cell>
          <cell r="BD18">
            <v>43525521</v>
          </cell>
          <cell r="BE18">
            <v>50</v>
          </cell>
          <cell r="BF18">
            <v>878384</v>
          </cell>
          <cell r="BG18">
            <v>0</v>
          </cell>
          <cell r="BH18">
            <v>0</v>
          </cell>
          <cell r="BI18">
            <v>10</v>
          </cell>
          <cell r="BJ18">
            <v>953396</v>
          </cell>
          <cell r="BK18">
            <v>0</v>
          </cell>
          <cell r="BL18">
            <v>0</v>
          </cell>
          <cell r="BM18">
            <v>272</v>
          </cell>
          <cell r="BN18">
            <v>341078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20</v>
          </cell>
          <cell r="BV18">
            <v>132637</v>
          </cell>
          <cell r="BW18">
            <v>1300</v>
          </cell>
          <cell r="BX18">
            <v>8274111</v>
          </cell>
          <cell r="BY18">
            <v>14674</v>
          </cell>
          <cell r="BZ18">
            <v>2184686949</v>
          </cell>
        </row>
        <row r="19">
          <cell r="A19" t="str">
            <v>11</v>
          </cell>
          <cell r="C19" t="str">
            <v>1121</v>
          </cell>
          <cell r="D19" t="str">
            <v>Time</v>
          </cell>
          <cell r="E19">
            <v>2180</v>
          </cell>
          <cell r="F19">
            <v>36150974</v>
          </cell>
          <cell r="G19">
            <v>13692</v>
          </cell>
          <cell r="H19">
            <v>923889905</v>
          </cell>
          <cell r="I19">
            <v>13741</v>
          </cell>
          <cell r="J19">
            <v>960040879</v>
          </cell>
          <cell r="K19">
            <v>2228</v>
          </cell>
          <cell r="L19">
            <v>8397093</v>
          </cell>
          <cell r="M19">
            <v>0</v>
          </cell>
          <cell r="N19">
            <v>0</v>
          </cell>
          <cell r="O19">
            <v>12944</v>
          </cell>
          <cell r="P19">
            <v>311883057</v>
          </cell>
          <cell r="Q19">
            <v>13036</v>
          </cell>
          <cell r="R19">
            <v>320280150</v>
          </cell>
          <cell r="S19">
            <v>1</v>
          </cell>
          <cell r="T19">
            <v>30468</v>
          </cell>
          <cell r="U19">
            <v>13665</v>
          </cell>
          <cell r="V19">
            <v>446695880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3321</v>
          </cell>
          <cell r="AD19">
            <v>53547815</v>
          </cell>
          <cell r="AE19">
            <v>1292</v>
          </cell>
          <cell r="AF19">
            <v>27825946</v>
          </cell>
          <cell r="AG19">
            <v>10919</v>
          </cell>
          <cell r="AH19">
            <v>487431081</v>
          </cell>
          <cell r="AI19">
            <v>2</v>
          </cell>
          <cell r="AJ19">
            <v>65305</v>
          </cell>
          <cell r="AK19">
            <v>817</v>
          </cell>
          <cell r="AL19">
            <v>33075483</v>
          </cell>
          <cell r="AM19">
            <v>0</v>
          </cell>
          <cell r="AN19">
            <v>0</v>
          </cell>
          <cell r="AO19">
            <v>14028</v>
          </cell>
          <cell r="AP19">
            <v>601945630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1021</v>
          </cell>
          <cell r="AX19">
            <v>4682817</v>
          </cell>
          <cell r="AY19">
            <v>13</v>
          </cell>
          <cell r="AZ19">
            <v>181259</v>
          </cell>
          <cell r="BA19">
            <v>6</v>
          </cell>
          <cell r="BB19">
            <v>266130</v>
          </cell>
          <cell r="BC19">
            <v>2865</v>
          </cell>
          <cell r="BD19">
            <v>43930763</v>
          </cell>
          <cell r="BE19">
            <v>52</v>
          </cell>
          <cell r="BF19">
            <v>1427499</v>
          </cell>
          <cell r="BG19">
            <v>0</v>
          </cell>
          <cell r="BH19">
            <v>0</v>
          </cell>
          <cell r="BI19">
            <v>10</v>
          </cell>
          <cell r="BJ19">
            <v>2620802</v>
          </cell>
          <cell r="BK19">
            <v>0</v>
          </cell>
          <cell r="BL19">
            <v>0</v>
          </cell>
          <cell r="BM19">
            <v>253</v>
          </cell>
          <cell r="BN19">
            <v>257111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21</v>
          </cell>
          <cell r="BV19">
            <v>200596</v>
          </cell>
          <cell r="BW19">
            <v>1262</v>
          </cell>
          <cell r="BX19">
            <v>8040809</v>
          </cell>
          <cell r="BY19">
            <v>13827</v>
          </cell>
          <cell r="BZ19">
            <v>2282833171</v>
          </cell>
        </row>
        <row r="20">
          <cell r="A20" t="str">
            <v>11</v>
          </cell>
          <cell r="C20" t="str">
            <v>1122</v>
          </cell>
          <cell r="D20" t="str">
            <v>Gjesdal</v>
          </cell>
          <cell r="E20">
            <v>1107</v>
          </cell>
          <cell r="F20">
            <v>14758731</v>
          </cell>
          <cell r="G20">
            <v>8353</v>
          </cell>
          <cell r="H20">
            <v>480572211</v>
          </cell>
          <cell r="I20">
            <v>8387</v>
          </cell>
          <cell r="J20">
            <v>495330942</v>
          </cell>
          <cell r="K20">
            <v>1121</v>
          </cell>
          <cell r="L20">
            <v>3451782</v>
          </cell>
          <cell r="M20">
            <v>0</v>
          </cell>
          <cell r="N20">
            <v>0</v>
          </cell>
          <cell r="O20">
            <v>7893</v>
          </cell>
          <cell r="P20">
            <v>159307913</v>
          </cell>
          <cell r="Q20">
            <v>7941</v>
          </cell>
          <cell r="R20">
            <v>162759695</v>
          </cell>
          <cell r="S20">
            <v>3</v>
          </cell>
          <cell r="T20">
            <v>94670</v>
          </cell>
          <cell r="U20">
            <v>8339</v>
          </cell>
          <cell r="V20">
            <v>232075215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1812</v>
          </cell>
          <cell r="AD20">
            <v>26767975</v>
          </cell>
          <cell r="AE20">
            <v>742</v>
          </cell>
          <cell r="AF20">
            <v>15981430</v>
          </cell>
          <cell r="AG20">
            <v>6973</v>
          </cell>
          <cell r="AH20">
            <v>290371505</v>
          </cell>
          <cell r="AI20">
            <v>3</v>
          </cell>
          <cell r="AJ20">
            <v>184605</v>
          </cell>
          <cell r="AK20">
            <v>477</v>
          </cell>
          <cell r="AL20">
            <v>18180752</v>
          </cell>
          <cell r="AM20">
            <v>0</v>
          </cell>
          <cell r="AN20">
            <v>0</v>
          </cell>
          <cell r="AO20">
            <v>8622</v>
          </cell>
          <cell r="AP20">
            <v>351486267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612</v>
          </cell>
          <cell r="AX20">
            <v>2658731</v>
          </cell>
          <cell r="AY20">
            <v>8</v>
          </cell>
          <cell r="AZ20">
            <v>86897</v>
          </cell>
          <cell r="BA20">
            <v>2</v>
          </cell>
          <cell r="BB20">
            <v>51324</v>
          </cell>
          <cell r="BC20">
            <v>1526</v>
          </cell>
          <cell r="BD20">
            <v>24644729</v>
          </cell>
          <cell r="BE20">
            <v>38</v>
          </cell>
          <cell r="BF20">
            <v>571977</v>
          </cell>
          <cell r="BG20">
            <v>0</v>
          </cell>
          <cell r="BH20">
            <v>0</v>
          </cell>
          <cell r="BI20">
            <v>2</v>
          </cell>
          <cell r="BJ20">
            <v>387604</v>
          </cell>
          <cell r="BK20">
            <v>0</v>
          </cell>
          <cell r="BL20">
            <v>0</v>
          </cell>
          <cell r="BM20">
            <v>199</v>
          </cell>
          <cell r="BN20">
            <v>301776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21</v>
          </cell>
          <cell r="BV20">
            <v>178972</v>
          </cell>
          <cell r="BW20">
            <v>607</v>
          </cell>
          <cell r="BX20">
            <v>3352309</v>
          </cell>
          <cell r="BY20">
            <v>8451</v>
          </cell>
          <cell r="BZ20">
            <v>1216098375</v>
          </cell>
        </row>
        <row r="21">
          <cell r="A21" t="str">
            <v>11</v>
          </cell>
          <cell r="C21" t="str">
            <v>1124</v>
          </cell>
          <cell r="D21" t="str">
            <v>Sola</v>
          </cell>
          <cell r="E21">
            <v>3763</v>
          </cell>
          <cell r="F21">
            <v>87428049</v>
          </cell>
          <cell r="G21">
            <v>19430</v>
          </cell>
          <cell r="H21">
            <v>1587850143</v>
          </cell>
          <cell r="I21">
            <v>19587</v>
          </cell>
          <cell r="J21">
            <v>1675278192</v>
          </cell>
          <cell r="K21">
            <v>3853</v>
          </cell>
          <cell r="L21">
            <v>20234395</v>
          </cell>
          <cell r="M21">
            <v>0</v>
          </cell>
          <cell r="N21">
            <v>0</v>
          </cell>
          <cell r="O21">
            <v>18226</v>
          </cell>
          <cell r="P21">
            <v>621586742</v>
          </cell>
          <cell r="Q21">
            <v>18495</v>
          </cell>
          <cell r="R21">
            <v>641821137</v>
          </cell>
          <cell r="S21">
            <v>6</v>
          </cell>
          <cell r="T21">
            <v>338863</v>
          </cell>
          <cell r="U21">
            <v>19255</v>
          </cell>
          <cell r="V21">
            <v>759804667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4386</v>
          </cell>
          <cell r="AD21">
            <v>78091462</v>
          </cell>
          <cell r="AE21">
            <v>1452</v>
          </cell>
          <cell r="AF21">
            <v>31632969</v>
          </cell>
          <cell r="AG21">
            <v>15814</v>
          </cell>
          <cell r="AH21">
            <v>820341563</v>
          </cell>
          <cell r="AI21">
            <v>22</v>
          </cell>
          <cell r="AJ21">
            <v>871822</v>
          </cell>
          <cell r="AK21">
            <v>834</v>
          </cell>
          <cell r="AL21">
            <v>34302785</v>
          </cell>
          <cell r="AM21">
            <v>0</v>
          </cell>
          <cell r="AN21">
            <v>0</v>
          </cell>
          <cell r="AO21">
            <v>19785</v>
          </cell>
          <cell r="AP21">
            <v>965240601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1327</v>
          </cell>
          <cell r="AX21">
            <v>6032966</v>
          </cell>
          <cell r="AY21">
            <v>16</v>
          </cell>
          <cell r="AZ21">
            <v>260702</v>
          </cell>
          <cell r="BA21">
            <v>1</v>
          </cell>
          <cell r="BB21">
            <v>39297</v>
          </cell>
          <cell r="BC21">
            <v>3566</v>
          </cell>
          <cell r="BD21">
            <v>51586830</v>
          </cell>
          <cell r="BE21">
            <v>237</v>
          </cell>
          <cell r="BF21">
            <v>6535943</v>
          </cell>
          <cell r="BG21">
            <v>7</v>
          </cell>
          <cell r="BH21">
            <v>5330</v>
          </cell>
          <cell r="BI21">
            <v>39</v>
          </cell>
          <cell r="BJ21">
            <v>17638054</v>
          </cell>
          <cell r="BK21">
            <v>0</v>
          </cell>
          <cell r="BL21">
            <v>0</v>
          </cell>
          <cell r="BM21">
            <v>351</v>
          </cell>
          <cell r="BN21">
            <v>1075432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26</v>
          </cell>
          <cell r="BV21">
            <v>170437</v>
          </cell>
          <cell r="BW21">
            <v>2609</v>
          </cell>
          <cell r="BX21">
            <v>18103618</v>
          </cell>
          <cell r="BY21">
            <v>19657</v>
          </cell>
          <cell r="BZ21">
            <v>3956960153</v>
          </cell>
        </row>
        <row r="22">
          <cell r="A22" t="str">
            <v>11</v>
          </cell>
          <cell r="C22" t="str">
            <v>1127</v>
          </cell>
          <cell r="D22" t="str">
            <v>Randaberg</v>
          </cell>
          <cell r="E22">
            <v>1505</v>
          </cell>
          <cell r="F22">
            <v>27661400</v>
          </cell>
          <cell r="G22">
            <v>8211</v>
          </cell>
          <cell r="H22">
            <v>588110392</v>
          </cell>
          <cell r="I22">
            <v>8262</v>
          </cell>
          <cell r="J22">
            <v>615771792</v>
          </cell>
          <cell r="K22">
            <v>1549</v>
          </cell>
          <cell r="L22">
            <v>6531711</v>
          </cell>
          <cell r="M22">
            <v>0</v>
          </cell>
          <cell r="N22">
            <v>0</v>
          </cell>
          <cell r="O22">
            <v>7730</v>
          </cell>
          <cell r="P22">
            <v>216086529</v>
          </cell>
          <cell r="Q22">
            <v>7827</v>
          </cell>
          <cell r="R22">
            <v>222618240</v>
          </cell>
          <cell r="S22">
            <v>1</v>
          </cell>
          <cell r="T22">
            <v>2564</v>
          </cell>
          <cell r="U22">
            <v>8191</v>
          </cell>
          <cell r="V22">
            <v>285092690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2051</v>
          </cell>
          <cell r="AD22">
            <v>34558592</v>
          </cell>
          <cell r="AE22">
            <v>765</v>
          </cell>
          <cell r="AF22">
            <v>16573832</v>
          </cell>
          <cell r="AG22">
            <v>6498</v>
          </cell>
          <cell r="AH22">
            <v>305477791</v>
          </cell>
          <cell r="AI22">
            <v>5</v>
          </cell>
          <cell r="AJ22">
            <v>114523</v>
          </cell>
          <cell r="AK22">
            <v>361</v>
          </cell>
          <cell r="AL22">
            <v>13613848</v>
          </cell>
          <cell r="AM22">
            <v>0</v>
          </cell>
          <cell r="AN22">
            <v>0</v>
          </cell>
          <cell r="AO22">
            <v>8417</v>
          </cell>
          <cell r="AP22">
            <v>370338586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614</v>
          </cell>
          <cell r="AX22">
            <v>2810422</v>
          </cell>
          <cell r="AY22">
            <v>4</v>
          </cell>
          <cell r="AZ22">
            <v>110892</v>
          </cell>
          <cell r="BA22">
            <v>1</v>
          </cell>
          <cell r="BB22">
            <v>18251</v>
          </cell>
          <cell r="BC22">
            <v>1725</v>
          </cell>
          <cell r="BD22">
            <v>25510988</v>
          </cell>
          <cell r="BE22">
            <v>66</v>
          </cell>
          <cell r="BF22">
            <v>1462245</v>
          </cell>
          <cell r="BG22">
            <v>0</v>
          </cell>
          <cell r="BH22">
            <v>0</v>
          </cell>
          <cell r="BI22">
            <v>12</v>
          </cell>
          <cell r="BJ22">
            <v>3564091</v>
          </cell>
          <cell r="BK22">
            <v>0</v>
          </cell>
          <cell r="BL22">
            <v>0</v>
          </cell>
          <cell r="BM22">
            <v>170</v>
          </cell>
          <cell r="BN22">
            <v>207969</v>
          </cell>
          <cell r="BO22">
            <v>2</v>
          </cell>
          <cell r="BP22">
            <v>4380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8</v>
          </cell>
          <cell r="BV22">
            <v>56907</v>
          </cell>
          <cell r="BW22">
            <v>1081</v>
          </cell>
          <cell r="BX22">
            <v>7667480</v>
          </cell>
          <cell r="BY22">
            <v>8332</v>
          </cell>
          <cell r="BZ22">
            <v>1467037068</v>
          </cell>
        </row>
        <row r="23">
          <cell r="A23" t="str">
            <v>11</v>
          </cell>
          <cell r="C23" t="str">
            <v>1130</v>
          </cell>
          <cell r="D23" t="str">
            <v>Strand</v>
          </cell>
          <cell r="E23">
            <v>1405</v>
          </cell>
          <cell r="F23">
            <v>17460837</v>
          </cell>
          <cell r="G23">
            <v>9390</v>
          </cell>
          <cell r="H23">
            <v>562503179</v>
          </cell>
          <cell r="I23">
            <v>9441</v>
          </cell>
          <cell r="J23">
            <v>579964016</v>
          </cell>
          <cell r="K23">
            <v>1413</v>
          </cell>
          <cell r="L23">
            <v>4060527</v>
          </cell>
          <cell r="M23">
            <v>0</v>
          </cell>
          <cell r="N23">
            <v>0</v>
          </cell>
          <cell r="O23">
            <v>8727</v>
          </cell>
          <cell r="P23">
            <v>185970059</v>
          </cell>
          <cell r="Q23">
            <v>8811</v>
          </cell>
          <cell r="R23">
            <v>190030586</v>
          </cell>
          <cell r="S23">
            <v>5</v>
          </cell>
          <cell r="T23">
            <v>122338</v>
          </cell>
          <cell r="U23">
            <v>9282</v>
          </cell>
          <cell r="V23">
            <v>270021878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2546</v>
          </cell>
          <cell r="AD23">
            <v>39501527</v>
          </cell>
          <cell r="AE23">
            <v>938</v>
          </cell>
          <cell r="AF23">
            <v>20555371</v>
          </cell>
          <cell r="AG23">
            <v>7116</v>
          </cell>
          <cell r="AH23">
            <v>309651860</v>
          </cell>
          <cell r="AI23">
            <v>22</v>
          </cell>
          <cell r="AJ23">
            <v>908285</v>
          </cell>
          <cell r="AK23">
            <v>413</v>
          </cell>
          <cell r="AL23">
            <v>11952104</v>
          </cell>
          <cell r="AM23">
            <v>0</v>
          </cell>
          <cell r="AN23">
            <v>0</v>
          </cell>
          <cell r="AO23">
            <v>9577</v>
          </cell>
          <cell r="AP23">
            <v>382569147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622</v>
          </cell>
          <cell r="AX23">
            <v>2668318</v>
          </cell>
          <cell r="AY23">
            <v>13</v>
          </cell>
          <cell r="AZ23">
            <v>250940</v>
          </cell>
          <cell r="BA23">
            <v>4</v>
          </cell>
          <cell r="BB23">
            <v>138417</v>
          </cell>
          <cell r="BC23">
            <v>2193</v>
          </cell>
          <cell r="BD23">
            <v>35591763</v>
          </cell>
          <cell r="BE23">
            <v>55</v>
          </cell>
          <cell r="BF23">
            <v>1596199</v>
          </cell>
          <cell r="BG23">
            <v>0</v>
          </cell>
          <cell r="BH23">
            <v>0</v>
          </cell>
          <cell r="BI23">
            <v>10</v>
          </cell>
          <cell r="BJ23">
            <v>1644154</v>
          </cell>
          <cell r="BK23">
            <v>0</v>
          </cell>
          <cell r="BL23">
            <v>0</v>
          </cell>
          <cell r="BM23">
            <v>225</v>
          </cell>
          <cell r="BN23">
            <v>288914</v>
          </cell>
          <cell r="BO23">
            <v>2</v>
          </cell>
          <cell r="BP23">
            <v>22574</v>
          </cell>
          <cell r="BQ23">
            <v>1</v>
          </cell>
          <cell r="BR23">
            <v>6487</v>
          </cell>
          <cell r="BS23">
            <v>0</v>
          </cell>
          <cell r="BT23">
            <v>0</v>
          </cell>
          <cell r="BU23">
            <v>19</v>
          </cell>
          <cell r="BV23">
            <v>131930</v>
          </cell>
          <cell r="BW23">
            <v>598</v>
          </cell>
          <cell r="BX23">
            <v>3567319</v>
          </cell>
          <cell r="BY23">
            <v>9385</v>
          </cell>
          <cell r="BZ23">
            <v>1380606554</v>
          </cell>
        </row>
        <row r="24">
          <cell r="A24" t="str">
            <v>11</v>
          </cell>
          <cell r="C24" t="str">
            <v>1133</v>
          </cell>
          <cell r="D24" t="str">
            <v>Hjelmeland</v>
          </cell>
          <cell r="E24">
            <v>423</v>
          </cell>
          <cell r="F24">
            <v>4540974</v>
          </cell>
          <cell r="G24">
            <v>1914</v>
          </cell>
          <cell r="H24">
            <v>106424241</v>
          </cell>
          <cell r="I24">
            <v>1931</v>
          </cell>
          <cell r="J24">
            <v>110965215</v>
          </cell>
          <cell r="K24">
            <v>425</v>
          </cell>
          <cell r="L24">
            <v>1119786</v>
          </cell>
          <cell r="M24">
            <v>0</v>
          </cell>
          <cell r="N24">
            <v>0</v>
          </cell>
          <cell r="O24">
            <v>1774</v>
          </cell>
          <cell r="P24">
            <v>35696014</v>
          </cell>
          <cell r="Q24">
            <v>1804</v>
          </cell>
          <cell r="R24">
            <v>36815800</v>
          </cell>
          <cell r="S24">
            <v>0</v>
          </cell>
          <cell r="T24">
            <v>0</v>
          </cell>
          <cell r="U24">
            <v>1898</v>
          </cell>
          <cell r="V24">
            <v>51372649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622</v>
          </cell>
          <cell r="AD24">
            <v>9909296</v>
          </cell>
          <cell r="AE24">
            <v>144</v>
          </cell>
          <cell r="AF24">
            <v>3071265</v>
          </cell>
          <cell r="AG24">
            <v>1421</v>
          </cell>
          <cell r="AH24">
            <v>52875046</v>
          </cell>
          <cell r="AI24">
            <v>9</v>
          </cell>
          <cell r="AJ24">
            <v>375508</v>
          </cell>
          <cell r="AK24">
            <v>267</v>
          </cell>
          <cell r="AL24">
            <v>10869962</v>
          </cell>
          <cell r="AM24">
            <v>0</v>
          </cell>
          <cell r="AN24">
            <v>0</v>
          </cell>
          <cell r="AO24">
            <v>1976</v>
          </cell>
          <cell r="AP24">
            <v>77101077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143</v>
          </cell>
          <cell r="AX24">
            <v>626494</v>
          </cell>
          <cell r="AY24">
            <v>5</v>
          </cell>
          <cell r="AZ24">
            <v>110648</v>
          </cell>
          <cell r="BA24">
            <v>0</v>
          </cell>
          <cell r="BB24">
            <v>0</v>
          </cell>
          <cell r="BC24">
            <v>560</v>
          </cell>
          <cell r="BD24">
            <v>9050219</v>
          </cell>
          <cell r="BE24">
            <v>2</v>
          </cell>
          <cell r="BF24">
            <v>5672</v>
          </cell>
          <cell r="BG24">
            <v>0</v>
          </cell>
          <cell r="BH24">
            <v>0</v>
          </cell>
          <cell r="BI24">
            <v>3</v>
          </cell>
          <cell r="BJ24">
            <v>645165</v>
          </cell>
          <cell r="BK24">
            <v>0</v>
          </cell>
          <cell r="BL24">
            <v>0</v>
          </cell>
          <cell r="BM24">
            <v>34</v>
          </cell>
          <cell r="BN24">
            <v>24852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1</v>
          </cell>
          <cell r="BV24">
            <v>25200</v>
          </cell>
          <cell r="BW24">
            <v>204</v>
          </cell>
          <cell r="BX24">
            <v>1445932</v>
          </cell>
          <cell r="BY24">
            <v>1950</v>
          </cell>
          <cell r="BZ24">
            <v>266791636</v>
          </cell>
        </row>
        <row r="25">
          <cell r="A25" t="str">
            <v>11</v>
          </cell>
          <cell r="C25" t="str">
            <v>1134</v>
          </cell>
          <cell r="D25" t="str">
            <v>Suldal</v>
          </cell>
          <cell r="E25">
            <v>564</v>
          </cell>
          <cell r="F25">
            <v>5853029</v>
          </cell>
          <cell r="G25">
            <v>2867</v>
          </cell>
          <cell r="H25">
            <v>144143526</v>
          </cell>
          <cell r="I25">
            <v>2892</v>
          </cell>
          <cell r="J25">
            <v>149996555</v>
          </cell>
          <cell r="K25">
            <v>568</v>
          </cell>
          <cell r="L25">
            <v>1412835</v>
          </cell>
          <cell r="M25">
            <v>0</v>
          </cell>
          <cell r="N25">
            <v>0</v>
          </cell>
          <cell r="O25">
            <v>2664</v>
          </cell>
          <cell r="P25">
            <v>44021334</v>
          </cell>
          <cell r="Q25">
            <v>2682</v>
          </cell>
          <cell r="R25">
            <v>45434169</v>
          </cell>
          <cell r="S25">
            <v>0</v>
          </cell>
          <cell r="T25">
            <v>0</v>
          </cell>
          <cell r="U25">
            <v>2796</v>
          </cell>
          <cell r="V25">
            <v>68783523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967</v>
          </cell>
          <cell r="AD25">
            <v>14873285</v>
          </cell>
          <cell r="AE25">
            <v>273</v>
          </cell>
          <cell r="AF25">
            <v>5786979</v>
          </cell>
          <cell r="AG25">
            <v>2051</v>
          </cell>
          <cell r="AH25">
            <v>77032686</v>
          </cell>
          <cell r="AI25">
            <v>9</v>
          </cell>
          <cell r="AJ25">
            <v>349957</v>
          </cell>
          <cell r="AK25">
            <v>308</v>
          </cell>
          <cell r="AL25">
            <v>9493132</v>
          </cell>
          <cell r="AM25">
            <v>0</v>
          </cell>
          <cell r="AN25">
            <v>0</v>
          </cell>
          <cell r="AO25">
            <v>2911</v>
          </cell>
          <cell r="AP25">
            <v>107536039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215</v>
          </cell>
          <cell r="AX25">
            <v>946561</v>
          </cell>
          <cell r="AY25">
            <v>5</v>
          </cell>
          <cell r="AZ25">
            <v>122893</v>
          </cell>
          <cell r="BA25">
            <v>0</v>
          </cell>
          <cell r="BB25">
            <v>0</v>
          </cell>
          <cell r="BC25">
            <v>859</v>
          </cell>
          <cell r="BD25">
            <v>13946219</v>
          </cell>
          <cell r="BE25">
            <v>8</v>
          </cell>
          <cell r="BF25">
            <v>40443</v>
          </cell>
          <cell r="BG25">
            <v>0</v>
          </cell>
          <cell r="BH25">
            <v>0</v>
          </cell>
          <cell r="BI25">
            <v>3</v>
          </cell>
          <cell r="BJ25">
            <v>668656</v>
          </cell>
          <cell r="BK25">
            <v>0</v>
          </cell>
          <cell r="BL25">
            <v>0</v>
          </cell>
          <cell r="BM25">
            <v>55</v>
          </cell>
          <cell r="BN25">
            <v>54387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2</v>
          </cell>
          <cell r="BV25">
            <v>18340</v>
          </cell>
          <cell r="BW25">
            <v>235</v>
          </cell>
          <cell r="BX25">
            <v>1238303</v>
          </cell>
          <cell r="BY25">
            <v>2833</v>
          </cell>
          <cell r="BZ25">
            <v>355561537</v>
          </cell>
        </row>
        <row r="26">
          <cell r="A26" t="str">
            <v>11</v>
          </cell>
          <cell r="C26" t="str">
            <v>1135</v>
          </cell>
          <cell r="D26" t="str">
            <v>Sauda</v>
          </cell>
          <cell r="E26">
            <v>469</v>
          </cell>
          <cell r="F26">
            <v>4788576</v>
          </cell>
          <cell r="G26">
            <v>3474</v>
          </cell>
          <cell r="H26">
            <v>179594799</v>
          </cell>
          <cell r="I26">
            <v>3497</v>
          </cell>
          <cell r="J26">
            <v>184383375</v>
          </cell>
          <cell r="K26">
            <v>463</v>
          </cell>
          <cell r="L26">
            <v>1123123</v>
          </cell>
          <cell r="M26">
            <v>0</v>
          </cell>
          <cell r="N26">
            <v>0</v>
          </cell>
          <cell r="O26">
            <v>3256</v>
          </cell>
          <cell r="P26">
            <v>58728590</v>
          </cell>
          <cell r="Q26">
            <v>3283</v>
          </cell>
          <cell r="R26">
            <v>59851713</v>
          </cell>
          <cell r="S26">
            <v>3</v>
          </cell>
          <cell r="T26">
            <v>76518</v>
          </cell>
          <cell r="U26">
            <v>3470</v>
          </cell>
          <cell r="V26">
            <v>86846299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1178</v>
          </cell>
          <cell r="AD26">
            <v>18380382</v>
          </cell>
          <cell r="AE26">
            <v>347</v>
          </cell>
          <cell r="AF26">
            <v>7706311</v>
          </cell>
          <cell r="AG26">
            <v>2452</v>
          </cell>
          <cell r="AH26">
            <v>102179404</v>
          </cell>
          <cell r="AI26">
            <v>0</v>
          </cell>
          <cell r="AJ26">
            <v>0</v>
          </cell>
          <cell r="AK26">
            <v>165</v>
          </cell>
          <cell r="AL26">
            <v>4861799</v>
          </cell>
          <cell r="AM26">
            <v>0</v>
          </cell>
          <cell r="AN26">
            <v>0</v>
          </cell>
          <cell r="AO26">
            <v>3555</v>
          </cell>
          <cell r="AP26">
            <v>133127896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234</v>
          </cell>
          <cell r="AX26">
            <v>1084608</v>
          </cell>
          <cell r="AY26">
            <v>9</v>
          </cell>
          <cell r="AZ26">
            <v>161481</v>
          </cell>
          <cell r="BA26">
            <v>0</v>
          </cell>
          <cell r="BB26">
            <v>0</v>
          </cell>
          <cell r="BC26">
            <v>1071</v>
          </cell>
          <cell r="BD26">
            <v>16820133</v>
          </cell>
          <cell r="BE26">
            <v>13</v>
          </cell>
          <cell r="BF26">
            <v>239109</v>
          </cell>
          <cell r="BG26">
            <v>0</v>
          </cell>
          <cell r="BH26">
            <v>0</v>
          </cell>
          <cell r="BI26">
            <v>5</v>
          </cell>
          <cell r="BJ26">
            <v>1000139</v>
          </cell>
          <cell r="BK26">
            <v>0</v>
          </cell>
          <cell r="BL26">
            <v>0</v>
          </cell>
          <cell r="BM26">
            <v>59</v>
          </cell>
          <cell r="BN26">
            <v>69801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3</v>
          </cell>
          <cell r="BV26">
            <v>11542</v>
          </cell>
          <cell r="BW26">
            <v>229</v>
          </cell>
          <cell r="BX26">
            <v>1472302</v>
          </cell>
          <cell r="BY26">
            <v>3461</v>
          </cell>
          <cell r="BZ26">
            <v>446203998</v>
          </cell>
        </row>
        <row r="27">
          <cell r="A27" t="str">
            <v>11</v>
          </cell>
          <cell r="C27" t="str">
            <v>1144</v>
          </cell>
          <cell r="D27" t="str">
            <v>Kvitsøy</v>
          </cell>
          <cell r="E27">
            <v>77</v>
          </cell>
          <cell r="F27">
            <v>572945</v>
          </cell>
          <cell r="G27">
            <v>391</v>
          </cell>
          <cell r="H27">
            <v>22007473</v>
          </cell>
          <cell r="I27">
            <v>395</v>
          </cell>
          <cell r="J27">
            <v>22580418</v>
          </cell>
          <cell r="K27">
            <v>72</v>
          </cell>
          <cell r="L27">
            <v>161778</v>
          </cell>
          <cell r="M27">
            <v>0</v>
          </cell>
          <cell r="N27">
            <v>0</v>
          </cell>
          <cell r="O27">
            <v>375</v>
          </cell>
          <cell r="P27">
            <v>7567195</v>
          </cell>
          <cell r="Q27">
            <v>378</v>
          </cell>
          <cell r="R27">
            <v>7728973</v>
          </cell>
          <cell r="S27">
            <v>0</v>
          </cell>
          <cell r="T27">
            <v>0</v>
          </cell>
          <cell r="U27">
            <v>391</v>
          </cell>
          <cell r="V27">
            <v>10638438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1</v>
          </cell>
          <cell r="AB27">
            <v>4268</v>
          </cell>
          <cell r="AC27">
            <v>143</v>
          </cell>
          <cell r="AD27">
            <v>2215228</v>
          </cell>
          <cell r="AE27">
            <v>40</v>
          </cell>
          <cell r="AF27">
            <v>794217</v>
          </cell>
          <cell r="AG27">
            <v>287</v>
          </cell>
          <cell r="AH27">
            <v>11825244</v>
          </cell>
          <cell r="AI27">
            <v>6</v>
          </cell>
          <cell r="AJ27">
            <v>156685</v>
          </cell>
          <cell r="AK27">
            <v>38</v>
          </cell>
          <cell r="AL27">
            <v>789496</v>
          </cell>
          <cell r="AM27">
            <v>0</v>
          </cell>
          <cell r="AN27">
            <v>0</v>
          </cell>
          <cell r="AO27">
            <v>405</v>
          </cell>
          <cell r="AP27">
            <v>15780870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26</v>
          </cell>
          <cell r="AX27">
            <v>112473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128</v>
          </cell>
          <cell r="BD27">
            <v>2188365</v>
          </cell>
          <cell r="BE27">
            <v>3</v>
          </cell>
          <cell r="BF27">
            <v>146626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11</v>
          </cell>
          <cell r="BN27">
            <v>5011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29</v>
          </cell>
          <cell r="BX27">
            <v>283877</v>
          </cell>
          <cell r="BY27">
            <v>397</v>
          </cell>
          <cell r="BZ27">
            <v>54580249</v>
          </cell>
        </row>
        <row r="28">
          <cell r="A28" t="str">
            <v>11</v>
          </cell>
          <cell r="C28" t="str">
            <v>1145</v>
          </cell>
          <cell r="D28" t="str">
            <v>Bokn</v>
          </cell>
          <cell r="E28">
            <v>114</v>
          </cell>
          <cell r="F28">
            <v>914418</v>
          </cell>
          <cell r="G28">
            <v>667</v>
          </cell>
          <cell r="H28">
            <v>35985627</v>
          </cell>
          <cell r="I28">
            <v>669</v>
          </cell>
          <cell r="J28">
            <v>36900045</v>
          </cell>
          <cell r="K28">
            <v>114</v>
          </cell>
          <cell r="L28">
            <v>221599</v>
          </cell>
          <cell r="M28">
            <v>0</v>
          </cell>
          <cell r="N28">
            <v>0</v>
          </cell>
          <cell r="O28">
            <v>626</v>
          </cell>
          <cell r="P28">
            <v>13713995</v>
          </cell>
          <cell r="Q28">
            <v>630</v>
          </cell>
          <cell r="R28">
            <v>13935594</v>
          </cell>
          <cell r="S28">
            <v>0</v>
          </cell>
          <cell r="T28">
            <v>0</v>
          </cell>
          <cell r="U28">
            <v>663</v>
          </cell>
          <cell r="V28">
            <v>17419794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218</v>
          </cell>
          <cell r="AD28">
            <v>3205690</v>
          </cell>
          <cell r="AE28">
            <v>74</v>
          </cell>
          <cell r="AF28">
            <v>1764322</v>
          </cell>
          <cell r="AG28">
            <v>477</v>
          </cell>
          <cell r="AH28">
            <v>19869228</v>
          </cell>
          <cell r="AI28">
            <v>27</v>
          </cell>
          <cell r="AJ28">
            <v>1147297</v>
          </cell>
          <cell r="AK28">
            <v>46</v>
          </cell>
          <cell r="AL28">
            <v>1684403</v>
          </cell>
          <cell r="AM28">
            <v>0</v>
          </cell>
          <cell r="AN28">
            <v>0</v>
          </cell>
          <cell r="AO28">
            <v>685</v>
          </cell>
          <cell r="AP28">
            <v>27670940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40</v>
          </cell>
          <cell r="AX28">
            <v>181189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191</v>
          </cell>
          <cell r="BD28">
            <v>3336007</v>
          </cell>
          <cell r="BE28">
            <v>4</v>
          </cell>
          <cell r="BF28">
            <v>53836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19</v>
          </cell>
          <cell r="BN28">
            <v>15520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34</v>
          </cell>
          <cell r="BX28">
            <v>601732</v>
          </cell>
          <cell r="BY28">
            <v>668</v>
          </cell>
          <cell r="BZ28">
            <v>92753787</v>
          </cell>
        </row>
        <row r="29">
          <cell r="A29" t="str">
            <v>11</v>
          </cell>
          <cell r="C29" t="str">
            <v>1146</v>
          </cell>
          <cell r="D29" t="str">
            <v>Tysvær</v>
          </cell>
          <cell r="E29">
            <v>1056</v>
          </cell>
          <cell r="F29">
            <v>14908973</v>
          </cell>
          <cell r="G29">
            <v>8274</v>
          </cell>
          <cell r="H29">
            <v>484424984</v>
          </cell>
          <cell r="I29">
            <v>8310</v>
          </cell>
          <cell r="J29">
            <v>499333957</v>
          </cell>
          <cell r="K29">
            <v>1062</v>
          </cell>
          <cell r="L29">
            <v>3424689</v>
          </cell>
          <cell r="M29">
            <v>0</v>
          </cell>
          <cell r="N29">
            <v>0</v>
          </cell>
          <cell r="O29">
            <v>7621</v>
          </cell>
          <cell r="P29">
            <v>176334175</v>
          </cell>
          <cell r="Q29">
            <v>7679</v>
          </cell>
          <cell r="R29">
            <v>179758864</v>
          </cell>
          <cell r="S29">
            <v>0</v>
          </cell>
          <cell r="T29">
            <v>0</v>
          </cell>
          <cell r="U29">
            <v>8047</v>
          </cell>
          <cell r="V29">
            <v>230360024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2164</v>
          </cell>
          <cell r="AD29">
            <v>33175703</v>
          </cell>
          <cell r="AE29">
            <v>777</v>
          </cell>
          <cell r="AF29">
            <v>16663073</v>
          </cell>
          <cell r="AG29">
            <v>6248</v>
          </cell>
          <cell r="AH29">
            <v>278076990</v>
          </cell>
          <cell r="AI29">
            <v>26</v>
          </cell>
          <cell r="AJ29">
            <v>1393895</v>
          </cell>
          <cell r="AK29">
            <v>443</v>
          </cell>
          <cell r="AL29">
            <v>14777613</v>
          </cell>
          <cell r="AM29">
            <v>0</v>
          </cell>
          <cell r="AN29">
            <v>0</v>
          </cell>
          <cell r="AO29">
            <v>8303</v>
          </cell>
          <cell r="AP29">
            <v>344087274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570</v>
          </cell>
          <cell r="AX29">
            <v>2618030</v>
          </cell>
          <cell r="AY29">
            <v>8</v>
          </cell>
          <cell r="AZ29">
            <v>135276</v>
          </cell>
          <cell r="BA29">
            <v>2</v>
          </cell>
          <cell r="BB29">
            <v>46222</v>
          </cell>
          <cell r="BC29">
            <v>1893</v>
          </cell>
          <cell r="BD29">
            <v>31202433</v>
          </cell>
          <cell r="BE29">
            <v>36</v>
          </cell>
          <cell r="BF29">
            <v>1564339</v>
          </cell>
          <cell r="BG29">
            <v>0</v>
          </cell>
          <cell r="BH29">
            <v>0</v>
          </cell>
          <cell r="BI29">
            <v>10</v>
          </cell>
          <cell r="BJ29">
            <v>2699102</v>
          </cell>
          <cell r="BK29">
            <v>0</v>
          </cell>
          <cell r="BL29">
            <v>0</v>
          </cell>
          <cell r="BM29">
            <v>167</v>
          </cell>
          <cell r="BN29">
            <v>220112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11</v>
          </cell>
          <cell r="BV29">
            <v>103843</v>
          </cell>
          <cell r="BW29">
            <v>554</v>
          </cell>
          <cell r="BX29">
            <v>3761480</v>
          </cell>
          <cell r="BY29">
            <v>8093</v>
          </cell>
          <cell r="BZ29">
            <v>1210433643</v>
          </cell>
        </row>
        <row r="30">
          <cell r="A30" t="str">
            <v>11</v>
          </cell>
          <cell r="C30" t="str">
            <v>1149</v>
          </cell>
          <cell r="D30" t="str">
            <v>Karmøy</v>
          </cell>
          <cell r="E30">
            <v>4261</v>
          </cell>
          <cell r="F30">
            <v>56542994</v>
          </cell>
          <cell r="G30">
            <v>30774</v>
          </cell>
          <cell r="H30">
            <v>1750163833</v>
          </cell>
          <cell r="I30">
            <v>31001</v>
          </cell>
          <cell r="J30">
            <v>1806706827</v>
          </cell>
          <cell r="K30">
            <v>4236</v>
          </cell>
          <cell r="L30">
            <v>12923936</v>
          </cell>
          <cell r="M30">
            <v>0</v>
          </cell>
          <cell r="N30">
            <v>0</v>
          </cell>
          <cell r="O30">
            <v>28863</v>
          </cell>
          <cell r="P30">
            <v>590327160</v>
          </cell>
          <cell r="Q30">
            <v>29187</v>
          </cell>
          <cell r="R30">
            <v>603251096</v>
          </cell>
          <cell r="S30">
            <v>10</v>
          </cell>
          <cell r="T30">
            <v>941474</v>
          </cell>
          <cell r="U30">
            <v>30719</v>
          </cell>
          <cell r="V30">
            <v>844313338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8539</v>
          </cell>
          <cell r="AD30">
            <v>132746895</v>
          </cell>
          <cell r="AE30">
            <v>3703</v>
          </cell>
          <cell r="AF30">
            <v>83299880</v>
          </cell>
          <cell r="AG30">
            <v>22572</v>
          </cell>
          <cell r="AH30">
            <v>979512691</v>
          </cell>
          <cell r="AI30">
            <v>191</v>
          </cell>
          <cell r="AJ30">
            <v>9436900</v>
          </cell>
          <cell r="AK30">
            <v>1222</v>
          </cell>
          <cell r="AL30">
            <v>35557853</v>
          </cell>
          <cell r="AM30">
            <v>0</v>
          </cell>
          <cell r="AN30">
            <v>0</v>
          </cell>
          <cell r="AO30">
            <v>31538</v>
          </cell>
          <cell r="AP30">
            <v>1240554219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1836</v>
          </cell>
          <cell r="AX30">
            <v>7930059</v>
          </cell>
          <cell r="AY30">
            <v>50</v>
          </cell>
          <cell r="AZ30">
            <v>913878</v>
          </cell>
          <cell r="BA30">
            <v>5</v>
          </cell>
          <cell r="BB30">
            <v>135609</v>
          </cell>
          <cell r="BC30">
            <v>7483</v>
          </cell>
          <cell r="BD30">
            <v>119265978</v>
          </cell>
          <cell r="BE30">
            <v>166</v>
          </cell>
          <cell r="BF30">
            <v>5210211</v>
          </cell>
          <cell r="BG30">
            <v>0</v>
          </cell>
          <cell r="BH30">
            <v>0</v>
          </cell>
          <cell r="BI30">
            <v>29</v>
          </cell>
          <cell r="BJ30">
            <v>8594574</v>
          </cell>
          <cell r="BK30">
            <v>0</v>
          </cell>
          <cell r="BL30">
            <v>0</v>
          </cell>
          <cell r="BM30">
            <v>720</v>
          </cell>
          <cell r="BN30">
            <v>850534</v>
          </cell>
          <cell r="BO30">
            <v>2</v>
          </cell>
          <cell r="BP30">
            <v>12726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49</v>
          </cell>
          <cell r="BV30">
            <v>329921</v>
          </cell>
          <cell r="BW30">
            <v>1819</v>
          </cell>
          <cell r="BX30">
            <v>9528692</v>
          </cell>
          <cell r="BY30">
            <v>30680</v>
          </cell>
          <cell r="BZ30">
            <v>4361068182</v>
          </cell>
        </row>
        <row r="31">
          <cell r="A31" t="str">
            <v>11</v>
          </cell>
          <cell r="C31" t="str">
            <v>1151</v>
          </cell>
          <cell r="D31" t="str">
            <v>Utsira</v>
          </cell>
          <cell r="E31">
            <v>28</v>
          </cell>
          <cell r="F31">
            <v>291849</v>
          </cell>
          <cell r="G31">
            <v>153</v>
          </cell>
          <cell r="H31">
            <v>9513562</v>
          </cell>
          <cell r="I31">
            <v>153</v>
          </cell>
          <cell r="J31">
            <v>9805411</v>
          </cell>
          <cell r="K31">
            <v>27</v>
          </cell>
          <cell r="L31">
            <v>74306</v>
          </cell>
          <cell r="M31">
            <v>0</v>
          </cell>
          <cell r="N31">
            <v>0</v>
          </cell>
          <cell r="O31">
            <v>137</v>
          </cell>
          <cell r="P31">
            <v>3150380</v>
          </cell>
          <cell r="Q31">
            <v>140</v>
          </cell>
          <cell r="R31">
            <v>3224686</v>
          </cell>
          <cell r="S31">
            <v>0</v>
          </cell>
          <cell r="T31">
            <v>0</v>
          </cell>
          <cell r="U31">
            <v>153</v>
          </cell>
          <cell r="V31">
            <v>4580611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52</v>
          </cell>
          <cell r="AD31">
            <v>786053</v>
          </cell>
          <cell r="AE31">
            <v>17</v>
          </cell>
          <cell r="AF31">
            <v>363923</v>
          </cell>
          <cell r="AG31">
            <v>118</v>
          </cell>
          <cell r="AH31">
            <v>4277336</v>
          </cell>
          <cell r="AI31">
            <v>5</v>
          </cell>
          <cell r="AJ31">
            <v>461095</v>
          </cell>
          <cell r="AK31">
            <v>11</v>
          </cell>
          <cell r="AL31">
            <v>266290</v>
          </cell>
          <cell r="AM31">
            <v>0</v>
          </cell>
          <cell r="AN31">
            <v>0</v>
          </cell>
          <cell r="AO31">
            <v>153</v>
          </cell>
          <cell r="AP31">
            <v>6154697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18</v>
          </cell>
          <cell r="AX31">
            <v>77825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40</v>
          </cell>
          <cell r="BD31">
            <v>583125</v>
          </cell>
          <cell r="BE31">
            <v>1</v>
          </cell>
          <cell r="BF31">
            <v>7797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2</v>
          </cell>
          <cell r="BN31">
            <v>1594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13</v>
          </cell>
          <cell r="BX31">
            <v>56800</v>
          </cell>
          <cell r="BY31">
            <v>150</v>
          </cell>
          <cell r="BZ31">
            <v>23151864</v>
          </cell>
        </row>
        <row r="32">
          <cell r="A32" t="str">
            <v>11</v>
          </cell>
          <cell r="C32" t="str">
            <v>1160</v>
          </cell>
          <cell r="D32" t="str">
            <v>Vindafjord</v>
          </cell>
          <cell r="E32">
            <v>1106</v>
          </cell>
          <cell r="F32">
            <v>31306928</v>
          </cell>
          <cell r="G32">
            <v>7236</v>
          </cell>
          <cell r="H32">
            <v>482920931</v>
          </cell>
          <cell r="I32">
            <v>7278</v>
          </cell>
          <cell r="J32">
            <v>514227859</v>
          </cell>
          <cell r="K32">
            <v>1094</v>
          </cell>
          <cell r="L32">
            <v>7073346</v>
          </cell>
          <cell r="M32">
            <v>0</v>
          </cell>
          <cell r="N32">
            <v>0</v>
          </cell>
          <cell r="O32">
            <v>6421</v>
          </cell>
          <cell r="P32">
            <v>157096281</v>
          </cell>
          <cell r="Q32">
            <v>6469</v>
          </cell>
          <cell r="R32">
            <v>164169627</v>
          </cell>
          <cell r="S32">
            <v>3</v>
          </cell>
          <cell r="T32">
            <v>14017</v>
          </cell>
          <cell r="U32">
            <v>6868</v>
          </cell>
          <cell r="V32">
            <v>229970610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1868</v>
          </cell>
          <cell r="AD32">
            <v>27325256</v>
          </cell>
          <cell r="AE32">
            <v>530</v>
          </cell>
          <cell r="AF32">
            <v>11690671</v>
          </cell>
          <cell r="AG32">
            <v>5282</v>
          </cell>
          <cell r="AH32">
            <v>229678869</v>
          </cell>
          <cell r="AI32">
            <v>8</v>
          </cell>
          <cell r="AJ32">
            <v>280199</v>
          </cell>
          <cell r="AK32">
            <v>575</v>
          </cell>
          <cell r="AL32">
            <v>21117805</v>
          </cell>
          <cell r="AM32">
            <v>0</v>
          </cell>
          <cell r="AN32">
            <v>0</v>
          </cell>
          <cell r="AO32">
            <v>7037</v>
          </cell>
          <cell r="AP32">
            <v>290092800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503</v>
          </cell>
          <cell r="AX32">
            <v>2274525</v>
          </cell>
          <cell r="AY32">
            <v>4</v>
          </cell>
          <cell r="AZ32">
            <v>85258</v>
          </cell>
          <cell r="BA32">
            <v>2</v>
          </cell>
          <cell r="BB32">
            <v>56149</v>
          </cell>
          <cell r="BC32">
            <v>1701</v>
          </cell>
          <cell r="BD32">
            <v>29224475</v>
          </cell>
          <cell r="BE32">
            <v>23</v>
          </cell>
          <cell r="BF32">
            <v>617104</v>
          </cell>
          <cell r="BG32">
            <v>0</v>
          </cell>
          <cell r="BH32">
            <v>0</v>
          </cell>
          <cell r="BI32">
            <v>7</v>
          </cell>
          <cell r="BJ32">
            <v>1830175</v>
          </cell>
          <cell r="BK32">
            <v>0</v>
          </cell>
          <cell r="BL32">
            <v>0</v>
          </cell>
          <cell r="BM32">
            <v>147</v>
          </cell>
          <cell r="BN32">
            <v>213217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7</v>
          </cell>
          <cell r="BV32">
            <v>38983</v>
          </cell>
          <cell r="BW32">
            <v>576</v>
          </cell>
          <cell r="BX32">
            <v>3811030</v>
          </cell>
          <cell r="BY32">
            <v>6924</v>
          </cell>
          <cell r="BZ32">
            <v>1160810629</v>
          </cell>
        </row>
        <row r="33">
          <cell r="A33" t="str">
            <v>11 Totalt</v>
          </cell>
          <cell r="C33" t="str">
            <v>11</v>
          </cell>
          <cell r="D33" t="str">
            <v>Rogaland</v>
          </cell>
          <cell r="E33">
            <v>58364</v>
          </cell>
          <cell r="F33">
            <v>1155501184</v>
          </cell>
          <cell r="G33">
            <v>352383</v>
          </cell>
          <cell r="H33">
            <v>23896985780</v>
          </cell>
          <cell r="I33">
            <v>354741</v>
          </cell>
          <cell r="J33">
            <v>25052486964</v>
          </cell>
          <cell r="K33">
            <v>59118</v>
          </cell>
          <cell r="L33">
            <v>264324766</v>
          </cell>
          <cell r="M33">
            <v>13</v>
          </cell>
          <cell r="N33">
            <v>1638510</v>
          </cell>
          <cell r="O33">
            <v>328954</v>
          </cell>
          <cell r="P33">
            <v>8565658062</v>
          </cell>
          <cell r="Q33">
            <v>332476</v>
          </cell>
          <cell r="R33">
            <v>8831621338</v>
          </cell>
          <cell r="S33">
            <v>91</v>
          </cell>
          <cell r="T33">
            <v>5105569</v>
          </cell>
          <cell r="U33">
            <v>348949</v>
          </cell>
          <cell r="V33">
            <v>11449950647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3</v>
          </cell>
          <cell r="AB33">
            <v>12256</v>
          </cell>
          <cell r="AC33">
            <v>86572</v>
          </cell>
          <cell r="AD33">
            <v>1436827672</v>
          </cell>
          <cell r="AE33">
            <v>33209</v>
          </cell>
          <cell r="AF33">
            <v>725720052</v>
          </cell>
          <cell r="AG33">
            <v>274717</v>
          </cell>
          <cell r="AH33">
            <v>12624820830</v>
          </cell>
          <cell r="AI33">
            <v>549</v>
          </cell>
          <cell r="AJ33">
            <v>25972560</v>
          </cell>
          <cell r="AK33">
            <v>17578</v>
          </cell>
          <cell r="AL33">
            <v>669964469</v>
          </cell>
          <cell r="AM33">
            <v>1</v>
          </cell>
          <cell r="AN33">
            <v>21967</v>
          </cell>
          <cell r="AO33">
            <v>358626</v>
          </cell>
          <cell r="AP33">
            <v>15483327550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23432</v>
          </cell>
          <cell r="AX33">
            <v>105599449</v>
          </cell>
          <cell r="AY33">
            <v>403</v>
          </cell>
          <cell r="AZ33">
            <v>7120041</v>
          </cell>
          <cell r="BA33">
            <v>103</v>
          </cell>
          <cell r="BB33">
            <v>3402698</v>
          </cell>
          <cell r="BC33">
            <v>72781</v>
          </cell>
          <cell r="BD33">
            <v>1112578655</v>
          </cell>
          <cell r="BE33">
            <v>2375</v>
          </cell>
          <cell r="BF33">
            <v>165449563</v>
          </cell>
          <cell r="BG33">
            <v>54</v>
          </cell>
          <cell r="BH33">
            <v>264418</v>
          </cell>
          <cell r="BI33">
            <v>474</v>
          </cell>
          <cell r="BJ33">
            <v>203513257</v>
          </cell>
          <cell r="BK33">
            <v>0</v>
          </cell>
          <cell r="BL33">
            <v>0</v>
          </cell>
          <cell r="BM33">
            <v>7409</v>
          </cell>
          <cell r="BN33">
            <v>12019897</v>
          </cell>
          <cell r="BO33">
            <v>18</v>
          </cell>
          <cell r="BP33">
            <v>392041</v>
          </cell>
          <cell r="BQ33">
            <v>1</v>
          </cell>
          <cell r="BR33">
            <v>6487</v>
          </cell>
          <cell r="BS33">
            <v>0</v>
          </cell>
          <cell r="BT33">
            <v>0</v>
          </cell>
          <cell r="BU33">
            <v>544</v>
          </cell>
          <cell r="BV33">
            <v>3832459</v>
          </cell>
          <cell r="BW33">
            <v>33372</v>
          </cell>
          <cell r="BX33">
            <v>187955343</v>
          </cell>
          <cell r="BY33">
            <v>353937</v>
          </cell>
          <cell r="BZ33">
            <v>59185225875</v>
          </cell>
        </row>
        <row r="34">
          <cell r="A34" t="str">
            <v>15</v>
          </cell>
          <cell r="C34" t="str">
            <v>1505</v>
          </cell>
          <cell r="D34" t="str">
            <v>Kristiansund</v>
          </cell>
          <cell r="E34">
            <v>1927</v>
          </cell>
          <cell r="F34">
            <v>27658571</v>
          </cell>
          <cell r="G34">
            <v>18324</v>
          </cell>
          <cell r="H34">
            <v>1012836697</v>
          </cell>
          <cell r="I34">
            <v>18396</v>
          </cell>
          <cell r="J34">
            <v>1040495268</v>
          </cell>
          <cell r="K34">
            <v>1964</v>
          </cell>
          <cell r="L34">
            <v>6444012</v>
          </cell>
          <cell r="M34">
            <v>0</v>
          </cell>
          <cell r="N34">
            <v>0</v>
          </cell>
          <cell r="O34">
            <v>17445</v>
          </cell>
          <cell r="P34">
            <v>336570194</v>
          </cell>
          <cell r="Q34">
            <v>17528</v>
          </cell>
          <cell r="R34">
            <v>343014206</v>
          </cell>
          <cell r="S34">
            <v>7</v>
          </cell>
          <cell r="T34">
            <v>271750</v>
          </cell>
          <cell r="U34">
            <v>18278</v>
          </cell>
          <cell r="V34">
            <v>488417543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5759</v>
          </cell>
          <cell r="AD34">
            <v>89766792</v>
          </cell>
          <cell r="AE34">
            <v>2468</v>
          </cell>
          <cell r="AF34">
            <v>54514105</v>
          </cell>
          <cell r="AG34">
            <v>13080</v>
          </cell>
          <cell r="AH34">
            <v>545111400</v>
          </cell>
          <cell r="AI34">
            <v>78</v>
          </cell>
          <cell r="AJ34">
            <v>4109164</v>
          </cell>
          <cell r="AK34">
            <v>617</v>
          </cell>
          <cell r="AL34">
            <v>25557057</v>
          </cell>
          <cell r="AM34">
            <v>0</v>
          </cell>
          <cell r="AN34">
            <v>0</v>
          </cell>
          <cell r="AO34">
            <v>18797</v>
          </cell>
          <cell r="AP34">
            <v>719058518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869</v>
          </cell>
          <cell r="AX34">
            <v>3626317</v>
          </cell>
          <cell r="AY34">
            <v>21</v>
          </cell>
          <cell r="AZ34">
            <v>435247</v>
          </cell>
          <cell r="BA34">
            <v>11</v>
          </cell>
          <cell r="BB34">
            <v>329093</v>
          </cell>
          <cell r="BC34">
            <v>5012</v>
          </cell>
          <cell r="BD34">
            <v>80151098</v>
          </cell>
          <cell r="BE34">
            <v>74</v>
          </cell>
          <cell r="BF34">
            <v>3126609</v>
          </cell>
          <cell r="BG34">
            <v>0</v>
          </cell>
          <cell r="BH34">
            <v>0</v>
          </cell>
          <cell r="BI34">
            <v>5</v>
          </cell>
          <cell r="BJ34">
            <v>2090350</v>
          </cell>
          <cell r="BK34">
            <v>0</v>
          </cell>
          <cell r="BL34">
            <v>0</v>
          </cell>
          <cell r="BM34">
            <v>448</v>
          </cell>
          <cell r="BN34">
            <v>1095235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26</v>
          </cell>
          <cell r="BV34">
            <v>81610</v>
          </cell>
          <cell r="BW34">
            <v>1255</v>
          </cell>
          <cell r="BX34">
            <v>6227245</v>
          </cell>
          <cell r="BY34">
            <v>18269</v>
          </cell>
          <cell r="BZ34">
            <v>2504705397</v>
          </cell>
        </row>
        <row r="35">
          <cell r="A35" t="str">
            <v>15</v>
          </cell>
          <cell r="C35" t="str">
            <v>1506</v>
          </cell>
          <cell r="D35" t="str">
            <v>Molde</v>
          </cell>
          <cell r="E35">
            <v>3518</v>
          </cell>
          <cell r="F35">
            <v>55221359</v>
          </cell>
          <cell r="G35">
            <v>24147</v>
          </cell>
          <cell r="H35">
            <v>1430271984</v>
          </cell>
          <cell r="I35">
            <v>24277</v>
          </cell>
          <cell r="J35">
            <v>1485493343</v>
          </cell>
          <cell r="K35">
            <v>3506</v>
          </cell>
          <cell r="L35">
            <v>12859373</v>
          </cell>
          <cell r="M35">
            <v>0</v>
          </cell>
          <cell r="N35">
            <v>0</v>
          </cell>
          <cell r="O35">
            <v>22917</v>
          </cell>
          <cell r="P35">
            <v>460060136</v>
          </cell>
          <cell r="Q35">
            <v>23050</v>
          </cell>
          <cell r="R35">
            <v>472919509</v>
          </cell>
          <cell r="S35">
            <v>5</v>
          </cell>
          <cell r="T35">
            <v>95483</v>
          </cell>
          <cell r="U35">
            <v>24111</v>
          </cell>
          <cell r="V35">
            <v>692016435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7558</v>
          </cell>
          <cell r="AD35">
            <v>124858863</v>
          </cell>
          <cell r="AE35">
            <v>2369</v>
          </cell>
          <cell r="AF35">
            <v>48866003</v>
          </cell>
          <cell r="AG35">
            <v>18125</v>
          </cell>
          <cell r="AH35">
            <v>748659907</v>
          </cell>
          <cell r="AI35">
            <v>139</v>
          </cell>
          <cell r="AJ35">
            <v>8885711</v>
          </cell>
          <cell r="AK35">
            <v>1045</v>
          </cell>
          <cell r="AL35">
            <v>41338572</v>
          </cell>
          <cell r="AM35">
            <v>0</v>
          </cell>
          <cell r="AN35">
            <v>0</v>
          </cell>
          <cell r="AO35">
            <v>24808</v>
          </cell>
          <cell r="AP35">
            <v>972609056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1500</v>
          </cell>
          <cell r="AX35">
            <v>6428458</v>
          </cell>
          <cell r="AY35">
            <v>25</v>
          </cell>
          <cell r="AZ35">
            <v>462467</v>
          </cell>
          <cell r="BA35">
            <v>9</v>
          </cell>
          <cell r="BB35">
            <v>302969</v>
          </cell>
          <cell r="BC35">
            <v>6557</v>
          </cell>
          <cell r="BD35">
            <v>99478602</v>
          </cell>
          <cell r="BE35">
            <v>61</v>
          </cell>
          <cell r="BF35">
            <v>1444314</v>
          </cell>
          <cell r="BG35">
            <v>3</v>
          </cell>
          <cell r="BH35">
            <v>1218</v>
          </cell>
          <cell r="BI35">
            <v>17</v>
          </cell>
          <cell r="BJ35">
            <v>10422338</v>
          </cell>
          <cell r="BK35">
            <v>0</v>
          </cell>
          <cell r="BL35">
            <v>0</v>
          </cell>
          <cell r="BM35">
            <v>522</v>
          </cell>
          <cell r="BN35">
            <v>994114</v>
          </cell>
          <cell r="BO35">
            <v>2</v>
          </cell>
          <cell r="BP35">
            <v>36080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27</v>
          </cell>
          <cell r="BV35">
            <v>163067</v>
          </cell>
          <cell r="BW35">
            <v>1713</v>
          </cell>
          <cell r="BX35">
            <v>13240645</v>
          </cell>
          <cell r="BY35">
            <v>24327</v>
          </cell>
          <cell r="BZ35">
            <v>3515940336</v>
          </cell>
        </row>
        <row r="36">
          <cell r="A36" t="str">
            <v>15</v>
          </cell>
          <cell r="C36" t="str">
            <v>1507</v>
          </cell>
          <cell r="D36" t="str">
            <v>Ålesund</v>
          </cell>
          <cell r="E36">
            <v>7086</v>
          </cell>
          <cell r="F36">
            <v>147538679</v>
          </cell>
          <cell r="G36">
            <v>50514</v>
          </cell>
          <cell r="H36">
            <v>3095420450</v>
          </cell>
          <cell r="I36">
            <v>50828</v>
          </cell>
          <cell r="J36">
            <v>3242959129</v>
          </cell>
          <cell r="K36">
            <v>7059</v>
          </cell>
          <cell r="L36">
            <v>33302011</v>
          </cell>
          <cell r="M36">
            <v>2</v>
          </cell>
          <cell r="N36">
            <v>323429</v>
          </cell>
          <cell r="O36">
            <v>47022</v>
          </cell>
          <cell r="P36">
            <v>988217826</v>
          </cell>
          <cell r="Q36">
            <v>47389</v>
          </cell>
          <cell r="R36">
            <v>1021843266</v>
          </cell>
          <cell r="S36">
            <v>22</v>
          </cell>
          <cell r="T36">
            <v>1572115</v>
          </cell>
          <cell r="U36">
            <v>49834</v>
          </cell>
          <cell r="V36">
            <v>1480583495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13492</v>
          </cell>
          <cell r="AD36">
            <v>210939855</v>
          </cell>
          <cell r="AE36">
            <v>4394</v>
          </cell>
          <cell r="AF36">
            <v>90197335</v>
          </cell>
          <cell r="AG36">
            <v>39429</v>
          </cell>
          <cell r="AH36">
            <v>1641982514</v>
          </cell>
          <cell r="AI36">
            <v>607</v>
          </cell>
          <cell r="AJ36">
            <v>39744600</v>
          </cell>
          <cell r="AK36">
            <v>1860</v>
          </cell>
          <cell r="AL36">
            <v>72413411</v>
          </cell>
          <cell r="AM36">
            <v>0</v>
          </cell>
          <cell r="AN36">
            <v>0</v>
          </cell>
          <cell r="AO36">
            <v>51406</v>
          </cell>
          <cell r="AP36">
            <v>2055277715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3095</v>
          </cell>
          <cell r="AX36">
            <v>13423421</v>
          </cell>
          <cell r="AY36">
            <v>51</v>
          </cell>
          <cell r="AZ36">
            <v>1011946</v>
          </cell>
          <cell r="BA36">
            <v>15</v>
          </cell>
          <cell r="BB36">
            <v>502278</v>
          </cell>
          <cell r="BC36">
            <v>11837</v>
          </cell>
          <cell r="BD36">
            <v>187473751</v>
          </cell>
          <cell r="BE36">
            <v>166</v>
          </cell>
          <cell r="BF36">
            <v>9760207</v>
          </cell>
          <cell r="BG36">
            <v>5</v>
          </cell>
          <cell r="BH36">
            <v>11496</v>
          </cell>
          <cell r="BI36">
            <v>36</v>
          </cell>
          <cell r="BJ36">
            <v>8123604</v>
          </cell>
          <cell r="BK36">
            <v>0</v>
          </cell>
          <cell r="BL36">
            <v>0</v>
          </cell>
          <cell r="BM36">
            <v>1120</v>
          </cell>
          <cell r="BN36">
            <v>1224312</v>
          </cell>
          <cell r="BO36">
            <v>1</v>
          </cell>
          <cell r="BP36">
            <v>26634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56</v>
          </cell>
          <cell r="BV36">
            <v>292294</v>
          </cell>
          <cell r="BW36">
            <v>3355</v>
          </cell>
          <cell r="BX36">
            <v>15997866</v>
          </cell>
          <cell r="BY36">
            <v>50398</v>
          </cell>
          <cell r="BZ36">
            <v>7570239628</v>
          </cell>
        </row>
        <row r="37">
          <cell r="A37" t="str">
            <v>15</v>
          </cell>
          <cell r="C37" t="str">
            <v>1511</v>
          </cell>
          <cell r="D37" t="str">
            <v>Vanylven</v>
          </cell>
          <cell r="E37">
            <v>468</v>
          </cell>
          <cell r="F37">
            <v>3542074</v>
          </cell>
          <cell r="G37">
            <v>2664</v>
          </cell>
          <cell r="H37">
            <v>127264743</v>
          </cell>
          <cell r="I37">
            <v>2682</v>
          </cell>
          <cell r="J37">
            <v>130806817</v>
          </cell>
          <cell r="K37">
            <v>457</v>
          </cell>
          <cell r="L37">
            <v>841288</v>
          </cell>
          <cell r="M37">
            <v>0</v>
          </cell>
          <cell r="N37">
            <v>0</v>
          </cell>
          <cell r="O37">
            <v>2321</v>
          </cell>
          <cell r="P37">
            <v>40106695</v>
          </cell>
          <cell r="Q37">
            <v>2348</v>
          </cell>
          <cell r="R37">
            <v>40947983</v>
          </cell>
          <cell r="S37">
            <v>0</v>
          </cell>
          <cell r="T37">
            <v>0</v>
          </cell>
          <cell r="U37">
            <v>2482</v>
          </cell>
          <cell r="V37">
            <v>59753773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982</v>
          </cell>
          <cell r="AD37">
            <v>14558753</v>
          </cell>
          <cell r="AE37">
            <v>305</v>
          </cell>
          <cell r="AF37">
            <v>6215761</v>
          </cell>
          <cell r="AG37">
            <v>1675</v>
          </cell>
          <cell r="AH37">
            <v>61221086</v>
          </cell>
          <cell r="AI37">
            <v>58</v>
          </cell>
          <cell r="AJ37">
            <v>3137176</v>
          </cell>
          <cell r="AK37">
            <v>167</v>
          </cell>
          <cell r="AL37">
            <v>5076228</v>
          </cell>
          <cell r="AM37">
            <v>0</v>
          </cell>
          <cell r="AN37">
            <v>0</v>
          </cell>
          <cell r="AO37">
            <v>2539</v>
          </cell>
          <cell r="AP37">
            <v>90209004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171</v>
          </cell>
          <cell r="AX37">
            <v>767556</v>
          </cell>
          <cell r="AY37">
            <v>2</v>
          </cell>
          <cell r="AZ37">
            <v>8592</v>
          </cell>
          <cell r="BA37">
            <v>0</v>
          </cell>
          <cell r="BB37">
            <v>0</v>
          </cell>
          <cell r="BC37">
            <v>901</v>
          </cell>
          <cell r="BD37">
            <v>15535647</v>
          </cell>
          <cell r="BE37">
            <v>13</v>
          </cell>
          <cell r="BF37">
            <v>395431</v>
          </cell>
          <cell r="BG37">
            <v>0</v>
          </cell>
          <cell r="BH37">
            <v>0</v>
          </cell>
          <cell r="BI37">
            <v>3</v>
          </cell>
          <cell r="BJ37">
            <v>744403</v>
          </cell>
          <cell r="BK37">
            <v>0</v>
          </cell>
          <cell r="BL37">
            <v>0</v>
          </cell>
          <cell r="BM37">
            <v>90</v>
          </cell>
          <cell r="BN37">
            <v>77358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7</v>
          </cell>
          <cell r="BV37">
            <v>95246</v>
          </cell>
          <cell r="BW37">
            <v>139</v>
          </cell>
          <cell r="BX37">
            <v>794976</v>
          </cell>
          <cell r="BY37">
            <v>2453</v>
          </cell>
          <cell r="BZ37">
            <v>301528436</v>
          </cell>
        </row>
        <row r="38">
          <cell r="A38" t="str">
            <v>15</v>
          </cell>
          <cell r="C38" t="str">
            <v>1514</v>
          </cell>
          <cell r="D38" t="str">
            <v>Sande</v>
          </cell>
          <cell r="E38">
            <v>281</v>
          </cell>
          <cell r="F38">
            <v>2987985</v>
          </cell>
          <cell r="G38">
            <v>2131</v>
          </cell>
          <cell r="H38">
            <v>102570567</v>
          </cell>
          <cell r="I38">
            <v>2156</v>
          </cell>
          <cell r="J38">
            <v>105558552</v>
          </cell>
          <cell r="K38">
            <v>263</v>
          </cell>
          <cell r="L38">
            <v>682915</v>
          </cell>
          <cell r="M38">
            <v>0</v>
          </cell>
          <cell r="N38">
            <v>0</v>
          </cell>
          <cell r="O38">
            <v>1876</v>
          </cell>
          <cell r="P38">
            <v>31295138</v>
          </cell>
          <cell r="Q38">
            <v>1895</v>
          </cell>
          <cell r="R38">
            <v>31978053</v>
          </cell>
          <cell r="S38">
            <v>1</v>
          </cell>
          <cell r="T38">
            <v>3120</v>
          </cell>
          <cell r="U38">
            <v>2011</v>
          </cell>
          <cell r="V38">
            <v>48192584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647</v>
          </cell>
          <cell r="AD38">
            <v>9213673</v>
          </cell>
          <cell r="AE38">
            <v>176</v>
          </cell>
          <cell r="AF38">
            <v>3648760</v>
          </cell>
          <cell r="AG38">
            <v>1495</v>
          </cell>
          <cell r="AH38">
            <v>55856637</v>
          </cell>
          <cell r="AI38">
            <v>43</v>
          </cell>
          <cell r="AJ38">
            <v>2881068</v>
          </cell>
          <cell r="AK38">
            <v>55</v>
          </cell>
          <cell r="AL38">
            <v>1533703</v>
          </cell>
          <cell r="AM38">
            <v>0</v>
          </cell>
          <cell r="AN38">
            <v>0</v>
          </cell>
          <cell r="AO38">
            <v>2065</v>
          </cell>
          <cell r="AP38">
            <v>73133841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92</v>
          </cell>
          <cell r="AX38">
            <v>374451</v>
          </cell>
          <cell r="AY38">
            <v>4</v>
          </cell>
          <cell r="AZ38">
            <v>33275</v>
          </cell>
          <cell r="BA38">
            <v>1</v>
          </cell>
          <cell r="BB38">
            <v>39934</v>
          </cell>
          <cell r="BC38">
            <v>580</v>
          </cell>
          <cell r="BD38">
            <v>9762336</v>
          </cell>
          <cell r="BE38">
            <v>3</v>
          </cell>
          <cell r="BF38">
            <v>58569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49</v>
          </cell>
          <cell r="BN38">
            <v>39736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68</v>
          </cell>
          <cell r="BX38">
            <v>409657</v>
          </cell>
          <cell r="BY38">
            <v>2016</v>
          </cell>
          <cell r="BZ38">
            <v>246343737</v>
          </cell>
        </row>
        <row r="39">
          <cell r="A39" t="str">
            <v>15</v>
          </cell>
          <cell r="C39" t="str">
            <v>1515</v>
          </cell>
          <cell r="D39" t="str">
            <v>Herøy (M. og R.)</v>
          </cell>
          <cell r="E39">
            <v>1011</v>
          </cell>
          <cell r="F39">
            <v>21945787</v>
          </cell>
          <cell r="G39">
            <v>6714</v>
          </cell>
          <cell r="H39">
            <v>412604744</v>
          </cell>
          <cell r="I39">
            <v>6769</v>
          </cell>
          <cell r="J39">
            <v>434550531</v>
          </cell>
          <cell r="K39">
            <v>1011</v>
          </cell>
          <cell r="L39">
            <v>4926203</v>
          </cell>
          <cell r="M39">
            <v>0</v>
          </cell>
          <cell r="N39">
            <v>0</v>
          </cell>
          <cell r="O39">
            <v>6302</v>
          </cell>
          <cell r="P39">
            <v>145976585</v>
          </cell>
          <cell r="Q39">
            <v>6381</v>
          </cell>
          <cell r="R39">
            <v>150902788</v>
          </cell>
          <cell r="S39">
            <v>3</v>
          </cell>
          <cell r="T39">
            <v>194617</v>
          </cell>
          <cell r="U39">
            <v>6694</v>
          </cell>
          <cell r="V39">
            <v>198919872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2063</v>
          </cell>
          <cell r="AD39">
            <v>30547387</v>
          </cell>
          <cell r="AE39">
            <v>710</v>
          </cell>
          <cell r="AF39">
            <v>14810709</v>
          </cell>
          <cell r="AG39">
            <v>5049</v>
          </cell>
          <cell r="AH39">
            <v>196017630</v>
          </cell>
          <cell r="AI39">
            <v>342</v>
          </cell>
          <cell r="AJ39">
            <v>27143926</v>
          </cell>
          <cell r="AK39">
            <v>208</v>
          </cell>
          <cell r="AL39">
            <v>7105083</v>
          </cell>
          <cell r="AM39">
            <v>0</v>
          </cell>
          <cell r="AN39">
            <v>0</v>
          </cell>
          <cell r="AO39">
            <v>6883</v>
          </cell>
          <cell r="AP39">
            <v>275624735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323</v>
          </cell>
          <cell r="AX39">
            <v>1345881</v>
          </cell>
          <cell r="AY39">
            <v>12</v>
          </cell>
          <cell r="AZ39">
            <v>268530</v>
          </cell>
          <cell r="BA39">
            <v>0</v>
          </cell>
          <cell r="BB39">
            <v>0</v>
          </cell>
          <cell r="BC39">
            <v>1792</v>
          </cell>
          <cell r="BD39">
            <v>30576592</v>
          </cell>
          <cell r="BE39">
            <v>28</v>
          </cell>
          <cell r="BF39">
            <v>2109079</v>
          </cell>
          <cell r="BG39">
            <v>0</v>
          </cell>
          <cell r="BH39">
            <v>0</v>
          </cell>
          <cell r="BI39">
            <v>2</v>
          </cell>
          <cell r="BJ39">
            <v>268359</v>
          </cell>
          <cell r="BK39">
            <v>0</v>
          </cell>
          <cell r="BL39">
            <v>0</v>
          </cell>
          <cell r="BM39">
            <v>219</v>
          </cell>
          <cell r="BN39">
            <v>335468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10</v>
          </cell>
          <cell r="BV39">
            <v>55052</v>
          </cell>
          <cell r="BW39">
            <v>399</v>
          </cell>
          <cell r="BX39">
            <v>2450664</v>
          </cell>
          <cell r="BY39">
            <v>6714</v>
          </cell>
          <cell r="BZ39">
            <v>1027133090</v>
          </cell>
        </row>
        <row r="40">
          <cell r="A40" t="str">
            <v>15</v>
          </cell>
          <cell r="C40" t="str">
            <v>1516</v>
          </cell>
          <cell r="D40" t="str">
            <v>Ulstein</v>
          </cell>
          <cell r="E40">
            <v>917</v>
          </cell>
          <cell r="F40">
            <v>20804507</v>
          </cell>
          <cell r="G40">
            <v>6825</v>
          </cell>
          <cell r="H40">
            <v>396379566</v>
          </cell>
          <cell r="I40">
            <v>6879</v>
          </cell>
          <cell r="J40">
            <v>417184073</v>
          </cell>
          <cell r="K40">
            <v>926</v>
          </cell>
          <cell r="L40">
            <v>4748708</v>
          </cell>
          <cell r="M40">
            <v>0</v>
          </cell>
          <cell r="N40">
            <v>0</v>
          </cell>
          <cell r="O40">
            <v>6190</v>
          </cell>
          <cell r="P40">
            <v>133924452</v>
          </cell>
          <cell r="Q40">
            <v>6244</v>
          </cell>
          <cell r="R40">
            <v>138673160</v>
          </cell>
          <cell r="S40">
            <v>3</v>
          </cell>
          <cell r="T40">
            <v>205380</v>
          </cell>
          <cell r="U40">
            <v>6577</v>
          </cell>
          <cell r="V40">
            <v>189345483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1672</v>
          </cell>
          <cell r="AD40">
            <v>25815834</v>
          </cell>
          <cell r="AE40">
            <v>548</v>
          </cell>
          <cell r="AF40">
            <v>10762199</v>
          </cell>
          <cell r="AG40">
            <v>5336</v>
          </cell>
          <cell r="AH40">
            <v>224131936</v>
          </cell>
          <cell r="AI40">
            <v>42</v>
          </cell>
          <cell r="AJ40">
            <v>2828969</v>
          </cell>
          <cell r="AK40">
            <v>225</v>
          </cell>
          <cell r="AL40">
            <v>8788908</v>
          </cell>
          <cell r="AM40">
            <v>0</v>
          </cell>
          <cell r="AN40">
            <v>0</v>
          </cell>
          <cell r="AO40">
            <v>6821</v>
          </cell>
          <cell r="AP40">
            <v>272327846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330</v>
          </cell>
          <cell r="AX40">
            <v>1355003</v>
          </cell>
          <cell r="AY40">
            <v>10</v>
          </cell>
          <cell r="AZ40">
            <v>211556</v>
          </cell>
          <cell r="BA40">
            <v>2</v>
          </cell>
          <cell r="BB40">
            <v>70828</v>
          </cell>
          <cell r="BC40">
            <v>1473</v>
          </cell>
          <cell r="BD40">
            <v>23369868</v>
          </cell>
          <cell r="BE40">
            <v>22</v>
          </cell>
          <cell r="BF40">
            <v>1058847</v>
          </cell>
          <cell r="BG40">
            <v>1</v>
          </cell>
          <cell r="BH40">
            <v>6679</v>
          </cell>
          <cell r="BI40">
            <v>5</v>
          </cell>
          <cell r="BJ40">
            <v>1250443</v>
          </cell>
          <cell r="BK40">
            <v>0</v>
          </cell>
          <cell r="BL40">
            <v>0</v>
          </cell>
          <cell r="BM40">
            <v>142</v>
          </cell>
          <cell r="BN40">
            <v>119611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7</v>
          </cell>
          <cell r="BV40">
            <v>13977</v>
          </cell>
          <cell r="BW40">
            <v>503</v>
          </cell>
          <cell r="BX40">
            <v>3669842</v>
          </cell>
          <cell r="BY40">
            <v>6680</v>
          </cell>
          <cell r="BZ40">
            <v>988608069</v>
          </cell>
        </row>
        <row r="41">
          <cell r="A41" t="str">
            <v>15</v>
          </cell>
          <cell r="C41" t="str">
            <v>1517</v>
          </cell>
          <cell r="D41" t="str">
            <v>Hareid</v>
          </cell>
          <cell r="E41">
            <v>462</v>
          </cell>
          <cell r="F41">
            <v>6371736</v>
          </cell>
          <cell r="G41">
            <v>3769</v>
          </cell>
          <cell r="H41">
            <v>192186262</v>
          </cell>
          <cell r="I41">
            <v>3791</v>
          </cell>
          <cell r="J41">
            <v>198557998</v>
          </cell>
          <cell r="K41">
            <v>461</v>
          </cell>
          <cell r="L41">
            <v>1455890</v>
          </cell>
          <cell r="M41">
            <v>0</v>
          </cell>
          <cell r="N41">
            <v>0</v>
          </cell>
          <cell r="O41">
            <v>3532</v>
          </cell>
          <cell r="P41">
            <v>63801001</v>
          </cell>
          <cell r="Q41">
            <v>3558</v>
          </cell>
          <cell r="R41">
            <v>65256891</v>
          </cell>
          <cell r="S41">
            <v>1</v>
          </cell>
          <cell r="T41">
            <v>59059</v>
          </cell>
          <cell r="U41">
            <v>3728</v>
          </cell>
          <cell r="V41">
            <v>92618095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1138</v>
          </cell>
          <cell r="AD41">
            <v>17022781</v>
          </cell>
          <cell r="AE41">
            <v>372</v>
          </cell>
          <cell r="AF41">
            <v>7987610</v>
          </cell>
          <cell r="AG41">
            <v>2806</v>
          </cell>
          <cell r="AH41">
            <v>112163134</v>
          </cell>
          <cell r="AI41">
            <v>36</v>
          </cell>
          <cell r="AJ41">
            <v>2187840</v>
          </cell>
          <cell r="AK41">
            <v>118</v>
          </cell>
          <cell r="AL41">
            <v>3772559</v>
          </cell>
          <cell r="AM41">
            <v>0</v>
          </cell>
          <cell r="AN41">
            <v>0</v>
          </cell>
          <cell r="AO41">
            <v>3844</v>
          </cell>
          <cell r="AP41">
            <v>143133924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202</v>
          </cell>
          <cell r="AX41">
            <v>825515</v>
          </cell>
          <cell r="AY41">
            <v>7</v>
          </cell>
          <cell r="AZ41">
            <v>83654</v>
          </cell>
          <cell r="BA41">
            <v>0</v>
          </cell>
          <cell r="BB41">
            <v>0</v>
          </cell>
          <cell r="BC41">
            <v>997</v>
          </cell>
          <cell r="BD41">
            <v>16060513</v>
          </cell>
          <cell r="BE41">
            <v>15</v>
          </cell>
          <cell r="BF41">
            <v>758588</v>
          </cell>
          <cell r="BG41">
            <v>0</v>
          </cell>
          <cell r="BH41">
            <v>0</v>
          </cell>
          <cell r="BI41">
            <v>3</v>
          </cell>
          <cell r="BJ41">
            <v>862319</v>
          </cell>
          <cell r="BK41">
            <v>0</v>
          </cell>
          <cell r="BL41">
            <v>0</v>
          </cell>
          <cell r="BM41">
            <v>118</v>
          </cell>
          <cell r="BN41">
            <v>192983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5</v>
          </cell>
          <cell r="BV41">
            <v>9106</v>
          </cell>
          <cell r="BW41">
            <v>196</v>
          </cell>
          <cell r="BX41">
            <v>1405098</v>
          </cell>
          <cell r="BY41">
            <v>3725</v>
          </cell>
          <cell r="BZ41">
            <v>481526367</v>
          </cell>
        </row>
        <row r="42">
          <cell r="A42" t="str">
            <v>15</v>
          </cell>
          <cell r="C42" t="str">
            <v>1520</v>
          </cell>
          <cell r="D42" t="str">
            <v>Ørsta</v>
          </cell>
          <cell r="E42">
            <v>1194</v>
          </cell>
          <cell r="F42">
            <v>18111798</v>
          </cell>
          <cell r="G42">
            <v>8040</v>
          </cell>
          <cell r="H42">
            <v>420383442</v>
          </cell>
          <cell r="I42">
            <v>8100</v>
          </cell>
          <cell r="J42">
            <v>438495240</v>
          </cell>
          <cell r="K42">
            <v>1166</v>
          </cell>
          <cell r="L42">
            <v>4096883</v>
          </cell>
          <cell r="M42">
            <v>0</v>
          </cell>
          <cell r="N42">
            <v>0</v>
          </cell>
          <cell r="O42">
            <v>7593</v>
          </cell>
          <cell r="P42">
            <v>129240639</v>
          </cell>
          <cell r="Q42">
            <v>7650</v>
          </cell>
          <cell r="R42">
            <v>133337522</v>
          </cell>
          <cell r="S42">
            <v>3</v>
          </cell>
          <cell r="T42">
            <v>87298</v>
          </cell>
          <cell r="U42">
            <v>8030</v>
          </cell>
          <cell r="V42">
            <v>203717572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2500</v>
          </cell>
          <cell r="AD42">
            <v>36693952</v>
          </cell>
          <cell r="AE42">
            <v>899</v>
          </cell>
          <cell r="AF42">
            <v>18367500</v>
          </cell>
          <cell r="AG42">
            <v>5877</v>
          </cell>
          <cell r="AH42">
            <v>229774208</v>
          </cell>
          <cell r="AI42">
            <v>112</v>
          </cell>
          <cell r="AJ42">
            <v>6588627</v>
          </cell>
          <cell r="AK42">
            <v>409</v>
          </cell>
          <cell r="AL42">
            <v>15304837</v>
          </cell>
          <cell r="AM42">
            <v>0</v>
          </cell>
          <cell r="AN42">
            <v>0</v>
          </cell>
          <cell r="AO42">
            <v>8224</v>
          </cell>
          <cell r="AP42">
            <v>306729124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490</v>
          </cell>
          <cell r="AX42">
            <v>2073054</v>
          </cell>
          <cell r="AY42">
            <v>9</v>
          </cell>
          <cell r="AZ42">
            <v>153988</v>
          </cell>
          <cell r="BA42">
            <v>1</v>
          </cell>
          <cell r="BB42">
            <v>34821</v>
          </cell>
          <cell r="BC42">
            <v>2232</v>
          </cell>
          <cell r="BD42">
            <v>37438514</v>
          </cell>
          <cell r="BE42">
            <v>25</v>
          </cell>
          <cell r="BF42">
            <v>1847071</v>
          </cell>
          <cell r="BG42">
            <v>2</v>
          </cell>
          <cell r="BH42">
            <v>4460</v>
          </cell>
          <cell r="BI42">
            <v>5</v>
          </cell>
          <cell r="BJ42">
            <v>643420</v>
          </cell>
          <cell r="BK42">
            <v>0</v>
          </cell>
          <cell r="BL42">
            <v>0</v>
          </cell>
          <cell r="BM42">
            <v>243</v>
          </cell>
          <cell r="BN42">
            <v>273164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4</v>
          </cell>
          <cell r="BV42">
            <v>19523</v>
          </cell>
          <cell r="BW42">
            <v>452</v>
          </cell>
          <cell r="BX42">
            <v>4167834</v>
          </cell>
          <cell r="BY42">
            <v>8004</v>
          </cell>
          <cell r="BZ42">
            <v>1044060634</v>
          </cell>
        </row>
        <row r="43">
          <cell r="A43" t="str">
            <v>15</v>
          </cell>
          <cell r="C43" t="str">
            <v>1525</v>
          </cell>
          <cell r="D43" t="str">
            <v>Stranda</v>
          </cell>
          <cell r="E43">
            <v>550</v>
          </cell>
          <cell r="F43">
            <v>9690818</v>
          </cell>
          <cell r="G43">
            <v>3690</v>
          </cell>
          <cell r="H43">
            <v>187453215</v>
          </cell>
          <cell r="I43">
            <v>3720</v>
          </cell>
          <cell r="J43">
            <v>197144033</v>
          </cell>
          <cell r="K43">
            <v>534</v>
          </cell>
          <cell r="L43">
            <v>2158622</v>
          </cell>
          <cell r="M43">
            <v>0</v>
          </cell>
          <cell r="N43">
            <v>0</v>
          </cell>
          <cell r="O43">
            <v>3456</v>
          </cell>
          <cell r="P43">
            <v>50934633</v>
          </cell>
          <cell r="Q43">
            <v>3471</v>
          </cell>
          <cell r="R43">
            <v>53093255</v>
          </cell>
          <cell r="S43">
            <v>1</v>
          </cell>
          <cell r="T43">
            <v>46431</v>
          </cell>
          <cell r="U43">
            <v>3677</v>
          </cell>
          <cell r="V43">
            <v>90363658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1150</v>
          </cell>
          <cell r="AD43">
            <v>16831957</v>
          </cell>
          <cell r="AE43">
            <v>260</v>
          </cell>
          <cell r="AF43">
            <v>5176578</v>
          </cell>
          <cell r="AG43">
            <v>2812</v>
          </cell>
          <cell r="AH43">
            <v>102870637</v>
          </cell>
          <cell r="AI43">
            <v>8</v>
          </cell>
          <cell r="AJ43">
            <v>406118</v>
          </cell>
          <cell r="AK43">
            <v>191</v>
          </cell>
          <cell r="AL43">
            <v>6669289</v>
          </cell>
          <cell r="AM43">
            <v>0</v>
          </cell>
          <cell r="AN43">
            <v>0</v>
          </cell>
          <cell r="AO43">
            <v>3782</v>
          </cell>
          <cell r="AP43">
            <v>131954579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272</v>
          </cell>
          <cell r="AX43">
            <v>1216857</v>
          </cell>
          <cell r="AY43">
            <v>4</v>
          </cell>
          <cell r="AZ43">
            <v>40179</v>
          </cell>
          <cell r="BA43">
            <v>0</v>
          </cell>
          <cell r="BB43">
            <v>0</v>
          </cell>
          <cell r="BC43">
            <v>1073</v>
          </cell>
          <cell r="BD43">
            <v>19109447</v>
          </cell>
          <cell r="BE43">
            <v>13</v>
          </cell>
          <cell r="BF43">
            <v>396686</v>
          </cell>
          <cell r="BG43">
            <v>0</v>
          </cell>
          <cell r="BH43">
            <v>0</v>
          </cell>
          <cell r="BI43">
            <v>4</v>
          </cell>
          <cell r="BJ43">
            <v>243242</v>
          </cell>
          <cell r="BK43">
            <v>0</v>
          </cell>
          <cell r="BL43">
            <v>0</v>
          </cell>
          <cell r="BM43">
            <v>100</v>
          </cell>
          <cell r="BN43">
            <v>94169</v>
          </cell>
          <cell r="BO43">
            <v>1</v>
          </cell>
          <cell r="BP43">
            <v>11026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4</v>
          </cell>
          <cell r="BV43">
            <v>29148</v>
          </cell>
          <cell r="BW43">
            <v>161</v>
          </cell>
          <cell r="BX43">
            <v>1013646</v>
          </cell>
          <cell r="BY43">
            <v>3696</v>
          </cell>
          <cell r="BZ43">
            <v>452259676</v>
          </cell>
        </row>
        <row r="44">
          <cell r="A44" t="str">
            <v>15</v>
          </cell>
          <cell r="B44"/>
          <cell r="C44" t="str">
            <v>1528</v>
          </cell>
          <cell r="D44" t="str">
            <v>Sykkylven</v>
          </cell>
          <cell r="E44">
            <v>805</v>
          </cell>
          <cell r="F44">
            <v>10031344</v>
          </cell>
          <cell r="G44">
            <v>5670</v>
          </cell>
          <cell r="H44">
            <v>292475259</v>
          </cell>
          <cell r="I44">
            <v>5704</v>
          </cell>
          <cell r="J44">
            <v>302506603</v>
          </cell>
          <cell r="K44">
            <v>797</v>
          </cell>
          <cell r="L44">
            <v>2326024</v>
          </cell>
          <cell r="M44">
            <v>0</v>
          </cell>
          <cell r="N44">
            <v>0</v>
          </cell>
          <cell r="O44">
            <v>5358</v>
          </cell>
          <cell r="P44">
            <v>87697152</v>
          </cell>
          <cell r="Q44">
            <v>5391</v>
          </cell>
          <cell r="R44">
            <v>90023176</v>
          </cell>
          <cell r="S44">
            <v>2</v>
          </cell>
          <cell r="T44">
            <v>329038</v>
          </cell>
          <cell r="U44">
            <v>5660</v>
          </cell>
          <cell r="V44">
            <v>141040946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1777</v>
          </cell>
          <cell r="AD44">
            <v>25986510</v>
          </cell>
          <cell r="AE44">
            <v>629</v>
          </cell>
          <cell r="AF44">
            <v>12455345</v>
          </cell>
          <cell r="AG44">
            <v>4355</v>
          </cell>
          <cell r="AH44">
            <v>168160903</v>
          </cell>
          <cell r="AI44">
            <v>16</v>
          </cell>
          <cell r="AJ44">
            <v>1184124</v>
          </cell>
          <cell r="AK44">
            <v>224</v>
          </cell>
          <cell r="AL44">
            <v>6960117</v>
          </cell>
          <cell r="AM44">
            <v>0</v>
          </cell>
          <cell r="AN44">
            <v>0</v>
          </cell>
          <cell r="AO44">
            <v>5842</v>
          </cell>
          <cell r="AP44">
            <v>214746999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360</v>
          </cell>
          <cell r="AX44">
            <v>1450686</v>
          </cell>
          <cell r="AY44">
            <v>6</v>
          </cell>
          <cell r="AZ44">
            <v>124098</v>
          </cell>
          <cell r="BA44">
            <v>1</v>
          </cell>
          <cell r="BB44">
            <v>18705</v>
          </cell>
          <cell r="BC44">
            <v>1609</v>
          </cell>
          <cell r="BD44">
            <v>27365490</v>
          </cell>
          <cell r="BE44">
            <v>20</v>
          </cell>
          <cell r="BF44">
            <v>852374</v>
          </cell>
          <cell r="BG44">
            <v>0</v>
          </cell>
          <cell r="BH44">
            <v>0</v>
          </cell>
          <cell r="BI44">
            <v>2</v>
          </cell>
          <cell r="BJ44">
            <v>496313</v>
          </cell>
          <cell r="BK44">
            <v>0</v>
          </cell>
          <cell r="BL44">
            <v>0</v>
          </cell>
          <cell r="BM44">
            <v>94</v>
          </cell>
          <cell r="BN44">
            <v>64102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9</v>
          </cell>
          <cell r="BV44">
            <v>59236</v>
          </cell>
          <cell r="BW44">
            <v>258</v>
          </cell>
          <cell r="BX44">
            <v>1746076</v>
          </cell>
          <cell r="BY44">
            <v>5725</v>
          </cell>
          <cell r="BZ44">
            <v>719847240</v>
          </cell>
        </row>
        <row r="45">
          <cell r="A45" t="str">
            <v>15</v>
          </cell>
          <cell r="C45" t="str">
            <v>1531</v>
          </cell>
          <cell r="D45" t="str">
            <v>Sula</v>
          </cell>
          <cell r="E45">
            <v>861</v>
          </cell>
          <cell r="F45">
            <v>9546027</v>
          </cell>
          <cell r="G45">
            <v>6872</v>
          </cell>
          <cell r="H45">
            <v>371497945</v>
          </cell>
          <cell r="I45">
            <v>6907</v>
          </cell>
          <cell r="J45">
            <v>381043972</v>
          </cell>
          <cell r="K45">
            <v>861</v>
          </cell>
          <cell r="L45">
            <v>2190530</v>
          </cell>
          <cell r="M45">
            <v>1</v>
          </cell>
          <cell r="N45">
            <v>31214</v>
          </cell>
          <cell r="O45">
            <v>6525</v>
          </cell>
          <cell r="P45">
            <v>117860180</v>
          </cell>
          <cell r="Q45">
            <v>6568</v>
          </cell>
          <cell r="R45">
            <v>120081924</v>
          </cell>
          <cell r="S45">
            <v>1</v>
          </cell>
          <cell r="T45">
            <v>43879</v>
          </cell>
          <cell r="U45">
            <v>6859</v>
          </cell>
          <cell r="V45">
            <v>179384755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1789</v>
          </cell>
          <cell r="AD45">
            <v>25850168</v>
          </cell>
          <cell r="AE45">
            <v>609</v>
          </cell>
          <cell r="AF45">
            <v>12237734</v>
          </cell>
          <cell r="AG45">
            <v>5494</v>
          </cell>
          <cell r="AH45">
            <v>222264962</v>
          </cell>
          <cell r="AI45">
            <v>91</v>
          </cell>
          <cell r="AJ45">
            <v>5946060</v>
          </cell>
          <cell r="AK45">
            <v>187</v>
          </cell>
          <cell r="AL45">
            <v>6396525</v>
          </cell>
          <cell r="AM45">
            <v>0</v>
          </cell>
          <cell r="AN45">
            <v>0</v>
          </cell>
          <cell r="AO45">
            <v>7031</v>
          </cell>
          <cell r="AP45">
            <v>272695449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417</v>
          </cell>
          <cell r="AX45">
            <v>1789585</v>
          </cell>
          <cell r="AY45">
            <v>8</v>
          </cell>
          <cell r="AZ45">
            <v>154144</v>
          </cell>
          <cell r="BA45">
            <v>2</v>
          </cell>
          <cell r="BB45">
            <v>78706</v>
          </cell>
          <cell r="BC45">
            <v>1604</v>
          </cell>
          <cell r="BD45">
            <v>27122325</v>
          </cell>
          <cell r="BE45">
            <v>17</v>
          </cell>
          <cell r="BF45">
            <v>775127</v>
          </cell>
          <cell r="BG45">
            <v>2</v>
          </cell>
          <cell r="BH45">
            <v>2133</v>
          </cell>
          <cell r="BI45">
            <v>2</v>
          </cell>
          <cell r="BJ45">
            <v>36022</v>
          </cell>
          <cell r="BK45">
            <v>0</v>
          </cell>
          <cell r="BL45">
            <v>0</v>
          </cell>
          <cell r="BM45">
            <v>145</v>
          </cell>
          <cell r="BN45">
            <v>138892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9</v>
          </cell>
          <cell r="BV45">
            <v>52198</v>
          </cell>
          <cell r="BW45">
            <v>450</v>
          </cell>
          <cell r="BX45">
            <v>2145147</v>
          </cell>
          <cell r="BY45">
            <v>6853</v>
          </cell>
          <cell r="BZ45">
            <v>925146153</v>
          </cell>
        </row>
        <row r="46">
          <cell r="A46" t="str">
            <v>15</v>
          </cell>
          <cell r="C46" t="str">
            <v>1532</v>
          </cell>
          <cell r="D46" t="str">
            <v>Giske</v>
          </cell>
          <cell r="E46">
            <v>739</v>
          </cell>
          <cell r="F46">
            <v>8973596</v>
          </cell>
          <cell r="G46">
            <v>6259</v>
          </cell>
          <cell r="H46">
            <v>363685883</v>
          </cell>
          <cell r="I46">
            <v>6281</v>
          </cell>
          <cell r="J46">
            <v>372659479</v>
          </cell>
          <cell r="K46">
            <v>745</v>
          </cell>
          <cell r="L46">
            <v>2085089</v>
          </cell>
          <cell r="M46">
            <v>0</v>
          </cell>
          <cell r="N46">
            <v>0</v>
          </cell>
          <cell r="O46">
            <v>5726</v>
          </cell>
          <cell r="P46">
            <v>134411933</v>
          </cell>
          <cell r="Q46">
            <v>5763</v>
          </cell>
          <cell r="R46">
            <v>136497022</v>
          </cell>
          <cell r="S46">
            <v>1</v>
          </cell>
          <cell r="T46">
            <v>21422</v>
          </cell>
          <cell r="U46">
            <v>6083</v>
          </cell>
          <cell r="V46">
            <v>173453646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1669</v>
          </cell>
          <cell r="AD46">
            <v>25240265</v>
          </cell>
          <cell r="AE46">
            <v>493</v>
          </cell>
          <cell r="AF46">
            <v>9833726</v>
          </cell>
          <cell r="AG46">
            <v>4894</v>
          </cell>
          <cell r="AH46">
            <v>195639522</v>
          </cell>
          <cell r="AI46">
            <v>323</v>
          </cell>
          <cell r="AJ46">
            <v>22222156</v>
          </cell>
          <cell r="AK46">
            <v>234</v>
          </cell>
          <cell r="AL46">
            <v>8617563</v>
          </cell>
          <cell r="AM46">
            <v>0</v>
          </cell>
          <cell r="AN46">
            <v>0</v>
          </cell>
          <cell r="AO46">
            <v>6283</v>
          </cell>
          <cell r="AP46">
            <v>261553232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385</v>
          </cell>
          <cell r="AX46">
            <v>1620836</v>
          </cell>
          <cell r="AY46">
            <v>3</v>
          </cell>
          <cell r="AZ46">
            <v>119468</v>
          </cell>
          <cell r="BA46">
            <v>1</v>
          </cell>
          <cell r="BB46">
            <v>28332</v>
          </cell>
          <cell r="BC46">
            <v>1417</v>
          </cell>
          <cell r="BD46">
            <v>23180689</v>
          </cell>
          <cell r="BE46">
            <v>23</v>
          </cell>
          <cell r="BF46">
            <v>1386047</v>
          </cell>
          <cell r="BG46">
            <v>2</v>
          </cell>
          <cell r="BH46">
            <v>589</v>
          </cell>
          <cell r="BI46">
            <v>4</v>
          </cell>
          <cell r="BJ46">
            <v>12855</v>
          </cell>
          <cell r="BK46">
            <v>0</v>
          </cell>
          <cell r="BL46">
            <v>0</v>
          </cell>
          <cell r="BM46">
            <v>141</v>
          </cell>
          <cell r="BN46">
            <v>317517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11</v>
          </cell>
          <cell r="BV46">
            <v>30050</v>
          </cell>
          <cell r="BW46">
            <v>326</v>
          </cell>
          <cell r="BX46">
            <v>2196467</v>
          </cell>
          <cell r="BY46">
            <v>6139</v>
          </cell>
          <cell r="BZ46">
            <v>914950815</v>
          </cell>
        </row>
        <row r="47">
          <cell r="A47" t="str">
            <v>15</v>
          </cell>
          <cell r="C47" t="str">
            <v>1535</v>
          </cell>
          <cell r="D47" t="str">
            <v>Vestnes</v>
          </cell>
          <cell r="E47">
            <v>635</v>
          </cell>
          <cell r="F47">
            <v>12057156</v>
          </cell>
          <cell r="G47">
            <v>6135</v>
          </cell>
          <cell r="H47">
            <v>300751570</v>
          </cell>
          <cell r="I47">
            <v>6167</v>
          </cell>
          <cell r="J47">
            <v>312808726</v>
          </cell>
          <cell r="K47">
            <v>624</v>
          </cell>
          <cell r="L47">
            <v>2667324</v>
          </cell>
          <cell r="M47">
            <v>0</v>
          </cell>
          <cell r="N47">
            <v>0</v>
          </cell>
          <cell r="O47">
            <v>5604</v>
          </cell>
          <cell r="P47">
            <v>87220915</v>
          </cell>
          <cell r="Q47">
            <v>5639</v>
          </cell>
          <cell r="R47">
            <v>89888239</v>
          </cell>
          <cell r="S47">
            <v>1</v>
          </cell>
          <cell r="T47">
            <v>9833</v>
          </cell>
          <cell r="U47">
            <v>5957</v>
          </cell>
          <cell r="V47">
            <v>143324534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1764</v>
          </cell>
          <cell r="AD47">
            <v>26078228</v>
          </cell>
          <cell r="AE47">
            <v>633</v>
          </cell>
          <cell r="AF47">
            <v>13444064</v>
          </cell>
          <cell r="AG47">
            <v>4444</v>
          </cell>
          <cell r="AH47">
            <v>164223382</v>
          </cell>
          <cell r="AI47">
            <v>44</v>
          </cell>
          <cell r="AJ47">
            <v>2519040</v>
          </cell>
          <cell r="AK47">
            <v>269</v>
          </cell>
          <cell r="AL47">
            <v>10178251</v>
          </cell>
          <cell r="AM47">
            <v>1</v>
          </cell>
          <cell r="AN47">
            <v>81818</v>
          </cell>
          <cell r="AO47">
            <v>6072</v>
          </cell>
          <cell r="AP47">
            <v>216524783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314</v>
          </cell>
          <cell r="AX47">
            <v>1230194</v>
          </cell>
          <cell r="AY47">
            <v>5</v>
          </cell>
          <cell r="AZ47">
            <v>66837</v>
          </cell>
          <cell r="BA47">
            <v>2</v>
          </cell>
          <cell r="BB47">
            <v>85716</v>
          </cell>
          <cell r="BC47">
            <v>1598</v>
          </cell>
          <cell r="BD47">
            <v>26695071</v>
          </cell>
          <cell r="BE47">
            <v>17</v>
          </cell>
          <cell r="BF47">
            <v>1284929</v>
          </cell>
          <cell r="BG47">
            <v>0</v>
          </cell>
          <cell r="BH47">
            <v>0</v>
          </cell>
          <cell r="BI47">
            <v>6</v>
          </cell>
          <cell r="BJ47">
            <v>587517</v>
          </cell>
          <cell r="BK47">
            <v>0</v>
          </cell>
          <cell r="BL47">
            <v>0</v>
          </cell>
          <cell r="BM47">
            <v>125</v>
          </cell>
          <cell r="BN47">
            <v>103329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10</v>
          </cell>
          <cell r="BV47">
            <v>40815</v>
          </cell>
          <cell r="BW47">
            <v>191</v>
          </cell>
          <cell r="BX47">
            <v>1226399</v>
          </cell>
          <cell r="BY47">
            <v>5959</v>
          </cell>
          <cell r="BZ47">
            <v>729960255</v>
          </cell>
        </row>
        <row r="48">
          <cell r="A48" t="str">
            <v>15</v>
          </cell>
          <cell r="C48" t="str">
            <v>1539</v>
          </cell>
          <cell r="D48" t="str">
            <v>Rauma</v>
          </cell>
          <cell r="E48">
            <v>756</v>
          </cell>
          <cell r="F48">
            <v>19381742</v>
          </cell>
          <cell r="G48">
            <v>5348</v>
          </cell>
          <cell r="H48">
            <v>289646172</v>
          </cell>
          <cell r="I48">
            <v>5403</v>
          </cell>
          <cell r="J48">
            <v>309027914</v>
          </cell>
          <cell r="K48">
            <v>731</v>
          </cell>
          <cell r="L48">
            <v>4296529</v>
          </cell>
          <cell r="M48">
            <v>0</v>
          </cell>
          <cell r="N48">
            <v>0</v>
          </cell>
          <cell r="O48">
            <v>5114</v>
          </cell>
          <cell r="P48">
            <v>82053153</v>
          </cell>
          <cell r="Q48">
            <v>5152</v>
          </cell>
          <cell r="R48">
            <v>86349682</v>
          </cell>
          <cell r="S48">
            <v>0</v>
          </cell>
          <cell r="T48">
            <v>0</v>
          </cell>
          <cell r="U48">
            <v>5343</v>
          </cell>
          <cell r="V48">
            <v>139574092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1829</v>
          </cell>
          <cell r="AD48">
            <v>26723688</v>
          </cell>
          <cell r="AE48">
            <v>528</v>
          </cell>
          <cell r="AF48">
            <v>11412740</v>
          </cell>
          <cell r="AG48">
            <v>3913</v>
          </cell>
          <cell r="AH48">
            <v>146681636</v>
          </cell>
          <cell r="AI48">
            <v>13</v>
          </cell>
          <cell r="AJ48">
            <v>851924</v>
          </cell>
          <cell r="AK48">
            <v>390</v>
          </cell>
          <cell r="AL48">
            <v>15310226</v>
          </cell>
          <cell r="AM48">
            <v>0</v>
          </cell>
          <cell r="AN48">
            <v>0</v>
          </cell>
          <cell r="AO48">
            <v>5531</v>
          </cell>
          <cell r="AP48">
            <v>200980214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315</v>
          </cell>
          <cell r="AX48">
            <v>1270115</v>
          </cell>
          <cell r="AY48">
            <v>2</v>
          </cell>
          <cell r="AZ48">
            <v>31618</v>
          </cell>
          <cell r="BA48">
            <v>0</v>
          </cell>
          <cell r="BB48">
            <v>0</v>
          </cell>
          <cell r="BC48">
            <v>1687</v>
          </cell>
          <cell r="BD48">
            <v>29612735</v>
          </cell>
          <cell r="BE48">
            <v>10</v>
          </cell>
          <cell r="BF48">
            <v>168923</v>
          </cell>
          <cell r="BG48">
            <v>1</v>
          </cell>
          <cell r="BH48">
            <v>1713</v>
          </cell>
          <cell r="BI48">
            <v>1</v>
          </cell>
          <cell r="BJ48">
            <v>46889</v>
          </cell>
          <cell r="BK48">
            <v>0</v>
          </cell>
          <cell r="BL48">
            <v>0</v>
          </cell>
          <cell r="BM48">
            <v>134</v>
          </cell>
          <cell r="BN48">
            <v>171427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4</v>
          </cell>
          <cell r="BV48">
            <v>8357</v>
          </cell>
          <cell r="BW48">
            <v>317</v>
          </cell>
          <cell r="BX48">
            <v>1235394</v>
          </cell>
          <cell r="BY48">
            <v>5365</v>
          </cell>
          <cell r="BZ48">
            <v>705658495</v>
          </cell>
        </row>
        <row r="49">
          <cell r="A49" t="str">
            <v>15</v>
          </cell>
          <cell r="C49" t="str">
            <v>1547</v>
          </cell>
          <cell r="D49" t="str">
            <v>Aukra</v>
          </cell>
          <cell r="E49">
            <v>303</v>
          </cell>
          <cell r="F49">
            <v>3909596</v>
          </cell>
          <cell r="G49">
            <v>2761</v>
          </cell>
          <cell r="H49">
            <v>147846551</v>
          </cell>
          <cell r="I49">
            <v>2771</v>
          </cell>
          <cell r="J49">
            <v>151756147</v>
          </cell>
          <cell r="K49">
            <v>299</v>
          </cell>
          <cell r="L49">
            <v>893792</v>
          </cell>
          <cell r="M49">
            <v>0</v>
          </cell>
          <cell r="N49">
            <v>0</v>
          </cell>
          <cell r="O49">
            <v>2584</v>
          </cell>
          <cell r="P49">
            <v>50496603</v>
          </cell>
          <cell r="Q49">
            <v>2595</v>
          </cell>
          <cell r="R49">
            <v>51390395</v>
          </cell>
          <cell r="S49">
            <v>0</v>
          </cell>
          <cell r="T49">
            <v>0</v>
          </cell>
          <cell r="U49">
            <v>2749</v>
          </cell>
          <cell r="V49">
            <v>71399200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834</v>
          </cell>
          <cell r="AD49">
            <v>12509298</v>
          </cell>
          <cell r="AE49">
            <v>237</v>
          </cell>
          <cell r="AF49">
            <v>4611003</v>
          </cell>
          <cell r="AG49">
            <v>2120</v>
          </cell>
          <cell r="AH49">
            <v>85568504</v>
          </cell>
          <cell r="AI49">
            <v>50</v>
          </cell>
          <cell r="AJ49">
            <v>3463532</v>
          </cell>
          <cell r="AK49">
            <v>94</v>
          </cell>
          <cell r="AL49">
            <v>3219071</v>
          </cell>
          <cell r="AM49">
            <v>0</v>
          </cell>
          <cell r="AN49">
            <v>0</v>
          </cell>
          <cell r="AO49">
            <v>2808</v>
          </cell>
          <cell r="AP49">
            <v>109371408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150</v>
          </cell>
          <cell r="AX49">
            <v>586557</v>
          </cell>
          <cell r="AY49">
            <v>5</v>
          </cell>
          <cell r="AZ49">
            <v>91605</v>
          </cell>
          <cell r="BA49">
            <v>0</v>
          </cell>
          <cell r="BB49">
            <v>0</v>
          </cell>
          <cell r="BC49">
            <v>736</v>
          </cell>
          <cell r="BD49">
            <v>12175584</v>
          </cell>
          <cell r="BE49">
            <v>11</v>
          </cell>
          <cell r="BF49">
            <v>82398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71</v>
          </cell>
          <cell r="BN49">
            <v>121625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5</v>
          </cell>
          <cell r="BV49">
            <v>17860</v>
          </cell>
          <cell r="BW49">
            <v>115</v>
          </cell>
          <cell r="BX49">
            <v>1247168</v>
          </cell>
          <cell r="BY49">
            <v>2725</v>
          </cell>
          <cell r="BZ49">
            <v>371591115</v>
          </cell>
        </row>
        <row r="50">
          <cell r="A50" t="str">
            <v>15</v>
          </cell>
          <cell r="C50" t="str">
            <v>1554</v>
          </cell>
          <cell r="D50" t="str">
            <v>Averøy</v>
          </cell>
          <cell r="E50">
            <v>547</v>
          </cell>
          <cell r="F50">
            <v>7681796</v>
          </cell>
          <cell r="G50">
            <v>4437</v>
          </cell>
          <cell r="H50">
            <v>248680841</v>
          </cell>
          <cell r="I50">
            <v>4477</v>
          </cell>
          <cell r="J50">
            <v>256362637</v>
          </cell>
          <cell r="K50">
            <v>522</v>
          </cell>
          <cell r="L50">
            <v>1748029</v>
          </cell>
          <cell r="M50">
            <v>0</v>
          </cell>
          <cell r="N50">
            <v>0</v>
          </cell>
          <cell r="O50">
            <v>4155</v>
          </cell>
          <cell r="P50">
            <v>86876725</v>
          </cell>
          <cell r="Q50">
            <v>4174</v>
          </cell>
          <cell r="R50">
            <v>88624754</v>
          </cell>
          <cell r="S50">
            <v>2</v>
          </cell>
          <cell r="T50">
            <v>59449</v>
          </cell>
          <cell r="U50">
            <v>4376</v>
          </cell>
          <cell r="V50">
            <v>119741501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1495</v>
          </cell>
          <cell r="AD50">
            <v>21470388</v>
          </cell>
          <cell r="AE50">
            <v>489</v>
          </cell>
          <cell r="AF50">
            <v>10032820</v>
          </cell>
          <cell r="AG50">
            <v>3185</v>
          </cell>
          <cell r="AH50">
            <v>131483248</v>
          </cell>
          <cell r="AI50">
            <v>113</v>
          </cell>
          <cell r="AJ50">
            <v>6291182</v>
          </cell>
          <cell r="AK50">
            <v>200</v>
          </cell>
          <cell r="AL50">
            <v>7171334</v>
          </cell>
          <cell r="AM50">
            <v>0</v>
          </cell>
          <cell r="AN50">
            <v>0</v>
          </cell>
          <cell r="AO50">
            <v>4499</v>
          </cell>
          <cell r="AP50">
            <v>176448972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194</v>
          </cell>
          <cell r="AX50">
            <v>766276</v>
          </cell>
          <cell r="AY50">
            <v>9</v>
          </cell>
          <cell r="AZ50">
            <v>154362</v>
          </cell>
          <cell r="BA50">
            <v>0</v>
          </cell>
          <cell r="BB50">
            <v>0</v>
          </cell>
          <cell r="BC50">
            <v>1328</v>
          </cell>
          <cell r="BD50">
            <v>22944229</v>
          </cell>
          <cell r="BE50">
            <v>25</v>
          </cell>
          <cell r="BF50">
            <v>1913625</v>
          </cell>
          <cell r="BG50">
            <v>0</v>
          </cell>
          <cell r="BH50">
            <v>0</v>
          </cell>
          <cell r="BI50">
            <v>2</v>
          </cell>
          <cell r="BJ50">
            <v>298479</v>
          </cell>
          <cell r="BK50">
            <v>0</v>
          </cell>
          <cell r="BL50">
            <v>0</v>
          </cell>
          <cell r="BM50">
            <v>138</v>
          </cell>
          <cell r="BN50">
            <v>136982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7</v>
          </cell>
          <cell r="BV50">
            <v>16536</v>
          </cell>
          <cell r="BW50">
            <v>218</v>
          </cell>
          <cell r="BX50">
            <v>2380623</v>
          </cell>
          <cell r="BY50">
            <v>4340</v>
          </cell>
          <cell r="BZ50">
            <v>615541208</v>
          </cell>
        </row>
        <row r="51">
          <cell r="A51" t="str">
            <v>15</v>
          </cell>
          <cell r="C51" t="str">
            <v>1557</v>
          </cell>
          <cell r="D51" t="str">
            <v>Gjemnes</v>
          </cell>
          <cell r="E51">
            <v>280</v>
          </cell>
          <cell r="F51">
            <v>3769267</v>
          </cell>
          <cell r="G51">
            <v>1931</v>
          </cell>
          <cell r="H51">
            <v>94866618</v>
          </cell>
          <cell r="I51">
            <v>1963</v>
          </cell>
          <cell r="J51">
            <v>98635885</v>
          </cell>
          <cell r="K51">
            <v>254</v>
          </cell>
          <cell r="L51">
            <v>856009</v>
          </cell>
          <cell r="M51">
            <v>0</v>
          </cell>
          <cell r="N51">
            <v>0</v>
          </cell>
          <cell r="O51">
            <v>1856</v>
          </cell>
          <cell r="P51">
            <v>28638117</v>
          </cell>
          <cell r="Q51">
            <v>1870</v>
          </cell>
          <cell r="R51">
            <v>29494126</v>
          </cell>
          <cell r="S51">
            <v>2</v>
          </cell>
          <cell r="T51">
            <v>123686</v>
          </cell>
          <cell r="U51">
            <v>1932</v>
          </cell>
          <cell r="V51">
            <v>45927041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687</v>
          </cell>
          <cell r="AD51">
            <v>10419326</v>
          </cell>
          <cell r="AE51">
            <v>188</v>
          </cell>
          <cell r="AF51">
            <v>3793030</v>
          </cell>
          <cell r="AG51">
            <v>1388</v>
          </cell>
          <cell r="AH51">
            <v>52810994</v>
          </cell>
          <cell r="AI51">
            <v>16</v>
          </cell>
          <cell r="AJ51">
            <v>594173</v>
          </cell>
          <cell r="AK51">
            <v>158</v>
          </cell>
          <cell r="AL51">
            <v>4902270</v>
          </cell>
          <cell r="AM51">
            <v>0</v>
          </cell>
          <cell r="AN51">
            <v>0</v>
          </cell>
          <cell r="AO51">
            <v>1998</v>
          </cell>
          <cell r="AP51">
            <v>72519793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116</v>
          </cell>
          <cell r="AX51">
            <v>462041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628</v>
          </cell>
          <cell r="BD51">
            <v>10523204</v>
          </cell>
          <cell r="BE51">
            <v>4</v>
          </cell>
          <cell r="BF51">
            <v>485271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51</v>
          </cell>
          <cell r="BN51">
            <v>37239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2</v>
          </cell>
          <cell r="BV51">
            <v>6000</v>
          </cell>
          <cell r="BW51">
            <v>97</v>
          </cell>
          <cell r="BX51">
            <v>797885</v>
          </cell>
          <cell r="BY51">
            <v>1941</v>
          </cell>
          <cell r="BZ51">
            <v>236185101</v>
          </cell>
        </row>
        <row r="52">
          <cell r="A52" t="str">
            <v>15</v>
          </cell>
          <cell r="C52" t="str">
            <v>1560</v>
          </cell>
          <cell r="D52" t="str">
            <v>Tingvoll</v>
          </cell>
          <cell r="E52">
            <v>304</v>
          </cell>
          <cell r="F52">
            <v>2612291</v>
          </cell>
          <cell r="G52">
            <v>2290</v>
          </cell>
          <cell r="H52">
            <v>109875436</v>
          </cell>
          <cell r="I52">
            <v>2338</v>
          </cell>
          <cell r="J52">
            <v>112487727</v>
          </cell>
          <cell r="K52">
            <v>272</v>
          </cell>
          <cell r="L52">
            <v>639310</v>
          </cell>
          <cell r="M52">
            <v>0</v>
          </cell>
          <cell r="N52">
            <v>0</v>
          </cell>
          <cell r="O52">
            <v>2168</v>
          </cell>
          <cell r="P52">
            <v>34323219</v>
          </cell>
          <cell r="Q52">
            <v>2180</v>
          </cell>
          <cell r="R52">
            <v>34962529</v>
          </cell>
          <cell r="S52">
            <v>0</v>
          </cell>
          <cell r="T52">
            <v>0</v>
          </cell>
          <cell r="U52">
            <v>2287</v>
          </cell>
          <cell r="V52">
            <v>53179070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863</v>
          </cell>
          <cell r="AD52">
            <v>13190684</v>
          </cell>
          <cell r="AE52">
            <v>293</v>
          </cell>
          <cell r="AF52">
            <v>6150187</v>
          </cell>
          <cell r="AG52">
            <v>1542</v>
          </cell>
          <cell r="AH52">
            <v>57328934</v>
          </cell>
          <cell r="AI52">
            <v>7</v>
          </cell>
          <cell r="AJ52">
            <v>373835</v>
          </cell>
          <cell r="AK52">
            <v>172</v>
          </cell>
          <cell r="AL52">
            <v>5962513</v>
          </cell>
          <cell r="AM52">
            <v>0</v>
          </cell>
          <cell r="AN52">
            <v>0</v>
          </cell>
          <cell r="AO52">
            <v>2358</v>
          </cell>
          <cell r="AP52">
            <v>83006153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126</v>
          </cell>
          <cell r="AX52">
            <v>514194</v>
          </cell>
          <cell r="AY52">
            <v>5</v>
          </cell>
          <cell r="AZ52">
            <v>111538</v>
          </cell>
          <cell r="BA52">
            <v>2</v>
          </cell>
          <cell r="BB52">
            <v>120310</v>
          </cell>
          <cell r="BC52">
            <v>766</v>
          </cell>
          <cell r="BD52">
            <v>12655263</v>
          </cell>
          <cell r="BE52">
            <v>11</v>
          </cell>
          <cell r="BF52">
            <v>369802</v>
          </cell>
          <cell r="BG52">
            <v>0</v>
          </cell>
          <cell r="BH52">
            <v>0</v>
          </cell>
          <cell r="BI52">
            <v>1</v>
          </cell>
          <cell r="BJ52">
            <v>124138</v>
          </cell>
          <cell r="BK52">
            <v>0</v>
          </cell>
          <cell r="BL52">
            <v>0</v>
          </cell>
          <cell r="BM52">
            <v>69</v>
          </cell>
          <cell r="BN52">
            <v>59737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131</v>
          </cell>
          <cell r="BX52">
            <v>1030895</v>
          </cell>
          <cell r="BY52">
            <v>2273</v>
          </cell>
          <cell r="BZ52">
            <v>270705000</v>
          </cell>
        </row>
        <row r="53">
          <cell r="A53" t="str">
            <v>15</v>
          </cell>
          <cell r="C53" t="str">
            <v>1563</v>
          </cell>
          <cell r="D53" t="str">
            <v>Sunndal</v>
          </cell>
          <cell r="E53">
            <v>776</v>
          </cell>
          <cell r="F53">
            <v>7312806</v>
          </cell>
          <cell r="G53">
            <v>5471</v>
          </cell>
          <cell r="H53">
            <v>291809138</v>
          </cell>
          <cell r="I53">
            <v>5508</v>
          </cell>
          <cell r="J53">
            <v>299121944</v>
          </cell>
          <cell r="K53">
            <v>758</v>
          </cell>
          <cell r="L53">
            <v>1768717</v>
          </cell>
          <cell r="M53">
            <v>0</v>
          </cell>
          <cell r="N53">
            <v>0</v>
          </cell>
          <cell r="O53">
            <v>5058</v>
          </cell>
          <cell r="P53">
            <v>93750105</v>
          </cell>
          <cell r="Q53">
            <v>5091</v>
          </cell>
          <cell r="R53">
            <v>95518822</v>
          </cell>
          <cell r="S53">
            <v>1</v>
          </cell>
          <cell r="T53">
            <v>6085</v>
          </cell>
          <cell r="U53">
            <v>5438</v>
          </cell>
          <cell r="V53">
            <v>140369203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1893</v>
          </cell>
          <cell r="AD53">
            <v>30836032</v>
          </cell>
          <cell r="AE53">
            <v>529</v>
          </cell>
          <cell r="AF53">
            <v>11456472</v>
          </cell>
          <cell r="AG53">
            <v>3898</v>
          </cell>
          <cell r="AH53">
            <v>158480571</v>
          </cell>
          <cell r="AI53">
            <v>2</v>
          </cell>
          <cell r="AJ53">
            <v>85129</v>
          </cell>
          <cell r="AK53">
            <v>260</v>
          </cell>
          <cell r="AL53">
            <v>8394205</v>
          </cell>
          <cell r="AM53">
            <v>0</v>
          </cell>
          <cell r="AN53">
            <v>0</v>
          </cell>
          <cell r="AO53">
            <v>5548</v>
          </cell>
          <cell r="AP53">
            <v>209252409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316</v>
          </cell>
          <cell r="AX53">
            <v>1436107</v>
          </cell>
          <cell r="AY53">
            <v>5</v>
          </cell>
          <cell r="AZ53">
            <v>86953</v>
          </cell>
          <cell r="BA53">
            <v>2</v>
          </cell>
          <cell r="BB53">
            <v>76435</v>
          </cell>
          <cell r="BC53">
            <v>1669</v>
          </cell>
          <cell r="BD53">
            <v>24655146</v>
          </cell>
          <cell r="BE53">
            <v>7</v>
          </cell>
          <cell r="BF53">
            <v>65816</v>
          </cell>
          <cell r="BG53">
            <v>0</v>
          </cell>
          <cell r="BH53">
            <v>0</v>
          </cell>
          <cell r="BI53">
            <v>3</v>
          </cell>
          <cell r="BJ53">
            <v>437398</v>
          </cell>
          <cell r="BK53">
            <v>0</v>
          </cell>
          <cell r="BL53">
            <v>0</v>
          </cell>
          <cell r="BM53">
            <v>132</v>
          </cell>
          <cell r="BN53">
            <v>108308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5</v>
          </cell>
          <cell r="BV53">
            <v>37598</v>
          </cell>
          <cell r="BW53">
            <v>381</v>
          </cell>
          <cell r="BX53">
            <v>1400266</v>
          </cell>
          <cell r="BY53">
            <v>5421</v>
          </cell>
          <cell r="BZ53">
            <v>718258754</v>
          </cell>
        </row>
        <row r="54">
          <cell r="A54" t="str">
            <v>15</v>
          </cell>
          <cell r="C54" t="str">
            <v>1566</v>
          </cell>
          <cell r="D54" t="str">
            <v>Surnadal</v>
          </cell>
          <cell r="E54">
            <v>632</v>
          </cell>
          <cell r="F54">
            <v>10122235</v>
          </cell>
          <cell r="G54">
            <v>4564</v>
          </cell>
          <cell r="H54">
            <v>224320925</v>
          </cell>
          <cell r="I54">
            <v>4606</v>
          </cell>
          <cell r="J54">
            <v>234443160</v>
          </cell>
          <cell r="K54">
            <v>599</v>
          </cell>
          <cell r="L54">
            <v>2264881</v>
          </cell>
          <cell r="M54">
            <v>0</v>
          </cell>
          <cell r="N54">
            <v>0</v>
          </cell>
          <cell r="O54">
            <v>4269</v>
          </cell>
          <cell r="P54">
            <v>61773339</v>
          </cell>
          <cell r="Q54">
            <v>4294</v>
          </cell>
          <cell r="R54">
            <v>64038220</v>
          </cell>
          <cell r="S54">
            <v>6</v>
          </cell>
          <cell r="T54">
            <v>143805</v>
          </cell>
          <cell r="U54">
            <v>4562</v>
          </cell>
          <cell r="V54">
            <v>108497792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1615</v>
          </cell>
          <cell r="AD54">
            <v>22928611</v>
          </cell>
          <cell r="AE54">
            <v>529</v>
          </cell>
          <cell r="AF54">
            <v>10898798</v>
          </cell>
          <cell r="AG54">
            <v>3191</v>
          </cell>
          <cell r="AH54">
            <v>117763140</v>
          </cell>
          <cell r="AI54">
            <v>5</v>
          </cell>
          <cell r="AJ54">
            <v>223052</v>
          </cell>
          <cell r="AK54">
            <v>302</v>
          </cell>
          <cell r="AL54">
            <v>11106813</v>
          </cell>
          <cell r="AM54">
            <v>0</v>
          </cell>
          <cell r="AN54">
            <v>0</v>
          </cell>
          <cell r="AO54">
            <v>4689</v>
          </cell>
          <cell r="AP54">
            <v>162920414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274</v>
          </cell>
          <cell r="AX54">
            <v>1102825</v>
          </cell>
          <cell r="AY54">
            <v>2</v>
          </cell>
          <cell r="AZ54">
            <v>26555</v>
          </cell>
          <cell r="BA54">
            <v>0</v>
          </cell>
          <cell r="BB54">
            <v>0</v>
          </cell>
          <cell r="BC54">
            <v>1467</v>
          </cell>
          <cell r="BD54">
            <v>26215279</v>
          </cell>
          <cell r="BE54">
            <v>7</v>
          </cell>
          <cell r="BF54">
            <v>459764</v>
          </cell>
          <cell r="BG54">
            <v>0</v>
          </cell>
          <cell r="BH54">
            <v>0</v>
          </cell>
          <cell r="BI54">
            <v>2</v>
          </cell>
          <cell r="BJ54">
            <v>373004</v>
          </cell>
          <cell r="BK54">
            <v>0</v>
          </cell>
          <cell r="BL54">
            <v>0</v>
          </cell>
          <cell r="BM54">
            <v>125</v>
          </cell>
          <cell r="BN54">
            <v>141412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5</v>
          </cell>
          <cell r="BV54">
            <v>28950</v>
          </cell>
          <cell r="BW54">
            <v>223</v>
          </cell>
          <cell r="BX54">
            <v>1454768</v>
          </cell>
          <cell r="BY54">
            <v>4503</v>
          </cell>
          <cell r="BZ54">
            <v>543094054</v>
          </cell>
        </row>
        <row r="55">
          <cell r="A55" t="str">
            <v>15</v>
          </cell>
          <cell r="C55" t="str">
            <v>1573</v>
          </cell>
          <cell r="D55" t="str">
            <v>Smøla</v>
          </cell>
          <cell r="E55">
            <v>225</v>
          </cell>
          <cell r="F55">
            <v>2432552</v>
          </cell>
          <cell r="G55">
            <v>1706</v>
          </cell>
          <cell r="H55">
            <v>84308719</v>
          </cell>
          <cell r="I55">
            <v>1717</v>
          </cell>
          <cell r="J55">
            <v>86741271</v>
          </cell>
          <cell r="K55">
            <v>220</v>
          </cell>
          <cell r="L55">
            <v>559903</v>
          </cell>
          <cell r="M55">
            <v>0</v>
          </cell>
          <cell r="N55">
            <v>0</v>
          </cell>
          <cell r="O55">
            <v>1623</v>
          </cell>
          <cell r="P55">
            <v>30310436</v>
          </cell>
          <cell r="Q55">
            <v>1636</v>
          </cell>
          <cell r="R55">
            <v>30870339</v>
          </cell>
          <cell r="S55">
            <v>0</v>
          </cell>
          <cell r="T55">
            <v>0</v>
          </cell>
          <cell r="U55">
            <v>1699</v>
          </cell>
          <cell r="V55">
            <v>40617478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629</v>
          </cell>
          <cell r="AD55">
            <v>9120077</v>
          </cell>
          <cell r="AE55">
            <v>220</v>
          </cell>
          <cell r="AF55">
            <v>4709095</v>
          </cell>
          <cell r="AG55">
            <v>1175</v>
          </cell>
          <cell r="AH55">
            <v>44845029</v>
          </cell>
          <cell r="AI55">
            <v>68</v>
          </cell>
          <cell r="AJ55">
            <v>3100064</v>
          </cell>
          <cell r="AK55">
            <v>92</v>
          </cell>
          <cell r="AL55">
            <v>3266885</v>
          </cell>
          <cell r="AM55">
            <v>0</v>
          </cell>
          <cell r="AN55">
            <v>0</v>
          </cell>
          <cell r="AO55">
            <v>1751</v>
          </cell>
          <cell r="AP55">
            <v>65041150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84</v>
          </cell>
          <cell r="AX55">
            <v>289466</v>
          </cell>
          <cell r="AY55">
            <v>3</v>
          </cell>
          <cell r="AZ55">
            <v>27577</v>
          </cell>
          <cell r="BA55">
            <v>0</v>
          </cell>
          <cell r="BB55">
            <v>0</v>
          </cell>
          <cell r="BC55">
            <v>533</v>
          </cell>
          <cell r="BD55">
            <v>9346146</v>
          </cell>
          <cell r="BE55">
            <v>9</v>
          </cell>
          <cell r="BF55">
            <v>1686137</v>
          </cell>
          <cell r="BG55">
            <v>0</v>
          </cell>
          <cell r="BH55">
            <v>0</v>
          </cell>
          <cell r="BI55">
            <v>1</v>
          </cell>
          <cell r="BJ55">
            <v>462747</v>
          </cell>
          <cell r="BK55">
            <v>0</v>
          </cell>
          <cell r="BL55">
            <v>0</v>
          </cell>
          <cell r="BM55">
            <v>57</v>
          </cell>
          <cell r="BN55">
            <v>72102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1</v>
          </cell>
          <cell r="BV55">
            <v>227</v>
          </cell>
          <cell r="BW55">
            <v>90</v>
          </cell>
          <cell r="BX55">
            <v>387754</v>
          </cell>
          <cell r="BY55">
            <v>1686</v>
          </cell>
          <cell r="BZ55">
            <v>211713599</v>
          </cell>
        </row>
        <row r="56">
          <cell r="A56" t="str">
            <v>15</v>
          </cell>
          <cell r="C56" t="str">
            <v>1576</v>
          </cell>
          <cell r="D56" t="str">
            <v>Aure</v>
          </cell>
          <cell r="E56">
            <v>447</v>
          </cell>
          <cell r="F56">
            <v>6357680</v>
          </cell>
          <cell r="G56">
            <v>2732</v>
          </cell>
          <cell r="H56">
            <v>137477058</v>
          </cell>
          <cell r="I56">
            <v>2772</v>
          </cell>
          <cell r="J56">
            <v>143834738</v>
          </cell>
          <cell r="K56">
            <v>425</v>
          </cell>
          <cell r="L56">
            <v>1481376</v>
          </cell>
          <cell r="M56">
            <v>0</v>
          </cell>
          <cell r="N56">
            <v>0</v>
          </cell>
          <cell r="O56">
            <v>2563</v>
          </cell>
          <cell r="P56">
            <v>43353771</v>
          </cell>
          <cell r="Q56">
            <v>2580</v>
          </cell>
          <cell r="R56">
            <v>44835147</v>
          </cell>
          <cell r="S56">
            <v>1</v>
          </cell>
          <cell r="T56">
            <v>8395</v>
          </cell>
          <cell r="U56">
            <v>2711</v>
          </cell>
          <cell r="V56">
            <v>65946172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966</v>
          </cell>
          <cell r="AD56">
            <v>14073756</v>
          </cell>
          <cell r="AE56">
            <v>323</v>
          </cell>
          <cell r="AF56">
            <v>6516512</v>
          </cell>
          <cell r="AG56">
            <v>1916</v>
          </cell>
          <cell r="AH56">
            <v>74035831</v>
          </cell>
          <cell r="AI56">
            <v>27</v>
          </cell>
          <cell r="AJ56">
            <v>1042134</v>
          </cell>
          <cell r="AK56">
            <v>163</v>
          </cell>
          <cell r="AL56">
            <v>4981815</v>
          </cell>
          <cell r="AM56">
            <v>0</v>
          </cell>
          <cell r="AN56">
            <v>0</v>
          </cell>
          <cell r="AO56">
            <v>2783</v>
          </cell>
          <cell r="AP56">
            <v>100650048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134</v>
          </cell>
          <cell r="AX56">
            <v>571368</v>
          </cell>
          <cell r="AY56">
            <v>4</v>
          </cell>
          <cell r="AZ56">
            <v>56378</v>
          </cell>
          <cell r="BA56">
            <v>0</v>
          </cell>
          <cell r="BB56">
            <v>0</v>
          </cell>
          <cell r="BC56">
            <v>871</v>
          </cell>
          <cell r="BD56">
            <v>15671963</v>
          </cell>
          <cell r="BE56">
            <v>8</v>
          </cell>
          <cell r="BF56">
            <v>232395</v>
          </cell>
          <cell r="BG56">
            <v>0</v>
          </cell>
          <cell r="BH56">
            <v>0</v>
          </cell>
          <cell r="BI56">
            <v>2</v>
          </cell>
          <cell r="BJ56">
            <v>321283</v>
          </cell>
          <cell r="BK56">
            <v>0</v>
          </cell>
          <cell r="BL56">
            <v>0</v>
          </cell>
          <cell r="BM56">
            <v>76</v>
          </cell>
          <cell r="BN56">
            <v>64662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2</v>
          </cell>
          <cell r="BV56">
            <v>14650</v>
          </cell>
          <cell r="BW56">
            <v>202</v>
          </cell>
          <cell r="BX56">
            <v>931719</v>
          </cell>
          <cell r="BY56">
            <v>2676</v>
          </cell>
          <cell r="BZ56">
            <v>338634576</v>
          </cell>
        </row>
        <row r="57">
          <cell r="A57" t="str">
            <v>15</v>
          </cell>
          <cell r="C57" t="str">
            <v>1577</v>
          </cell>
          <cell r="D57" t="str">
            <v>Volda</v>
          </cell>
          <cell r="E57">
            <v>1192</v>
          </cell>
          <cell r="F57">
            <v>12114718</v>
          </cell>
          <cell r="G57">
            <v>7648</v>
          </cell>
          <cell r="H57">
            <v>383015156</v>
          </cell>
          <cell r="I57">
            <v>7691</v>
          </cell>
          <cell r="J57">
            <v>395129874</v>
          </cell>
          <cell r="K57">
            <v>1183</v>
          </cell>
          <cell r="L57">
            <v>2822683</v>
          </cell>
          <cell r="M57">
            <v>0</v>
          </cell>
          <cell r="N57">
            <v>0</v>
          </cell>
          <cell r="O57">
            <v>7092</v>
          </cell>
          <cell r="P57">
            <v>118979753</v>
          </cell>
          <cell r="Q57">
            <v>7131</v>
          </cell>
          <cell r="R57">
            <v>121802436</v>
          </cell>
          <cell r="S57">
            <v>4</v>
          </cell>
          <cell r="T57">
            <v>248280</v>
          </cell>
          <cell r="U57">
            <v>7642</v>
          </cell>
          <cell r="V57">
            <v>185469546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2373</v>
          </cell>
          <cell r="AD57">
            <v>36823019</v>
          </cell>
          <cell r="AE57">
            <v>730</v>
          </cell>
          <cell r="AF57">
            <v>14758889</v>
          </cell>
          <cell r="AG57">
            <v>5886</v>
          </cell>
          <cell r="AH57">
            <v>217433111</v>
          </cell>
          <cell r="AI57">
            <v>31</v>
          </cell>
          <cell r="AJ57">
            <v>2195831</v>
          </cell>
          <cell r="AK57">
            <v>526</v>
          </cell>
          <cell r="AL57">
            <v>16059247</v>
          </cell>
          <cell r="AM57">
            <v>0</v>
          </cell>
          <cell r="AN57">
            <v>0</v>
          </cell>
          <cell r="AO57">
            <v>7990</v>
          </cell>
          <cell r="AP57">
            <v>287270097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749</v>
          </cell>
          <cell r="AX57">
            <v>3348375</v>
          </cell>
          <cell r="AY57">
            <v>8</v>
          </cell>
          <cell r="AZ57">
            <v>147163</v>
          </cell>
          <cell r="BA57">
            <v>1</v>
          </cell>
          <cell r="BB57">
            <v>39770</v>
          </cell>
          <cell r="BC57">
            <v>2079</v>
          </cell>
          <cell r="BD57">
            <v>33421839</v>
          </cell>
          <cell r="BE57">
            <v>13</v>
          </cell>
          <cell r="BF57">
            <v>685923</v>
          </cell>
          <cell r="BG57">
            <v>0</v>
          </cell>
          <cell r="BH57">
            <v>0</v>
          </cell>
          <cell r="BI57">
            <v>7</v>
          </cell>
          <cell r="BJ57">
            <v>841522</v>
          </cell>
          <cell r="BK57">
            <v>0</v>
          </cell>
          <cell r="BL57">
            <v>0</v>
          </cell>
          <cell r="BM57">
            <v>230</v>
          </cell>
          <cell r="BN57">
            <v>294965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9</v>
          </cell>
          <cell r="BV57">
            <v>77959</v>
          </cell>
          <cell r="BW57">
            <v>560</v>
          </cell>
          <cell r="BX57">
            <v>3771173</v>
          </cell>
          <cell r="BY57">
            <v>7796</v>
          </cell>
          <cell r="BZ57">
            <v>954537350</v>
          </cell>
        </row>
        <row r="58">
          <cell r="A58" t="str">
            <v>15</v>
          </cell>
          <cell r="C58" t="str">
            <v>1578</v>
          </cell>
          <cell r="D58" t="str">
            <v>Fjord</v>
          </cell>
          <cell r="E58">
            <v>335</v>
          </cell>
          <cell r="F58">
            <v>3215971</v>
          </cell>
          <cell r="G58">
            <v>2032</v>
          </cell>
          <cell r="H58">
            <v>89802915</v>
          </cell>
          <cell r="I58">
            <v>2064</v>
          </cell>
          <cell r="J58">
            <v>93018886</v>
          </cell>
          <cell r="K58">
            <v>306</v>
          </cell>
          <cell r="L58">
            <v>700265</v>
          </cell>
          <cell r="M58">
            <v>0</v>
          </cell>
          <cell r="N58">
            <v>0</v>
          </cell>
          <cell r="O58">
            <v>1863</v>
          </cell>
          <cell r="P58">
            <v>25006313</v>
          </cell>
          <cell r="Q58">
            <v>1869</v>
          </cell>
          <cell r="R58">
            <v>25706578</v>
          </cell>
          <cell r="S58">
            <v>1</v>
          </cell>
          <cell r="T58">
            <v>1372</v>
          </cell>
          <cell r="U58">
            <v>2031</v>
          </cell>
          <cell r="V58">
            <v>43398722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703</v>
          </cell>
          <cell r="AD58">
            <v>10057719</v>
          </cell>
          <cell r="AE58">
            <v>156</v>
          </cell>
          <cell r="AF58">
            <v>3042213</v>
          </cell>
          <cell r="AG58">
            <v>1466</v>
          </cell>
          <cell r="AH58">
            <v>48708665</v>
          </cell>
          <cell r="AI58">
            <v>4</v>
          </cell>
          <cell r="AJ58">
            <v>327978</v>
          </cell>
          <cell r="AK58">
            <v>212</v>
          </cell>
          <cell r="AL58">
            <v>7090521</v>
          </cell>
          <cell r="AM58">
            <v>0</v>
          </cell>
          <cell r="AN58">
            <v>0</v>
          </cell>
          <cell r="AO58">
            <v>2048</v>
          </cell>
          <cell r="AP58">
            <v>69227096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168</v>
          </cell>
          <cell r="AX58">
            <v>644933</v>
          </cell>
          <cell r="AY58">
            <v>2</v>
          </cell>
          <cell r="AZ58">
            <v>31269</v>
          </cell>
          <cell r="BA58">
            <v>0</v>
          </cell>
          <cell r="BB58">
            <v>0</v>
          </cell>
          <cell r="BC58">
            <v>644</v>
          </cell>
          <cell r="BD58">
            <v>11876716</v>
          </cell>
          <cell r="BE58">
            <v>9</v>
          </cell>
          <cell r="BF58">
            <v>125268</v>
          </cell>
          <cell r="BG58">
            <v>0</v>
          </cell>
          <cell r="BH58">
            <v>0</v>
          </cell>
          <cell r="BI58">
            <v>2</v>
          </cell>
          <cell r="BJ58">
            <v>725647</v>
          </cell>
          <cell r="BK58">
            <v>0</v>
          </cell>
          <cell r="BL58">
            <v>0</v>
          </cell>
          <cell r="BM58">
            <v>44</v>
          </cell>
          <cell r="BN58">
            <v>34302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3</v>
          </cell>
          <cell r="BV58">
            <v>26465</v>
          </cell>
          <cell r="BW58">
            <v>69</v>
          </cell>
          <cell r="BX58">
            <v>479836</v>
          </cell>
          <cell r="BY58">
            <v>2059</v>
          </cell>
          <cell r="BZ58">
            <v>218438016</v>
          </cell>
        </row>
        <row r="59">
          <cell r="A59" t="str">
            <v>15</v>
          </cell>
          <cell r="C59" t="str">
            <v>1579</v>
          </cell>
          <cell r="D59" t="str">
            <v>Hustadvika</v>
          </cell>
          <cell r="E59">
            <v>1229</v>
          </cell>
          <cell r="F59">
            <v>15432262</v>
          </cell>
          <cell r="G59">
            <v>9845</v>
          </cell>
          <cell r="H59">
            <v>510172663</v>
          </cell>
          <cell r="I59">
            <v>9887</v>
          </cell>
          <cell r="J59">
            <v>525604925</v>
          </cell>
          <cell r="K59">
            <v>1220</v>
          </cell>
          <cell r="L59">
            <v>3550744</v>
          </cell>
          <cell r="M59">
            <v>0</v>
          </cell>
          <cell r="N59">
            <v>0</v>
          </cell>
          <cell r="O59">
            <v>9365</v>
          </cell>
          <cell r="P59">
            <v>169800720</v>
          </cell>
          <cell r="Q59">
            <v>9411</v>
          </cell>
          <cell r="R59">
            <v>173351464</v>
          </cell>
          <cell r="S59">
            <v>2</v>
          </cell>
          <cell r="T59">
            <v>16186</v>
          </cell>
          <cell r="U59">
            <v>9842</v>
          </cell>
          <cell r="V59">
            <v>246786182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</v>
          </cell>
          <cell r="AB59">
            <v>80937</v>
          </cell>
          <cell r="AC59">
            <v>2993</v>
          </cell>
          <cell r="AD59">
            <v>44055623</v>
          </cell>
          <cell r="AE59">
            <v>967</v>
          </cell>
          <cell r="AF59">
            <v>20035972</v>
          </cell>
          <cell r="AG59">
            <v>7465</v>
          </cell>
          <cell r="AH59">
            <v>296617854</v>
          </cell>
          <cell r="AI59">
            <v>103</v>
          </cell>
          <cell r="AJ59">
            <v>5559351</v>
          </cell>
          <cell r="AK59">
            <v>566</v>
          </cell>
          <cell r="AL59">
            <v>23400148</v>
          </cell>
          <cell r="AM59">
            <v>0</v>
          </cell>
          <cell r="AN59">
            <v>0</v>
          </cell>
          <cell r="AO59">
            <v>10097</v>
          </cell>
          <cell r="AP59">
            <v>389668948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576</v>
          </cell>
          <cell r="AX59">
            <v>2273228</v>
          </cell>
          <cell r="AY59">
            <v>11</v>
          </cell>
          <cell r="AZ59">
            <v>165492</v>
          </cell>
          <cell r="BA59">
            <v>6</v>
          </cell>
          <cell r="BB59">
            <v>180619</v>
          </cell>
          <cell r="BC59">
            <v>2693</v>
          </cell>
          <cell r="BD59">
            <v>46118352</v>
          </cell>
          <cell r="BE59">
            <v>29</v>
          </cell>
          <cell r="BF59">
            <v>302535</v>
          </cell>
          <cell r="BG59">
            <v>1</v>
          </cell>
          <cell r="BH59">
            <v>7311</v>
          </cell>
          <cell r="BI59">
            <v>3</v>
          </cell>
          <cell r="BJ59">
            <v>997418</v>
          </cell>
          <cell r="BK59">
            <v>0</v>
          </cell>
          <cell r="BL59">
            <v>0</v>
          </cell>
          <cell r="BM59">
            <v>239</v>
          </cell>
          <cell r="BN59">
            <v>441705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18</v>
          </cell>
          <cell r="BV59">
            <v>72934</v>
          </cell>
          <cell r="BW59">
            <v>420</v>
          </cell>
          <cell r="BX59">
            <v>3970965</v>
          </cell>
          <cell r="BY59">
            <v>9820</v>
          </cell>
          <cell r="BZ59">
            <v>1289013577</v>
          </cell>
        </row>
        <row r="60">
          <cell r="A60" t="str">
            <v>15 Totalt</v>
          </cell>
          <cell r="C60" t="str">
            <v>15</v>
          </cell>
          <cell r="D60" t="str">
            <v>Møre og Romsdal</v>
          </cell>
          <cell r="E60">
            <v>27480</v>
          </cell>
          <cell r="F60">
            <v>448824353</v>
          </cell>
          <cell r="G60">
            <v>202519</v>
          </cell>
          <cell r="H60">
            <v>11317604519</v>
          </cell>
          <cell r="I60">
            <v>203854</v>
          </cell>
          <cell r="J60">
            <v>11766428872</v>
          </cell>
          <cell r="K60">
            <v>27163</v>
          </cell>
          <cell r="L60">
            <v>102367110</v>
          </cell>
          <cell r="M60">
            <v>3</v>
          </cell>
          <cell r="N60">
            <v>354643</v>
          </cell>
          <cell r="O60">
            <v>189577</v>
          </cell>
          <cell r="P60">
            <v>3632679733</v>
          </cell>
          <cell r="Q60">
            <v>190858</v>
          </cell>
          <cell r="R60">
            <v>3735401486</v>
          </cell>
          <cell r="S60">
            <v>70</v>
          </cell>
          <cell r="T60">
            <v>3546683</v>
          </cell>
          <cell r="U60">
            <v>200593</v>
          </cell>
          <cell r="V60">
            <v>5442038390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</v>
          </cell>
          <cell r="AB60">
            <v>80937</v>
          </cell>
          <cell r="AC60">
            <v>60840</v>
          </cell>
          <cell r="AD60">
            <v>931613239</v>
          </cell>
          <cell r="AE60">
            <v>20054</v>
          </cell>
          <cell r="AF60">
            <v>415935160</v>
          </cell>
          <cell r="AG60">
            <v>152016</v>
          </cell>
          <cell r="AH60">
            <v>6099835375</v>
          </cell>
          <cell r="AI60">
            <v>2378</v>
          </cell>
          <cell r="AJ60">
            <v>153892764</v>
          </cell>
          <cell r="AK60">
            <v>8944</v>
          </cell>
          <cell r="AL60">
            <v>330577151</v>
          </cell>
          <cell r="AM60">
            <v>1</v>
          </cell>
          <cell r="AN60">
            <v>81818</v>
          </cell>
          <cell r="AO60">
            <v>206497</v>
          </cell>
          <cell r="AP60">
            <v>7931935507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12022</v>
          </cell>
          <cell r="AX60">
            <v>50793299</v>
          </cell>
          <cell r="AY60">
            <v>223</v>
          </cell>
          <cell r="AZ60">
            <v>4104491</v>
          </cell>
          <cell r="BA60">
            <v>56</v>
          </cell>
          <cell r="BB60">
            <v>1908516</v>
          </cell>
          <cell r="BC60">
            <v>53783</v>
          </cell>
          <cell r="BD60">
            <v>878536399</v>
          </cell>
          <cell r="BE60">
            <v>640</v>
          </cell>
          <cell r="BF60">
            <v>31831735</v>
          </cell>
          <cell r="BG60">
            <v>17</v>
          </cell>
          <cell r="BH60">
            <v>35599</v>
          </cell>
          <cell r="BI60">
            <v>118</v>
          </cell>
          <cell r="BJ60">
            <v>30409710</v>
          </cell>
          <cell r="BK60">
            <v>0</v>
          </cell>
          <cell r="BL60">
            <v>0</v>
          </cell>
          <cell r="BM60">
            <v>4922</v>
          </cell>
          <cell r="BN60">
            <v>6754456</v>
          </cell>
          <cell r="BO60">
            <v>4</v>
          </cell>
          <cell r="BP60">
            <v>73740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246</v>
          </cell>
          <cell r="BV60">
            <v>1248858</v>
          </cell>
          <cell r="BW60">
            <v>12289</v>
          </cell>
          <cell r="BX60">
            <v>75780008</v>
          </cell>
          <cell r="BY60">
            <v>201563</v>
          </cell>
          <cell r="BZ60">
            <v>27895620678</v>
          </cell>
        </row>
        <row r="61">
          <cell r="A61" t="str">
            <v>18</v>
          </cell>
          <cell r="C61" t="str">
            <v>1804</v>
          </cell>
          <cell r="D61" t="str">
            <v>Bodø</v>
          </cell>
          <cell r="E61">
            <v>6044</v>
          </cell>
          <cell r="F61">
            <v>106915950</v>
          </cell>
          <cell r="G61">
            <v>40062</v>
          </cell>
          <cell r="H61">
            <v>2405364806</v>
          </cell>
          <cell r="I61">
            <v>40232</v>
          </cell>
          <cell r="J61">
            <v>2512280756</v>
          </cell>
          <cell r="K61">
            <v>5992</v>
          </cell>
          <cell r="L61">
            <v>24078192</v>
          </cell>
          <cell r="M61">
            <v>0</v>
          </cell>
          <cell r="N61">
            <v>0</v>
          </cell>
          <cell r="O61">
            <v>38088</v>
          </cell>
          <cell r="P61">
            <v>769029542</v>
          </cell>
          <cell r="Q61">
            <v>38265</v>
          </cell>
          <cell r="R61">
            <v>793107734</v>
          </cell>
          <cell r="S61">
            <v>14</v>
          </cell>
          <cell r="T61">
            <v>1000450</v>
          </cell>
          <cell r="U61">
            <v>39905</v>
          </cell>
          <cell r="V61">
            <v>1158653689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10584</v>
          </cell>
          <cell r="AD61">
            <v>174337680</v>
          </cell>
          <cell r="AE61">
            <v>4198</v>
          </cell>
          <cell r="AF61">
            <v>91302791</v>
          </cell>
          <cell r="AG61">
            <v>31637</v>
          </cell>
          <cell r="AH61">
            <v>1346641959</v>
          </cell>
          <cell r="AI61">
            <v>163</v>
          </cell>
          <cell r="AJ61">
            <v>9052792</v>
          </cell>
          <cell r="AK61">
            <v>1423</v>
          </cell>
          <cell r="AL61">
            <v>42880168</v>
          </cell>
          <cell r="AM61">
            <v>0</v>
          </cell>
          <cell r="AN61">
            <v>0</v>
          </cell>
          <cell r="AO61">
            <v>40945</v>
          </cell>
          <cell r="AP61">
            <v>1664215390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2789</v>
          </cell>
          <cell r="AX61">
            <v>12028069</v>
          </cell>
          <cell r="AY61">
            <v>21</v>
          </cell>
          <cell r="AZ61">
            <v>292159</v>
          </cell>
          <cell r="BA61">
            <v>12</v>
          </cell>
          <cell r="BB61">
            <v>386014</v>
          </cell>
          <cell r="BC61">
            <v>8566</v>
          </cell>
          <cell r="BD61">
            <v>119445087</v>
          </cell>
          <cell r="BE61">
            <v>80</v>
          </cell>
          <cell r="BF61">
            <v>2166135</v>
          </cell>
          <cell r="BG61">
            <v>1</v>
          </cell>
          <cell r="BH61">
            <v>1136</v>
          </cell>
          <cell r="BI61">
            <v>19</v>
          </cell>
          <cell r="BJ61">
            <v>4666770</v>
          </cell>
          <cell r="BK61">
            <v>0</v>
          </cell>
          <cell r="BL61">
            <v>0</v>
          </cell>
          <cell r="BM61">
            <v>710</v>
          </cell>
          <cell r="BN61">
            <v>981121</v>
          </cell>
          <cell r="BO61">
            <v>2</v>
          </cell>
          <cell r="BP61">
            <v>13248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95</v>
          </cell>
          <cell r="BV61">
            <v>502884</v>
          </cell>
          <cell r="BW61">
            <v>3126</v>
          </cell>
          <cell r="BX61">
            <v>13298211</v>
          </cell>
          <cell r="BY61">
            <v>40597</v>
          </cell>
          <cell r="BZ61">
            <v>5998540742</v>
          </cell>
        </row>
        <row r="62">
          <cell r="A62" t="str">
            <v>18</v>
          </cell>
          <cell r="C62" t="str">
            <v>1806</v>
          </cell>
          <cell r="D62" t="str">
            <v>Narvik</v>
          </cell>
          <cell r="E62">
            <v>1871</v>
          </cell>
          <cell r="F62">
            <v>21501448</v>
          </cell>
          <cell r="G62">
            <v>16974</v>
          </cell>
          <cell r="H62">
            <v>876009977</v>
          </cell>
          <cell r="I62">
            <v>17163</v>
          </cell>
          <cell r="J62">
            <v>897511425</v>
          </cell>
          <cell r="K62">
            <v>1703</v>
          </cell>
          <cell r="L62">
            <v>4813118</v>
          </cell>
          <cell r="M62">
            <v>0</v>
          </cell>
          <cell r="N62">
            <v>0</v>
          </cell>
          <cell r="O62">
            <v>16145</v>
          </cell>
          <cell r="P62">
            <v>271741363</v>
          </cell>
          <cell r="Q62">
            <v>16204</v>
          </cell>
          <cell r="R62">
            <v>276554481</v>
          </cell>
          <cell r="S62">
            <v>3</v>
          </cell>
          <cell r="T62">
            <v>51789</v>
          </cell>
          <cell r="U62">
            <v>16939</v>
          </cell>
          <cell r="V62">
            <v>421673419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5312</v>
          </cell>
          <cell r="AD62">
            <v>87798745</v>
          </cell>
          <cell r="AE62">
            <v>2613</v>
          </cell>
          <cell r="AF62">
            <v>61454516</v>
          </cell>
          <cell r="AG62">
            <v>12061</v>
          </cell>
          <cell r="AH62">
            <v>477377071</v>
          </cell>
          <cell r="AI62">
            <v>22</v>
          </cell>
          <cell r="AJ62">
            <v>738384</v>
          </cell>
          <cell r="AK62">
            <v>507</v>
          </cell>
          <cell r="AL62">
            <v>16902537</v>
          </cell>
          <cell r="AM62">
            <v>0</v>
          </cell>
          <cell r="AN62">
            <v>0</v>
          </cell>
          <cell r="AO62">
            <v>17322</v>
          </cell>
          <cell r="AP62">
            <v>644271253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840</v>
          </cell>
          <cell r="AX62">
            <v>3280893</v>
          </cell>
          <cell r="AY62">
            <v>16</v>
          </cell>
          <cell r="AZ62">
            <v>274717</v>
          </cell>
          <cell r="BA62">
            <v>15</v>
          </cell>
          <cell r="BB62">
            <v>512277</v>
          </cell>
          <cell r="BC62">
            <v>4603</v>
          </cell>
          <cell r="BD62">
            <v>66126647</v>
          </cell>
          <cell r="BE62">
            <v>66</v>
          </cell>
          <cell r="BF62">
            <v>1551049</v>
          </cell>
          <cell r="BG62">
            <v>0</v>
          </cell>
          <cell r="BH62">
            <v>0</v>
          </cell>
          <cell r="BI62">
            <v>5</v>
          </cell>
          <cell r="BJ62">
            <v>986921</v>
          </cell>
          <cell r="BK62">
            <v>0</v>
          </cell>
          <cell r="BL62">
            <v>0</v>
          </cell>
          <cell r="BM62">
            <v>379</v>
          </cell>
          <cell r="BN62">
            <v>536249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17</v>
          </cell>
          <cell r="BV62">
            <v>115301</v>
          </cell>
          <cell r="BW62">
            <v>570</v>
          </cell>
          <cell r="BX62">
            <v>2489819</v>
          </cell>
          <cell r="BY62">
            <v>17039</v>
          </cell>
          <cell r="BZ62">
            <v>2168373298</v>
          </cell>
        </row>
        <row r="63">
          <cell r="A63" t="str">
            <v>18</v>
          </cell>
          <cell r="C63" t="str">
            <v>1811</v>
          </cell>
          <cell r="D63" t="str">
            <v>Bindal</v>
          </cell>
          <cell r="E63">
            <v>174</v>
          </cell>
          <cell r="F63">
            <v>3067100</v>
          </cell>
          <cell r="G63">
            <v>1111</v>
          </cell>
          <cell r="H63">
            <v>65844346</v>
          </cell>
          <cell r="I63">
            <v>1146</v>
          </cell>
          <cell r="J63">
            <v>68911446</v>
          </cell>
          <cell r="K63">
            <v>141</v>
          </cell>
          <cell r="L63">
            <v>681829</v>
          </cell>
          <cell r="M63">
            <v>0</v>
          </cell>
          <cell r="N63">
            <v>0</v>
          </cell>
          <cell r="O63">
            <v>1043</v>
          </cell>
          <cell r="P63">
            <v>11909137</v>
          </cell>
          <cell r="Q63">
            <v>1056</v>
          </cell>
          <cell r="R63">
            <v>12590966</v>
          </cell>
          <cell r="S63">
            <v>2</v>
          </cell>
          <cell r="T63">
            <v>36126</v>
          </cell>
          <cell r="U63">
            <v>1103</v>
          </cell>
          <cell r="V63">
            <v>31630484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452</v>
          </cell>
          <cell r="AD63">
            <v>6215294</v>
          </cell>
          <cell r="AE63">
            <v>162</v>
          </cell>
          <cell r="AF63">
            <v>3424823</v>
          </cell>
          <cell r="AG63">
            <v>694</v>
          </cell>
          <cell r="AH63">
            <v>23309816</v>
          </cell>
          <cell r="AI63">
            <v>7</v>
          </cell>
          <cell r="AJ63">
            <v>208935</v>
          </cell>
          <cell r="AK63">
            <v>74</v>
          </cell>
          <cell r="AL63">
            <v>2103397</v>
          </cell>
          <cell r="AM63">
            <v>0</v>
          </cell>
          <cell r="AN63">
            <v>0</v>
          </cell>
          <cell r="AO63">
            <v>1121</v>
          </cell>
          <cell r="AP63">
            <v>35262265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47</v>
          </cell>
          <cell r="AX63">
            <v>171833</v>
          </cell>
          <cell r="AY63">
            <v>2</v>
          </cell>
          <cell r="AZ63">
            <v>23841</v>
          </cell>
          <cell r="BA63">
            <v>0</v>
          </cell>
          <cell r="BB63">
            <v>0</v>
          </cell>
          <cell r="BC63">
            <v>410</v>
          </cell>
          <cell r="BD63">
            <v>7714419</v>
          </cell>
          <cell r="BE63">
            <v>1</v>
          </cell>
          <cell r="BF63">
            <v>51996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44</v>
          </cell>
          <cell r="BN63">
            <v>35703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52</v>
          </cell>
          <cell r="BX63">
            <v>344151</v>
          </cell>
          <cell r="BY63">
            <v>1075</v>
          </cell>
          <cell r="BZ63">
            <v>140436965</v>
          </cell>
        </row>
        <row r="64">
          <cell r="A64" t="str">
            <v>18</v>
          </cell>
          <cell r="C64" t="str">
            <v>1812</v>
          </cell>
          <cell r="D64" t="str">
            <v>Sømna</v>
          </cell>
          <cell r="E64">
            <v>194</v>
          </cell>
          <cell r="F64">
            <v>1965508</v>
          </cell>
          <cell r="G64">
            <v>1540</v>
          </cell>
          <cell r="H64">
            <v>84420892</v>
          </cell>
          <cell r="I64">
            <v>1560</v>
          </cell>
          <cell r="J64">
            <v>86386400</v>
          </cell>
          <cell r="K64">
            <v>174</v>
          </cell>
          <cell r="L64">
            <v>468483</v>
          </cell>
          <cell r="M64">
            <v>0</v>
          </cell>
          <cell r="N64">
            <v>0</v>
          </cell>
          <cell r="O64">
            <v>1451</v>
          </cell>
          <cell r="P64">
            <v>21247795</v>
          </cell>
          <cell r="Q64">
            <v>1459</v>
          </cell>
          <cell r="R64">
            <v>21716278</v>
          </cell>
          <cell r="S64">
            <v>0</v>
          </cell>
          <cell r="T64">
            <v>0</v>
          </cell>
          <cell r="U64">
            <v>1534</v>
          </cell>
          <cell r="V64">
            <v>40715240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515</v>
          </cell>
          <cell r="AD64">
            <v>7483480</v>
          </cell>
          <cell r="AE64">
            <v>217</v>
          </cell>
          <cell r="AF64">
            <v>4778937</v>
          </cell>
          <cell r="AG64">
            <v>1044</v>
          </cell>
          <cell r="AH64">
            <v>36547144</v>
          </cell>
          <cell r="AI64">
            <v>4</v>
          </cell>
          <cell r="AJ64">
            <v>107286</v>
          </cell>
          <cell r="AK64">
            <v>157</v>
          </cell>
          <cell r="AL64">
            <v>6968461</v>
          </cell>
          <cell r="AM64">
            <v>0</v>
          </cell>
          <cell r="AN64">
            <v>0</v>
          </cell>
          <cell r="AO64">
            <v>1568</v>
          </cell>
          <cell r="AP64">
            <v>55885308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81</v>
          </cell>
          <cell r="AX64">
            <v>315318</v>
          </cell>
          <cell r="AY64">
            <v>3</v>
          </cell>
          <cell r="AZ64">
            <v>35666</v>
          </cell>
          <cell r="BA64">
            <v>0</v>
          </cell>
          <cell r="BB64">
            <v>0</v>
          </cell>
          <cell r="BC64">
            <v>475</v>
          </cell>
          <cell r="BD64">
            <v>8540592</v>
          </cell>
          <cell r="BE64">
            <v>3</v>
          </cell>
          <cell r="BF64">
            <v>114055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61</v>
          </cell>
          <cell r="BN64">
            <v>45842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1</v>
          </cell>
          <cell r="BV64">
            <v>323</v>
          </cell>
          <cell r="BW64">
            <v>72</v>
          </cell>
          <cell r="BX64">
            <v>567470</v>
          </cell>
          <cell r="BY64">
            <v>1515</v>
          </cell>
          <cell r="BZ64">
            <v>196089466</v>
          </cell>
        </row>
        <row r="65">
          <cell r="A65" t="str">
            <v>18</v>
          </cell>
          <cell r="C65" t="str">
            <v>1813</v>
          </cell>
          <cell r="D65" t="str">
            <v>Brønnøy</v>
          </cell>
          <cell r="E65">
            <v>826</v>
          </cell>
          <cell r="F65">
            <v>12887182</v>
          </cell>
          <cell r="G65">
            <v>5896</v>
          </cell>
          <cell r="H65">
            <v>434070109</v>
          </cell>
          <cell r="I65">
            <v>5930</v>
          </cell>
          <cell r="J65">
            <v>446957291</v>
          </cell>
          <cell r="K65">
            <v>802</v>
          </cell>
          <cell r="L65">
            <v>2881674</v>
          </cell>
          <cell r="M65">
            <v>0</v>
          </cell>
          <cell r="N65">
            <v>0</v>
          </cell>
          <cell r="O65">
            <v>5591</v>
          </cell>
          <cell r="P65">
            <v>97051133</v>
          </cell>
          <cell r="Q65">
            <v>5626</v>
          </cell>
          <cell r="R65">
            <v>99932807</v>
          </cell>
          <cell r="S65">
            <v>2</v>
          </cell>
          <cell r="T65">
            <v>209968</v>
          </cell>
          <cell r="U65">
            <v>5882</v>
          </cell>
          <cell r="V65">
            <v>209392471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1749</v>
          </cell>
          <cell r="AD65">
            <v>26261218</v>
          </cell>
          <cell r="AE65">
            <v>928</v>
          </cell>
          <cell r="AF65">
            <v>19935004</v>
          </cell>
          <cell r="AG65">
            <v>4212</v>
          </cell>
          <cell r="AH65">
            <v>168214853</v>
          </cell>
          <cell r="AI65">
            <v>44</v>
          </cell>
          <cell r="AJ65">
            <v>1755486</v>
          </cell>
          <cell r="AK65">
            <v>352</v>
          </cell>
          <cell r="AL65">
            <v>10712681</v>
          </cell>
          <cell r="AM65">
            <v>0</v>
          </cell>
          <cell r="AN65">
            <v>0</v>
          </cell>
          <cell r="AO65">
            <v>6021</v>
          </cell>
          <cell r="AP65">
            <v>226879242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353</v>
          </cell>
          <cell r="AX65">
            <v>1364803</v>
          </cell>
          <cell r="AY65">
            <v>5</v>
          </cell>
          <cell r="AZ65">
            <v>51077</v>
          </cell>
          <cell r="BA65">
            <v>0</v>
          </cell>
          <cell r="BB65">
            <v>0</v>
          </cell>
          <cell r="BC65">
            <v>1558</v>
          </cell>
          <cell r="BD65">
            <v>26037828</v>
          </cell>
          <cell r="BE65">
            <v>7</v>
          </cell>
          <cell r="BF65">
            <v>406874</v>
          </cell>
          <cell r="BG65">
            <v>0</v>
          </cell>
          <cell r="BH65">
            <v>0</v>
          </cell>
          <cell r="BI65">
            <v>2</v>
          </cell>
          <cell r="BJ65">
            <v>61552</v>
          </cell>
          <cell r="BK65">
            <v>0</v>
          </cell>
          <cell r="BL65">
            <v>0</v>
          </cell>
          <cell r="BM65">
            <v>169</v>
          </cell>
          <cell r="BN65">
            <v>205968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14</v>
          </cell>
          <cell r="BV65">
            <v>52072</v>
          </cell>
          <cell r="BW65">
            <v>281</v>
          </cell>
          <cell r="BX65">
            <v>1800571</v>
          </cell>
          <cell r="BY65">
            <v>5895</v>
          </cell>
          <cell r="BZ65">
            <v>956985990</v>
          </cell>
        </row>
        <row r="66">
          <cell r="A66" t="str">
            <v>18</v>
          </cell>
          <cell r="C66" t="str">
            <v>1815</v>
          </cell>
          <cell r="D66" t="str">
            <v>Vega</v>
          </cell>
          <cell r="E66">
            <v>150</v>
          </cell>
          <cell r="F66">
            <v>1627170</v>
          </cell>
          <cell r="G66">
            <v>930</v>
          </cell>
          <cell r="H66">
            <v>62754193</v>
          </cell>
          <cell r="I66">
            <v>942</v>
          </cell>
          <cell r="J66">
            <v>64381363</v>
          </cell>
          <cell r="K66">
            <v>136</v>
          </cell>
          <cell r="L66">
            <v>354291</v>
          </cell>
          <cell r="M66">
            <v>0</v>
          </cell>
          <cell r="N66">
            <v>0</v>
          </cell>
          <cell r="O66">
            <v>873</v>
          </cell>
          <cell r="P66">
            <v>12078535</v>
          </cell>
          <cell r="Q66">
            <v>878</v>
          </cell>
          <cell r="R66">
            <v>12432826</v>
          </cell>
          <cell r="S66">
            <v>0</v>
          </cell>
          <cell r="T66">
            <v>0</v>
          </cell>
          <cell r="U66">
            <v>930</v>
          </cell>
          <cell r="V66">
            <v>30444578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359</v>
          </cell>
          <cell r="AD66">
            <v>4991636</v>
          </cell>
          <cell r="AE66">
            <v>143</v>
          </cell>
          <cell r="AF66">
            <v>3084473</v>
          </cell>
          <cell r="AG66">
            <v>597</v>
          </cell>
          <cell r="AH66">
            <v>19542564</v>
          </cell>
          <cell r="AI66">
            <v>22</v>
          </cell>
          <cell r="AJ66">
            <v>426621</v>
          </cell>
          <cell r="AK66">
            <v>147</v>
          </cell>
          <cell r="AL66">
            <v>4474074</v>
          </cell>
          <cell r="AM66">
            <v>0</v>
          </cell>
          <cell r="AN66">
            <v>0</v>
          </cell>
          <cell r="AO66">
            <v>958</v>
          </cell>
          <cell r="AP66">
            <v>32519368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42</v>
          </cell>
          <cell r="AX66">
            <v>151544</v>
          </cell>
          <cell r="AY66">
            <v>2</v>
          </cell>
          <cell r="AZ66">
            <v>57572</v>
          </cell>
          <cell r="BA66">
            <v>0</v>
          </cell>
          <cell r="BB66">
            <v>0</v>
          </cell>
          <cell r="BC66">
            <v>319</v>
          </cell>
          <cell r="BD66">
            <v>5844006</v>
          </cell>
          <cell r="BE66">
            <v>2</v>
          </cell>
          <cell r="BF66">
            <v>42853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41</v>
          </cell>
          <cell r="BN66">
            <v>43289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56667</v>
          </cell>
          <cell r="BW66">
            <v>34</v>
          </cell>
          <cell r="BX66">
            <v>540965</v>
          </cell>
          <cell r="BY66">
            <v>931</v>
          </cell>
          <cell r="BZ66">
            <v>134241853</v>
          </cell>
        </row>
        <row r="67">
          <cell r="A67" t="str">
            <v>18</v>
          </cell>
          <cell r="C67" t="str">
            <v>1816</v>
          </cell>
          <cell r="D67" t="str">
            <v>Vevelstad</v>
          </cell>
          <cell r="E67">
            <v>69</v>
          </cell>
          <cell r="F67">
            <v>527602</v>
          </cell>
          <cell r="G67">
            <v>365</v>
          </cell>
          <cell r="H67">
            <v>23642353</v>
          </cell>
          <cell r="I67">
            <v>372</v>
          </cell>
          <cell r="J67">
            <v>24169955</v>
          </cell>
          <cell r="K67">
            <v>63</v>
          </cell>
          <cell r="L67">
            <v>131863</v>
          </cell>
          <cell r="M67">
            <v>0</v>
          </cell>
          <cell r="N67">
            <v>0</v>
          </cell>
          <cell r="O67">
            <v>353</v>
          </cell>
          <cell r="P67">
            <v>5631874</v>
          </cell>
          <cell r="Q67">
            <v>359</v>
          </cell>
          <cell r="R67">
            <v>5763737</v>
          </cell>
          <cell r="S67">
            <v>0</v>
          </cell>
          <cell r="T67">
            <v>0</v>
          </cell>
          <cell r="U67">
            <v>364</v>
          </cell>
          <cell r="V67">
            <v>11410125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148</v>
          </cell>
          <cell r="AD67">
            <v>1992633</v>
          </cell>
          <cell r="AE67">
            <v>54</v>
          </cell>
          <cell r="AF67">
            <v>1147562</v>
          </cell>
          <cell r="AG67">
            <v>241</v>
          </cell>
          <cell r="AH67">
            <v>8070366</v>
          </cell>
          <cell r="AI67">
            <v>6</v>
          </cell>
          <cell r="AJ67">
            <v>195897</v>
          </cell>
          <cell r="AK67">
            <v>48</v>
          </cell>
          <cell r="AL67">
            <v>2121972</v>
          </cell>
          <cell r="AM67">
            <v>0</v>
          </cell>
          <cell r="AN67">
            <v>0</v>
          </cell>
          <cell r="AO67">
            <v>384</v>
          </cell>
          <cell r="AP67">
            <v>13528430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23</v>
          </cell>
          <cell r="AX67">
            <v>99004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134</v>
          </cell>
          <cell r="BD67">
            <v>2738781</v>
          </cell>
          <cell r="BE67">
            <v>1</v>
          </cell>
          <cell r="BF67">
            <v>5276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16</v>
          </cell>
          <cell r="BN67">
            <v>41494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2</v>
          </cell>
          <cell r="BV67">
            <v>7017</v>
          </cell>
          <cell r="BW67">
            <v>29</v>
          </cell>
          <cell r="BX67">
            <v>158636</v>
          </cell>
          <cell r="BY67">
            <v>364</v>
          </cell>
          <cell r="BZ67">
            <v>52143920</v>
          </cell>
        </row>
        <row r="68">
          <cell r="A68" t="str">
            <v>18</v>
          </cell>
          <cell r="C68" t="str">
            <v>1818</v>
          </cell>
          <cell r="D68" t="str">
            <v>Herøy (Nordl.)</v>
          </cell>
          <cell r="E68">
            <v>174</v>
          </cell>
          <cell r="F68">
            <v>4421992</v>
          </cell>
          <cell r="G68">
            <v>1373</v>
          </cell>
          <cell r="H68">
            <v>75079671</v>
          </cell>
          <cell r="I68">
            <v>1387</v>
          </cell>
          <cell r="J68">
            <v>79501663</v>
          </cell>
          <cell r="K68">
            <v>162</v>
          </cell>
          <cell r="L68">
            <v>993203</v>
          </cell>
          <cell r="M68">
            <v>0</v>
          </cell>
          <cell r="N68">
            <v>0</v>
          </cell>
          <cell r="O68">
            <v>1311</v>
          </cell>
          <cell r="P68">
            <v>21165267</v>
          </cell>
          <cell r="Q68">
            <v>1319</v>
          </cell>
          <cell r="R68">
            <v>22158470</v>
          </cell>
          <cell r="S68">
            <v>0</v>
          </cell>
          <cell r="T68">
            <v>0</v>
          </cell>
          <cell r="U68">
            <v>1367</v>
          </cell>
          <cell r="V68">
            <v>36042140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475</v>
          </cell>
          <cell r="AD68">
            <v>6716447</v>
          </cell>
          <cell r="AE68">
            <v>181</v>
          </cell>
          <cell r="AF68">
            <v>4148217</v>
          </cell>
          <cell r="AG68">
            <v>951</v>
          </cell>
          <cell r="AH68">
            <v>37423965</v>
          </cell>
          <cell r="AI68">
            <v>25</v>
          </cell>
          <cell r="AJ68">
            <v>943921</v>
          </cell>
          <cell r="AK68">
            <v>76</v>
          </cell>
          <cell r="AL68">
            <v>1440855</v>
          </cell>
          <cell r="AM68">
            <v>0</v>
          </cell>
          <cell r="AN68">
            <v>0</v>
          </cell>
          <cell r="AO68">
            <v>1413</v>
          </cell>
          <cell r="AP68">
            <v>50673405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55</v>
          </cell>
          <cell r="AX68">
            <v>204875</v>
          </cell>
          <cell r="AY68">
            <v>3</v>
          </cell>
          <cell r="AZ68">
            <v>87406</v>
          </cell>
          <cell r="BA68">
            <v>0</v>
          </cell>
          <cell r="BB68">
            <v>0</v>
          </cell>
          <cell r="BC68">
            <v>421</v>
          </cell>
          <cell r="BD68">
            <v>7806563</v>
          </cell>
          <cell r="BE68">
            <v>2</v>
          </cell>
          <cell r="BF68">
            <v>51765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47</v>
          </cell>
          <cell r="BN68">
            <v>52604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3</v>
          </cell>
          <cell r="BV68">
            <v>1704</v>
          </cell>
          <cell r="BW68">
            <v>46</v>
          </cell>
          <cell r="BX68">
            <v>282374</v>
          </cell>
          <cell r="BY68">
            <v>1367</v>
          </cell>
          <cell r="BZ68">
            <v>180325790</v>
          </cell>
        </row>
        <row r="69">
          <cell r="A69" t="str">
            <v>18</v>
          </cell>
          <cell r="C69" t="str">
            <v>1820</v>
          </cell>
          <cell r="D69" t="str">
            <v>Alstahaug</v>
          </cell>
          <cell r="E69">
            <v>767</v>
          </cell>
          <cell r="F69">
            <v>7897932</v>
          </cell>
          <cell r="G69">
            <v>5723</v>
          </cell>
          <cell r="H69">
            <v>292446511</v>
          </cell>
          <cell r="I69">
            <v>5756</v>
          </cell>
          <cell r="J69">
            <v>300344443</v>
          </cell>
          <cell r="K69">
            <v>751</v>
          </cell>
          <cell r="L69">
            <v>1834928</v>
          </cell>
          <cell r="M69">
            <v>0</v>
          </cell>
          <cell r="N69">
            <v>0</v>
          </cell>
          <cell r="O69">
            <v>5405</v>
          </cell>
          <cell r="P69">
            <v>91387833</v>
          </cell>
          <cell r="Q69">
            <v>5432</v>
          </cell>
          <cell r="R69">
            <v>93222761</v>
          </cell>
          <cell r="S69">
            <v>0</v>
          </cell>
          <cell r="T69">
            <v>0</v>
          </cell>
          <cell r="U69">
            <v>5707</v>
          </cell>
          <cell r="V69">
            <v>141020743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1828</v>
          </cell>
          <cell r="AD69">
            <v>28063871</v>
          </cell>
          <cell r="AE69">
            <v>767</v>
          </cell>
          <cell r="AF69">
            <v>17268653</v>
          </cell>
          <cell r="AG69">
            <v>4101</v>
          </cell>
          <cell r="AH69">
            <v>162706823</v>
          </cell>
          <cell r="AI69">
            <v>28</v>
          </cell>
          <cell r="AJ69">
            <v>1246003</v>
          </cell>
          <cell r="AK69">
            <v>222</v>
          </cell>
          <cell r="AL69">
            <v>7348833</v>
          </cell>
          <cell r="AM69">
            <v>0</v>
          </cell>
          <cell r="AN69">
            <v>0</v>
          </cell>
          <cell r="AO69">
            <v>5864</v>
          </cell>
          <cell r="AP69">
            <v>216634183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279</v>
          </cell>
          <cell r="AX69">
            <v>1053893</v>
          </cell>
          <cell r="AY69">
            <v>7</v>
          </cell>
          <cell r="AZ69">
            <v>59572</v>
          </cell>
          <cell r="BA69">
            <v>1</v>
          </cell>
          <cell r="BB69">
            <v>41653</v>
          </cell>
          <cell r="BC69">
            <v>1607</v>
          </cell>
          <cell r="BD69">
            <v>26256079</v>
          </cell>
          <cell r="BE69">
            <v>10</v>
          </cell>
          <cell r="BF69">
            <v>317068</v>
          </cell>
          <cell r="BG69">
            <v>0</v>
          </cell>
          <cell r="BH69">
            <v>0</v>
          </cell>
          <cell r="BI69">
            <v>1</v>
          </cell>
          <cell r="BJ69">
            <v>213642</v>
          </cell>
          <cell r="BK69">
            <v>0</v>
          </cell>
          <cell r="BL69">
            <v>0</v>
          </cell>
          <cell r="BM69">
            <v>143</v>
          </cell>
          <cell r="BN69">
            <v>172956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14</v>
          </cell>
          <cell r="BV69">
            <v>57511</v>
          </cell>
          <cell r="BW69">
            <v>399</v>
          </cell>
          <cell r="BX69">
            <v>1942286</v>
          </cell>
          <cell r="BY69">
            <v>5728</v>
          </cell>
          <cell r="BZ69">
            <v>724554899</v>
          </cell>
        </row>
        <row r="70">
          <cell r="A70" t="str">
            <v>18</v>
          </cell>
          <cell r="C70" t="str">
            <v>1822</v>
          </cell>
          <cell r="D70" t="str">
            <v>Leirfjord</v>
          </cell>
          <cell r="E70">
            <v>179</v>
          </cell>
          <cell r="F70">
            <v>1689039</v>
          </cell>
          <cell r="G70">
            <v>1668</v>
          </cell>
          <cell r="H70">
            <v>75477570</v>
          </cell>
          <cell r="I70">
            <v>1692</v>
          </cell>
          <cell r="J70">
            <v>77166609</v>
          </cell>
          <cell r="K70">
            <v>157</v>
          </cell>
          <cell r="L70">
            <v>398460</v>
          </cell>
          <cell r="M70">
            <v>0</v>
          </cell>
          <cell r="N70">
            <v>0</v>
          </cell>
          <cell r="O70">
            <v>1608</v>
          </cell>
          <cell r="P70">
            <v>22328793</v>
          </cell>
          <cell r="Q70">
            <v>1616</v>
          </cell>
          <cell r="R70">
            <v>22727253</v>
          </cell>
          <cell r="S70">
            <v>1</v>
          </cell>
          <cell r="T70">
            <v>23028</v>
          </cell>
          <cell r="U70">
            <v>1666</v>
          </cell>
          <cell r="V70">
            <v>36416153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548</v>
          </cell>
          <cell r="AD70">
            <v>7808810</v>
          </cell>
          <cell r="AE70">
            <v>257</v>
          </cell>
          <cell r="AF70">
            <v>5758865</v>
          </cell>
          <cell r="AG70">
            <v>1144</v>
          </cell>
          <cell r="AH70">
            <v>43120555</v>
          </cell>
          <cell r="AI70">
            <v>14</v>
          </cell>
          <cell r="AJ70">
            <v>820530</v>
          </cell>
          <cell r="AK70">
            <v>111</v>
          </cell>
          <cell r="AL70">
            <v>2963538</v>
          </cell>
          <cell r="AM70">
            <v>0</v>
          </cell>
          <cell r="AN70">
            <v>0</v>
          </cell>
          <cell r="AO70">
            <v>1711</v>
          </cell>
          <cell r="AP70">
            <v>60472298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75</v>
          </cell>
          <cell r="AX70">
            <v>262554</v>
          </cell>
          <cell r="AY70">
            <v>3</v>
          </cell>
          <cell r="AZ70">
            <v>61369</v>
          </cell>
          <cell r="BA70">
            <v>1</v>
          </cell>
          <cell r="BB70">
            <v>41091</v>
          </cell>
          <cell r="BC70">
            <v>485</v>
          </cell>
          <cell r="BD70">
            <v>8685183</v>
          </cell>
          <cell r="BE70">
            <v>9</v>
          </cell>
          <cell r="BF70">
            <v>59909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69</v>
          </cell>
          <cell r="BN70">
            <v>57250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1</v>
          </cell>
          <cell r="BV70">
            <v>5080</v>
          </cell>
          <cell r="BW70">
            <v>91</v>
          </cell>
          <cell r="BX70">
            <v>431483</v>
          </cell>
          <cell r="BY70">
            <v>1674</v>
          </cell>
          <cell r="BZ70">
            <v>188173831</v>
          </cell>
        </row>
        <row r="71">
          <cell r="A71" t="str">
            <v>18</v>
          </cell>
          <cell r="C71" t="str">
            <v>1824</v>
          </cell>
          <cell r="D71" t="str">
            <v>Vefsn</v>
          </cell>
          <cell r="E71">
            <v>1374</v>
          </cell>
          <cell r="F71">
            <v>18223230</v>
          </cell>
          <cell r="G71">
            <v>10562</v>
          </cell>
          <cell r="H71">
            <v>529731601</v>
          </cell>
          <cell r="I71">
            <v>10613</v>
          </cell>
          <cell r="J71">
            <v>547954831</v>
          </cell>
          <cell r="K71">
            <v>1370</v>
          </cell>
          <cell r="L71">
            <v>4226685</v>
          </cell>
          <cell r="M71">
            <v>0</v>
          </cell>
          <cell r="N71">
            <v>0</v>
          </cell>
          <cell r="O71">
            <v>9953</v>
          </cell>
          <cell r="P71">
            <v>147948769</v>
          </cell>
          <cell r="Q71">
            <v>10013</v>
          </cell>
          <cell r="R71">
            <v>152175454</v>
          </cell>
          <cell r="S71">
            <v>4</v>
          </cell>
          <cell r="T71">
            <v>136381</v>
          </cell>
          <cell r="U71">
            <v>10435</v>
          </cell>
          <cell r="V71">
            <v>254330854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3215</v>
          </cell>
          <cell r="AD71">
            <v>49460200</v>
          </cell>
          <cell r="AE71">
            <v>1564</v>
          </cell>
          <cell r="AF71">
            <v>34526904</v>
          </cell>
          <cell r="AG71">
            <v>7580</v>
          </cell>
          <cell r="AH71">
            <v>292043942</v>
          </cell>
          <cell r="AI71">
            <v>8</v>
          </cell>
          <cell r="AJ71">
            <v>199205</v>
          </cell>
          <cell r="AK71">
            <v>337</v>
          </cell>
          <cell r="AL71">
            <v>11959403</v>
          </cell>
          <cell r="AM71">
            <v>0</v>
          </cell>
          <cell r="AN71">
            <v>0</v>
          </cell>
          <cell r="AO71">
            <v>10687</v>
          </cell>
          <cell r="AP71">
            <v>388189654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558</v>
          </cell>
          <cell r="AX71">
            <v>2235128</v>
          </cell>
          <cell r="AY71">
            <v>8</v>
          </cell>
          <cell r="AZ71">
            <v>156569</v>
          </cell>
          <cell r="BA71">
            <v>1</v>
          </cell>
          <cell r="BB71">
            <v>37977</v>
          </cell>
          <cell r="BC71">
            <v>2898</v>
          </cell>
          <cell r="BD71">
            <v>46578755</v>
          </cell>
          <cell r="BE71">
            <v>14</v>
          </cell>
          <cell r="BF71">
            <v>179271</v>
          </cell>
          <cell r="BG71">
            <v>0</v>
          </cell>
          <cell r="BH71">
            <v>0</v>
          </cell>
          <cell r="BI71">
            <v>2</v>
          </cell>
          <cell r="BJ71">
            <v>678488</v>
          </cell>
          <cell r="BK71">
            <v>0</v>
          </cell>
          <cell r="BL71">
            <v>0</v>
          </cell>
          <cell r="BM71">
            <v>205</v>
          </cell>
          <cell r="BN71">
            <v>317243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23</v>
          </cell>
          <cell r="BV71">
            <v>115616</v>
          </cell>
          <cell r="BW71">
            <v>744</v>
          </cell>
          <cell r="BX71">
            <v>2944834</v>
          </cell>
          <cell r="BY71">
            <v>10456</v>
          </cell>
          <cell r="BZ71">
            <v>1292851008</v>
          </cell>
        </row>
        <row r="72">
          <cell r="A72" t="str">
            <v>18</v>
          </cell>
          <cell r="C72" t="str">
            <v>1825</v>
          </cell>
          <cell r="D72" t="str">
            <v>Grane</v>
          </cell>
          <cell r="E72">
            <v>137</v>
          </cell>
          <cell r="F72">
            <v>1744996</v>
          </cell>
          <cell r="G72">
            <v>1162</v>
          </cell>
          <cell r="H72">
            <v>48555120</v>
          </cell>
          <cell r="I72">
            <v>1172</v>
          </cell>
          <cell r="J72">
            <v>50300116</v>
          </cell>
          <cell r="K72">
            <v>127</v>
          </cell>
          <cell r="L72">
            <v>384323</v>
          </cell>
          <cell r="M72">
            <v>0</v>
          </cell>
          <cell r="N72">
            <v>0</v>
          </cell>
          <cell r="O72">
            <v>1098</v>
          </cell>
          <cell r="P72">
            <v>13228189</v>
          </cell>
          <cell r="Q72">
            <v>1104</v>
          </cell>
          <cell r="R72">
            <v>13612512</v>
          </cell>
          <cell r="S72">
            <v>0</v>
          </cell>
          <cell r="T72">
            <v>0</v>
          </cell>
          <cell r="U72">
            <v>1158</v>
          </cell>
          <cell r="V72">
            <v>23321168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404</v>
          </cell>
          <cell r="AD72">
            <v>6175812</v>
          </cell>
          <cell r="AE72">
            <v>162</v>
          </cell>
          <cell r="AF72">
            <v>3510708</v>
          </cell>
          <cell r="AG72">
            <v>798</v>
          </cell>
          <cell r="AH72">
            <v>26550499</v>
          </cell>
          <cell r="AI72">
            <v>1</v>
          </cell>
          <cell r="AJ72">
            <v>747</v>
          </cell>
          <cell r="AK72">
            <v>93</v>
          </cell>
          <cell r="AL72">
            <v>3053731</v>
          </cell>
          <cell r="AM72">
            <v>0</v>
          </cell>
          <cell r="AN72">
            <v>0</v>
          </cell>
          <cell r="AO72">
            <v>1182</v>
          </cell>
          <cell r="AP72">
            <v>39291497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53</v>
          </cell>
          <cell r="AX72">
            <v>203946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374</v>
          </cell>
          <cell r="BD72">
            <v>6393909</v>
          </cell>
          <cell r="BE72">
            <v>2</v>
          </cell>
          <cell r="BF72">
            <v>75488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30</v>
          </cell>
          <cell r="BN72">
            <v>15793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44</v>
          </cell>
          <cell r="BX72">
            <v>129648</v>
          </cell>
          <cell r="BY72">
            <v>1139</v>
          </cell>
          <cell r="BZ72">
            <v>119791165</v>
          </cell>
        </row>
        <row r="73">
          <cell r="A73" t="str">
            <v>18</v>
          </cell>
          <cell r="C73" t="str">
            <v>1826</v>
          </cell>
          <cell r="D73" t="str">
            <v>Hattfjelldal</v>
          </cell>
          <cell r="E73">
            <v>135</v>
          </cell>
          <cell r="F73">
            <v>1121742</v>
          </cell>
          <cell r="G73">
            <v>1013</v>
          </cell>
          <cell r="H73">
            <v>38580129</v>
          </cell>
          <cell r="I73">
            <v>1032</v>
          </cell>
          <cell r="J73">
            <v>39701871</v>
          </cell>
          <cell r="K73">
            <v>117</v>
          </cell>
          <cell r="L73">
            <v>263245</v>
          </cell>
          <cell r="M73">
            <v>0</v>
          </cell>
          <cell r="N73">
            <v>0</v>
          </cell>
          <cell r="O73">
            <v>961</v>
          </cell>
          <cell r="P73">
            <v>9791270</v>
          </cell>
          <cell r="Q73">
            <v>968</v>
          </cell>
          <cell r="R73">
            <v>10054515</v>
          </cell>
          <cell r="S73">
            <v>0</v>
          </cell>
          <cell r="T73">
            <v>0</v>
          </cell>
          <cell r="U73">
            <v>1013</v>
          </cell>
          <cell r="V73">
            <v>18676297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389</v>
          </cell>
          <cell r="AD73">
            <v>5195805</v>
          </cell>
          <cell r="AE73">
            <v>134</v>
          </cell>
          <cell r="AF73">
            <v>2714290</v>
          </cell>
          <cell r="AG73">
            <v>688</v>
          </cell>
          <cell r="AH73">
            <v>21483166</v>
          </cell>
          <cell r="AI73">
            <v>1</v>
          </cell>
          <cell r="AJ73">
            <v>16428</v>
          </cell>
          <cell r="AK73">
            <v>111</v>
          </cell>
          <cell r="AL73">
            <v>3442241</v>
          </cell>
          <cell r="AM73">
            <v>0</v>
          </cell>
          <cell r="AN73">
            <v>0</v>
          </cell>
          <cell r="AO73">
            <v>1044</v>
          </cell>
          <cell r="AP73">
            <v>32851930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61</v>
          </cell>
          <cell r="AX73">
            <v>234706</v>
          </cell>
          <cell r="AY73">
            <v>2</v>
          </cell>
          <cell r="AZ73">
            <v>55964</v>
          </cell>
          <cell r="BA73">
            <v>0</v>
          </cell>
          <cell r="BB73">
            <v>0</v>
          </cell>
          <cell r="BC73">
            <v>366</v>
          </cell>
          <cell r="BD73">
            <v>7215500</v>
          </cell>
          <cell r="BE73">
            <v>2</v>
          </cell>
          <cell r="BF73">
            <v>50705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48</v>
          </cell>
          <cell r="BN73">
            <v>44289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2</v>
          </cell>
          <cell r="BV73">
            <v>15000</v>
          </cell>
          <cell r="BW73">
            <v>35</v>
          </cell>
          <cell r="BX73">
            <v>326349</v>
          </cell>
          <cell r="BY73">
            <v>985</v>
          </cell>
          <cell r="BZ73">
            <v>94014262</v>
          </cell>
        </row>
        <row r="74">
          <cell r="A74" t="str">
            <v>18</v>
          </cell>
          <cell r="C74" t="str">
            <v>1827</v>
          </cell>
          <cell r="D74" t="str">
            <v>Dønna</v>
          </cell>
          <cell r="E74">
            <v>158</v>
          </cell>
          <cell r="F74">
            <v>5735707</v>
          </cell>
          <cell r="G74">
            <v>1053</v>
          </cell>
          <cell r="H74">
            <v>61075616</v>
          </cell>
          <cell r="I74">
            <v>1071</v>
          </cell>
          <cell r="J74">
            <v>66811323</v>
          </cell>
          <cell r="K74">
            <v>141</v>
          </cell>
          <cell r="L74">
            <v>1253503</v>
          </cell>
          <cell r="M74">
            <v>0</v>
          </cell>
          <cell r="N74">
            <v>0</v>
          </cell>
          <cell r="O74">
            <v>987</v>
          </cell>
          <cell r="P74">
            <v>15792267</v>
          </cell>
          <cell r="Q74">
            <v>996</v>
          </cell>
          <cell r="R74">
            <v>17045770</v>
          </cell>
          <cell r="S74">
            <v>0</v>
          </cell>
          <cell r="T74">
            <v>0</v>
          </cell>
          <cell r="U74">
            <v>1052</v>
          </cell>
          <cell r="V74">
            <v>29470781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398</v>
          </cell>
          <cell r="AD74">
            <v>5805069</v>
          </cell>
          <cell r="AE74">
            <v>162</v>
          </cell>
          <cell r="AF74">
            <v>3811598</v>
          </cell>
          <cell r="AG74">
            <v>673</v>
          </cell>
          <cell r="AH74">
            <v>23939277</v>
          </cell>
          <cell r="AI74">
            <v>17</v>
          </cell>
          <cell r="AJ74">
            <v>650449</v>
          </cell>
          <cell r="AK74">
            <v>97</v>
          </cell>
          <cell r="AL74">
            <v>3792086</v>
          </cell>
          <cell r="AM74">
            <v>0</v>
          </cell>
          <cell r="AN74">
            <v>0</v>
          </cell>
          <cell r="AO74">
            <v>1080</v>
          </cell>
          <cell r="AP74">
            <v>37998479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56</v>
          </cell>
          <cell r="AX74">
            <v>222482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355</v>
          </cell>
          <cell r="BD74">
            <v>6331161</v>
          </cell>
          <cell r="BE74">
            <v>1</v>
          </cell>
          <cell r="BF74">
            <v>4100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36</v>
          </cell>
          <cell r="BN74">
            <v>40840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1</v>
          </cell>
          <cell r="BV74">
            <v>500</v>
          </cell>
          <cell r="BW74">
            <v>48</v>
          </cell>
          <cell r="BX74">
            <v>328811</v>
          </cell>
          <cell r="BY74">
            <v>1038</v>
          </cell>
          <cell r="BZ74">
            <v>145134673</v>
          </cell>
        </row>
        <row r="75">
          <cell r="A75" t="str">
            <v>18</v>
          </cell>
          <cell r="B75"/>
          <cell r="C75" t="str">
            <v>1828</v>
          </cell>
          <cell r="D75" t="str">
            <v>Nesna</v>
          </cell>
          <cell r="E75">
            <v>171</v>
          </cell>
          <cell r="F75">
            <v>2049894</v>
          </cell>
          <cell r="G75">
            <v>1301</v>
          </cell>
          <cell r="H75">
            <v>65052118</v>
          </cell>
          <cell r="I75">
            <v>1306</v>
          </cell>
          <cell r="J75">
            <v>67102012</v>
          </cell>
          <cell r="K75">
            <v>168</v>
          </cell>
          <cell r="L75">
            <v>496475</v>
          </cell>
          <cell r="M75">
            <v>0</v>
          </cell>
          <cell r="N75">
            <v>0</v>
          </cell>
          <cell r="O75">
            <v>1237</v>
          </cell>
          <cell r="P75">
            <v>17711672</v>
          </cell>
          <cell r="Q75">
            <v>1242</v>
          </cell>
          <cell r="R75">
            <v>18208147</v>
          </cell>
          <cell r="S75">
            <v>0</v>
          </cell>
          <cell r="T75">
            <v>0</v>
          </cell>
          <cell r="U75">
            <v>1299</v>
          </cell>
          <cell r="V75">
            <v>31363990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394</v>
          </cell>
          <cell r="AD75">
            <v>5927322</v>
          </cell>
          <cell r="AE75">
            <v>206</v>
          </cell>
          <cell r="AF75">
            <v>4798571</v>
          </cell>
          <cell r="AG75">
            <v>897</v>
          </cell>
          <cell r="AH75">
            <v>34104785</v>
          </cell>
          <cell r="AI75">
            <v>1</v>
          </cell>
          <cell r="AJ75">
            <v>4100</v>
          </cell>
          <cell r="AK75">
            <v>96</v>
          </cell>
          <cell r="AL75">
            <v>2920021</v>
          </cell>
          <cell r="AM75">
            <v>0</v>
          </cell>
          <cell r="AN75">
            <v>0</v>
          </cell>
          <cell r="AO75">
            <v>1331</v>
          </cell>
          <cell r="AP75">
            <v>47754799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67</v>
          </cell>
          <cell r="AX75">
            <v>251040</v>
          </cell>
          <cell r="AY75">
            <v>1</v>
          </cell>
          <cell r="AZ75">
            <v>6132</v>
          </cell>
          <cell r="BA75">
            <v>0</v>
          </cell>
          <cell r="BB75">
            <v>0</v>
          </cell>
          <cell r="BC75">
            <v>357</v>
          </cell>
          <cell r="BD75">
            <v>5785602</v>
          </cell>
          <cell r="BE75">
            <v>3</v>
          </cell>
          <cell r="BF75">
            <v>53125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41</v>
          </cell>
          <cell r="BN75">
            <v>33173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63</v>
          </cell>
          <cell r="BX75">
            <v>387327</v>
          </cell>
          <cell r="BY75">
            <v>1303</v>
          </cell>
          <cell r="BZ75">
            <v>158712843</v>
          </cell>
        </row>
        <row r="76">
          <cell r="A76" t="str">
            <v>18</v>
          </cell>
          <cell r="C76" t="str">
            <v>1832</v>
          </cell>
          <cell r="D76" t="str">
            <v>Hemnes</v>
          </cell>
          <cell r="E76">
            <v>350</v>
          </cell>
          <cell r="F76">
            <v>2959746</v>
          </cell>
          <cell r="G76">
            <v>3444</v>
          </cell>
          <cell r="H76">
            <v>151302385</v>
          </cell>
          <cell r="I76">
            <v>3459</v>
          </cell>
          <cell r="J76">
            <v>154262131</v>
          </cell>
          <cell r="K76">
            <v>340</v>
          </cell>
          <cell r="L76">
            <v>658711</v>
          </cell>
          <cell r="M76">
            <v>0</v>
          </cell>
          <cell r="N76">
            <v>0</v>
          </cell>
          <cell r="O76">
            <v>3310</v>
          </cell>
          <cell r="P76">
            <v>43587336</v>
          </cell>
          <cell r="Q76">
            <v>3322</v>
          </cell>
          <cell r="R76">
            <v>44246047</v>
          </cell>
          <cell r="S76">
            <v>1</v>
          </cell>
          <cell r="T76">
            <v>153603</v>
          </cell>
          <cell r="U76">
            <v>3440</v>
          </cell>
          <cell r="V76">
            <v>72869245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1142</v>
          </cell>
          <cell r="AD76">
            <v>17284476</v>
          </cell>
          <cell r="AE76">
            <v>550</v>
          </cell>
          <cell r="AF76">
            <v>11684670</v>
          </cell>
          <cell r="AG76">
            <v>2321</v>
          </cell>
          <cell r="AH76">
            <v>85122004</v>
          </cell>
          <cell r="AI76">
            <v>5</v>
          </cell>
          <cell r="AJ76">
            <v>284740</v>
          </cell>
          <cell r="AK76">
            <v>168</v>
          </cell>
          <cell r="AL76">
            <v>6270358</v>
          </cell>
          <cell r="AM76">
            <v>0</v>
          </cell>
          <cell r="AN76">
            <v>0</v>
          </cell>
          <cell r="AO76">
            <v>3520</v>
          </cell>
          <cell r="AP76">
            <v>120646248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165</v>
          </cell>
          <cell r="AX76">
            <v>591079</v>
          </cell>
          <cell r="AY76">
            <v>10</v>
          </cell>
          <cell r="AZ76">
            <v>255505</v>
          </cell>
          <cell r="BA76">
            <v>0</v>
          </cell>
          <cell r="BB76">
            <v>0</v>
          </cell>
          <cell r="BC76">
            <v>1052</v>
          </cell>
          <cell r="BD76">
            <v>18033648</v>
          </cell>
          <cell r="BE76">
            <v>10</v>
          </cell>
          <cell r="BF76">
            <v>289150</v>
          </cell>
          <cell r="BG76">
            <v>0</v>
          </cell>
          <cell r="BH76">
            <v>0</v>
          </cell>
          <cell r="BI76">
            <v>7</v>
          </cell>
          <cell r="BJ76">
            <v>1088152</v>
          </cell>
          <cell r="BK76">
            <v>0</v>
          </cell>
          <cell r="BL76">
            <v>0</v>
          </cell>
          <cell r="BM76">
            <v>96</v>
          </cell>
          <cell r="BN76">
            <v>210460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7</v>
          </cell>
          <cell r="BV76">
            <v>20044</v>
          </cell>
          <cell r="BW76">
            <v>93</v>
          </cell>
          <cell r="BX76">
            <v>274302</v>
          </cell>
          <cell r="BY76">
            <v>3410</v>
          </cell>
          <cell r="BZ76">
            <v>371950432</v>
          </cell>
        </row>
        <row r="77">
          <cell r="A77" t="str">
            <v>18</v>
          </cell>
          <cell r="C77" t="str">
            <v>1833</v>
          </cell>
          <cell r="D77" t="str">
            <v>Rana</v>
          </cell>
          <cell r="E77">
            <v>2136</v>
          </cell>
          <cell r="F77">
            <v>27902415</v>
          </cell>
          <cell r="G77">
            <v>20519</v>
          </cell>
          <cell r="H77">
            <v>1030994621</v>
          </cell>
          <cell r="I77">
            <v>20591</v>
          </cell>
          <cell r="J77">
            <v>1058897036</v>
          </cell>
          <cell r="K77">
            <v>2124</v>
          </cell>
          <cell r="L77">
            <v>6346171</v>
          </cell>
          <cell r="M77">
            <v>1</v>
          </cell>
          <cell r="N77">
            <v>162714</v>
          </cell>
          <cell r="O77">
            <v>19571</v>
          </cell>
          <cell r="P77">
            <v>312495152</v>
          </cell>
          <cell r="Q77">
            <v>19649</v>
          </cell>
          <cell r="R77">
            <v>319004037</v>
          </cell>
          <cell r="S77">
            <v>5</v>
          </cell>
          <cell r="T77">
            <v>571769</v>
          </cell>
          <cell r="U77">
            <v>20464</v>
          </cell>
          <cell r="V77">
            <v>495665750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5946</v>
          </cell>
          <cell r="AD77">
            <v>90215927</v>
          </cell>
          <cell r="AE77">
            <v>2905</v>
          </cell>
          <cell r="AF77">
            <v>61723979</v>
          </cell>
          <cell r="AG77">
            <v>15008</v>
          </cell>
          <cell r="AH77">
            <v>606705022</v>
          </cell>
          <cell r="AI77">
            <v>14</v>
          </cell>
          <cell r="AJ77">
            <v>756289</v>
          </cell>
          <cell r="AK77">
            <v>551</v>
          </cell>
          <cell r="AL77">
            <v>19312563</v>
          </cell>
          <cell r="AM77">
            <v>0</v>
          </cell>
          <cell r="AN77">
            <v>0</v>
          </cell>
          <cell r="AO77">
            <v>20945</v>
          </cell>
          <cell r="AP77">
            <v>778713780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1118</v>
          </cell>
          <cell r="AX77">
            <v>4442987</v>
          </cell>
          <cell r="AY77">
            <v>19</v>
          </cell>
          <cell r="AZ77">
            <v>346956</v>
          </cell>
          <cell r="BA77">
            <v>10</v>
          </cell>
          <cell r="BB77">
            <v>271486</v>
          </cell>
          <cell r="BC77">
            <v>5444</v>
          </cell>
          <cell r="BD77">
            <v>87397384</v>
          </cell>
          <cell r="BE77">
            <v>42</v>
          </cell>
          <cell r="BF77">
            <v>1343420</v>
          </cell>
          <cell r="BG77">
            <v>1</v>
          </cell>
          <cell r="BH77">
            <v>2118</v>
          </cell>
          <cell r="BI77">
            <v>7</v>
          </cell>
          <cell r="BJ77">
            <v>1321917</v>
          </cell>
          <cell r="BK77">
            <v>0</v>
          </cell>
          <cell r="BL77">
            <v>0</v>
          </cell>
          <cell r="BM77">
            <v>417</v>
          </cell>
          <cell r="BN77">
            <v>519528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33</v>
          </cell>
          <cell r="BV77">
            <v>99046</v>
          </cell>
          <cell r="BW77">
            <v>1031</v>
          </cell>
          <cell r="BX77">
            <v>3032722</v>
          </cell>
          <cell r="BY77">
            <v>20421</v>
          </cell>
          <cell r="BZ77">
            <v>2557882342</v>
          </cell>
        </row>
        <row r="78">
          <cell r="A78" t="str">
            <v>18</v>
          </cell>
          <cell r="C78" t="str">
            <v>1834</v>
          </cell>
          <cell r="D78" t="str">
            <v>Lurøy</v>
          </cell>
          <cell r="E78">
            <v>255</v>
          </cell>
          <cell r="F78">
            <v>11611539</v>
          </cell>
          <cell r="G78">
            <v>1516</v>
          </cell>
          <cell r="H78">
            <v>119827799</v>
          </cell>
          <cell r="I78">
            <v>1547</v>
          </cell>
          <cell r="J78">
            <v>131439338</v>
          </cell>
          <cell r="K78">
            <v>228</v>
          </cell>
          <cell r="L78">
            <v>2528244</v>
          </cell>
          <cell r="M78">
            <v>0</v>
          </cell>
          <cell r="N78">
            <v>0</v>
          </cell>
          <cell r="O78">
            <v>1424</v>
          </cell>
          <cell r="P78">
            <v>25078204</v>
          </cell>
          <cell r="Q78">
            <v>1436</v>
          </cell>
          <cell r="R78">
            <v>27606448</v>
          </cell>
          <cell r="S78">
            <v>0</v>
          </cell>
          <cell r="T78">
            <v>0</v>
          </cell>
          <cell r="U78">
            <v>1511</v>
          </cell>
          <cell r="V78">
            <v>57846240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518</v>
          </cell>
          <cell r="AD78">
            <v>7374303</v>
          </cell>
          <cell r="AE78">
            <v>196</v>
          </cell>
          <cell r="AF78">
            <v>4233206</v>
          </cell>
          <cell r="AG78">
            <v>1042</v>
          </cell>
          <cell r="AH78">
            <v>41123100</v>
          </cell>
          <cell r="AI78">
            <v>43</v>
          </cell>
          <cell r="AJ78">
            <v>2091977</v>
          </cell>
          <cell r="AK78">
            <v>87</v>
          </cell>
          <cell r="AL78">
            <v>2648973</v>
          </cell>
          <cell r="AM78">
            <v>0</v>
          </cell>
          <cell r="AN78">
            <v>0</v>
          </cell>
          <cell r="AO78">
            <v>1541</v>
          </cell>
          <cell r="AP78">
            <v>57471559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94</v>
          </cell>
          <cell r="AX78">
            <v>420446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472</v>
          </cell>
          <cell r="BD78">
            <v>8664340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2</v>
          </cell>
          <cell r="BJ78">
            <v>3292</v>
          </cell>
          <cell r="BK78">
            <v>0</v>
          </cell>
          <cell r="BL78">
            <v>0</v>
          </cell>
          <cell r="BM78">
            <v>60</v>
          </cell>
          <cell r="BN78">
            <v>81755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5</v>
          </cell>
          <cell r="BV78">
            <v>36477</v>
          </cell>
          <cell r="BW78">
            <v>65</v>
          </cell>
          <cell r="BX78">
            <v>767132</v>
          </cell>
          <cell r="BY78">
            <v>1489</v>
          </cell>
          <cell r="BZ78">
            <v>265915173</v>
          </cell>
        </row>
        <row r="79">
          <cell r="A79" t="str">
            <v>18</v>
          </cell>
          <cell r="C79" t="str">
            <v>1835</v>
          </cell>
          <cell r="D79" t="str">
            <v>Træna</v>
          </cell>
          <cell r="E79">
            <v>58</v>
          </cell>
          <cell r="F79">
            <v>803437</v>
          </cell>
          <cell r="G79">
            <v>352</v>
          </cell>
          <cell r="H79">
            <v>18055766</v>
          </cell>
          <cell r="I79">
            <v>354</v>
          </cell>
          <cell r="J79">
            <v>18859203</v>
          </cell>
          <cell r="K79">
            <v>57</v>
          </cell>
          <cell r="L79">
            <v>182386</v>
          </cell>
          <cell r="M79">
            <v>0</v>
          </cell>
          <cell r="N79">
            <v>0</v>
          </cell>
          <cell r="O79">
            <v>331</v>
          </cell>
          <cell r="P79">
            <v>5125776</v>
          </cell>
          <cell r="Q79">
            <v>339</v>
          </cell>
          <cell r="R79">
            <v>5308162</v>
          </cell>
          <cell r="S79">
            <v>0</v>
          </cell>
          <cell r="T79">
            <v>0</v>
          </cell>
          <cell r="U79">
            <v>349</v>
          </cell>
          <cell r="V79">
            <v>8673767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94</v>
          </cell>
          <cell r="AD79">
            <v>1256139</v>
          </cell>
          <cell r="AE79">
            <v>39</v>
          </cell>
          <cell r="AF79">
            <v>932090</v>
          </cell>
          <cell r="AG79">
            <v>258</v>
          </cell>
          <cell r="AH79">
            <v>8876643</v>
          </cell>
          <cell r="AI79">
            <v>48</v>
          </cell>
          <cell r="AJ79">
            <v>1490098</v>
          </cell>
          <cell r="AK79">
            <v>17</v>
          </cell>
          <cell r="AL79">
            <v>251524</v>
          </cell>
          <cell r="AM79">
            <v>0</v>
          </cell>
          <cell r="AN79">
            <v>0</v>
          </cell>
          <cell r="AO79">
            <v>354</v>
          </cell>
          <cell r="AP79">
            <v>12806494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18</v>
          </cell>
          <cell r="AX79">
            <v>63885</v>
          </cell>
          <cell r="AY79">
            <v>1</v>
          </cell>
          <cell r="AZ79">
            <v>28059</v>
          </cell>
          <cell r="BA79">
            <v>0</v>
          </cell>
          <cell r="BB79">
            <v>0</v>
          </cell>
          <cell r="BC79">
            <v>83</v>
          </cell>
          <cell r="BD79">
            <v>1536244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12</v>
          </cell>
          <cell r="BN79">
            <v>6312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16</v>
          </cell>
          <cell r="BX79">
            <v>105103</v>
          </cell>
          <cell r="BY79">
            <v>347</v>
          </cell>
          <cell r="BZ79">
            <v>44024241</v>
          </cell>
        </row>
        <row r="80">
          <cell r="A80" t="str">
            <v>18</v>
          </cell>
          <cell r="C80" t="str">
            <v>1836</v>
          </cell>
          <cell r="D80" t="str">
            <v>Rødøy</v>
          </cell>
          <cell r="E80">
            <v>115</v>
          </cell>
          <cell r="F80">
            <v>874229</v>
          </cell>
          <cell r="G80">
            <v>937</v>
          </cell>
          <cell r="H80">
            <v>42990873</v>
          </cell>
          <cell r="I80">
            <v>958</v>
          </cell>
          <cell r="J80">
            <v>43865102</v>
          </cell>
          <cell r="K80">
            <v>95</v>
          </cell>
          <cell r="L80">
            <v>194398</v>
          </cell>
          <cell r="M80">
            <v>0</v>
          </cell>
          <cell r="N80">
            <v>0</v>
          </cell>
          <cell r="O80">
            <v>883</v>
          </cell>
          <cell r="P80">
            <v>14652380</v>
          </cell>
          <cell r="Q80">
            <v>886</v>
          </cell>
          <cell r="R80">
            <v>14846778</v>
          </cell>
          <cell r="S80">
            <v>0</v>
          </cell>
          <cell r="T80">
            <v>0</v>
          </cell>
          <cell r="U80">
            <v>935</v>
          </cell>
          <cell r="V80">
            <v>20709906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321</v>
          </cell>
          <cell r="AD80">
            <v>4552460</v>
          </cell>
          <cell r="AE80">
            <v>108</v>
          </cell>
          <cell r="AF80">
            <v>2516561</v>
          </cell>
          <cell r="AG80">
            <v>669</v>
          </cell>
          <cell r="AH80">
            <v>23212491</v>
          </cell>
          <cell r="AI80">
            <v>43</v>
          </cell>
          <cell r="AJ80">
            <v>1739637</v>
          </cell>
          <cell r="AK80">
            <v>79</v>
          </cell>
          <cell r="AL80">
            <v>2669879</v>
          </cell>
          <cell r="AM80">
            <v>0</v>
          </cell>
          <cell r="AN80">
            <v>0</v>
          </cell>
          <cell r="AO80">
            <v>963</v>
          </cell>
          <cell r="AP80">
            <v>34691028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70</v>
          </cell>
          <cell r="AX80">
            <v>298960</v>
          </cell>
          <cell r="AY80">
            <v>3</v>
          </cell>
          <cell r="AZ80">
            <v>81878</v>
          </cell>
          <cell r="BA80">
            <v>0</v>
          </cell>
          <cell r="BB80">
            <v>0</v>
          </cell>
          <cell r="BC80">
            <v>295</v>
          </cell>
          <cell r="BD80">
            <v>5503443</v>
          </cell>
          <cell r="BE80">
            <v>3</v>
          </cell>
          <cell r="BF80">
            <v>105026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46</v>
          </cell>
          <cell r="BN80">
            <v>25231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1</v>
          </cell>
          <cell r="BV80">
            <v>35000</v>
          </cell>
          <cell r="BW80">
            <v>33</v>
          </cell>
          <cell r="BX80">
            <v>129843</v>
          </cell>
          <cell r="BY80">
            <v>925</v>
          </cell>
          <cell r="BZ80">
            <v>108464468</v>
          </cell>
        </row>
        <row r="81">
          <cell r="A81" t="str">
            <v>18</v>
          </cell>
          <cell r="C81" t="str">
            <v>1837</v>
          </cell>
          <cell r="D81" t="str">
            <v>Meløy</v>
          </cell>
          <cell r="E81">
            <v>670</v>
          </cell>
          <cell r="F81">
            <v>6288493</v>
          </cell>
          <cell r="G81">
            <v>4823</v>
          </cell>
          <cell r="H81">
            <v>245548018</v>
          </cell>
          <cell r="I81">
            <v>4866</v>
          </cell>
          <cell r="J81">
            <v>251836511</v>
          </cell>
          <cell r="K81">
            <v>633</v>
          </cell>
          <cell r="L81">
            <v>1435253</v>
          </cell>
          <cell r="M81">
            <v>0</v>
          </cell>
          <cell r="N81">
            <v>0</v>
          </cell>
          <cell r="O81">
            <v>4585</v>
          </cell>
          <cell r="P81">
            <v>84025724</v>
          </cell>
          <cell r="Q81">
            <v>4606</v>
          </cell>
          <cell r="R81">
            <v>85460977</v>
          </cell>
          <cell r="S81">
            <v>3</v>
          </cell>
          <cell r="T81">
            <v>646753</v>
          </cell>
          <cell r="U81">
            <v>4819</v>
          </cell>
          <cell r="V81">
            <v>118490522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1560</v>
          </cell>
          <cell r="AD81">
            <v>24408817</v>
          </cell>
          <cell r="AE81">
            <v>677</v>
          </cell>
          <cell r="AF81">
            <v>15167287</v>
          </cell>
          <cell r="AG81">
            <v>3432</v>
          </cell>
          <cell r="AH81">
            <v>134943934</v>
          </cell>
          <cell r="AI81">
            <v>104</v>
          </cell>
          <cell r="AJ81">
            <v>5248258</v>
          </cell>
          <cell r="AK81">
            <v>185</v>
          </cell>
          <cell r="AL81">
            <v>6058999</v>
          </cell>
          <cell r="AM81">
            <v>0</v>
          </cell>
          <cell r="AN81">
            <v>0</v>
          </cell>
          <cell r="AO81">
            <v>4926</v>
          </cell>
          <cell r="AP81">
            <v>185827295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244</v>
          </cell>
          <cell r="AX81">
            <v>921587</v>
          </cell>
          <cell r="AY81">
            <v>8</v>
          </cell>
          <cell r="AZ81">
            <v>76113</v>
          </cell>
          <cell r="BA81">
            <v>2</v>
          </cell>
          <cell r="BB81">
            <v>73183</v>
          </cell>
          <cell r="BC81">
            <v>1369</v>
          </cell>
          <cell r="BD81">
            <v>21658974</v>
          </cell>
          <cell r="BE81">
            <v>15</v>
          </cell>
          <cell r="BF81">
            <v>978823</v>
          </cell>
          <cell r="BG81">
            <v>2</v>
          </cell>
          <cell r="BH81">
            <v>2165</v>
          </cell>
          <cell r="BI81">
            <v>2</v>
          </cell>
          <cell r="BJ81">
            <v>54022</v>
          </cell>
          <cell r="BK81">
            <v>0</v>
          </cell>
          <cell r="BL81">
            <v>0</v>
          </cell>
          <cell r="BM81">
            <v>143</v>
          </cell>
          <cell r="BN81">
            <v>227658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11</v>
          </cell>
          <cell r="BV81">
            <v>88994</v>
          </cell>
          <cell r="BW81">
            <v>224</v>
          </cell>
          <cell r="BX81">
            <v>1212899</v>
          </cell>
          <cell r="BY81">
            <v>4794</v>
          </cell>
          <cell r="BZ81">
            <v>619450483</v>
          </cell>
        </row>
        <row r="82">
          <cell r="A82" t="str">
            <v>18</v>
          </cell>
          <cell r="C82" t="str">
            <v>1838</v>
          </cell>
          <cell r="D82" t="str">
            <v>Gildeskål</v>
          </cell>
          <cell r="E82">
            <v>224</v>
          </cell>
          <cell r="F82">
            <v>1681408</v>
          </cell>
          <cell r="G82">
            <v>1583</v>
          </cell>
          <cell r="H82">
            <v>71739497</v>
          </cell>
          <cell r="I82">
            <v>1613</v>
          </cell>
          <cell r="J82">
            <v>73420905</v>
          </cell>
          <cell r="K82">
            <v>200</v>
          </cell>
          <cell r="L82">
            <v>387898</v>
          </cell>
          <cell r="M82">
            <v>0</v>
          </cell>
          <cell r="N82">
            <v>0</v>
          </cell>
          <cell r="O82">
            <v>1508</v>
          </cell>
          <cell r="P82">
            <v>22834112</v>
          </cell>
          <cell r="Q82">
            <v>1512</v>
          </cell>
          <cell r="R82">
            <v>23222010</v>
          </cell>
          <cell r="S82">
            <v>0</v>
          </cell>
          <cell r="T82">
            <v>0</v>
          </cell>
          <cell r="U82">
            <v>1568</v>
          </cell>
          <cell r="V82">
            <v>34790157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611</v>
          </cell>
          <cell r="AD82">
            <v>9238946</v>
          </cell>
          <cell r="AE82">
            <v>225</v>
          </cell>
          <cell r="AF82">
            <v>4780714</v>
          </cell>
          <cell r="AG82">
            <v>1027</v>
          </cell>
          <cell r="AH82">
            <v>38458830</v>
          </cell>
          <cell r="AI82">
            <v>27</v>
          </cell>
          <cell r="AJ82">
            <v>1050484</v>
          </cell>
          <cell r="AK82">
            <v>75</v>
          </cell>
          <cell r="AL82">
            <v>2819180</v>
          </cell>
          <cell r="AM82">
            <v>0</v>
          </cell>
          <cell r="AN82">
            <v>0</v>
          </cell>
          <cell r="AO82">
            <v>1587</v>
          </cell>
          <cell r="AP82">
            <v>56348154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51</v>
          </cell>
          <cell r="AX82">
            <v>213478</v>
          </cell>
          <cell r="AY82">
            <v>7</v>
          </cell>
          <cell r="AZ82">
            <v>130342</v>
          </cell>
          <cell r="BA82">
            <v>0</v>
          </cell>
          <cell r="BB82">
            <v>0</v>
          </cell>
          <cell r="BC82">
            <v>543</v>
          </cell>
          <cell r="BD82">
            <v>8933701</v>
          </cell>
          <cell r="BE82">
            <v>4</v>
          </cell>
          <cell r="BF82">
            <v>73371</v>
          </cell>
          <cell r="BG82">
            <v>0</v>
          </cell>
          <cell r="BH82">
            <v>0</v>
          </cell>
          <cell r="BI82">
            <v>2</v>
          </cell>
          <cell r="BJ82">
            <v>301277</v>
          </cell>
          <cell r="BK82">
            <v>0</v>
          </cell>
          <cell r="BL82">
            <v>0</v>
          </cell>
          <cell r="BM82">
            <v>50</v>
          </cell>
          <cell r="BN82">
            <v>38355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1</v>
          </cell>
          <cell r="BV82">
            <v>833</v>
          </cell>
          <cell r="BW82">
            <v>94</v>
          </cell>
          <cell r="BX82">
            <v>1134033</v>
          </cell>
          <cell r="BY82">
            <v>1537</v>
          </cell>
          <cell r="BZ82">
            <v>178918172</v>
          </cell>
        </row>
        <row r="83">
          <cell r="A83" t="str">
            <v>18</v>
          </cell>
          <cell r="C83" t="str">
            <v>1839</v>
          </cell>
          <cell r="D83" t="str">
            <v>Beiarn</v>
          </cell>
          <cell r="E83">
            <v>118</v>
          </cell>
          <cell r="F83">
            <v>842179</v>
          </cell>
          <cell r="G83">
            <v>828</v>
          </cell>
          <cell r="H83">
            <v>30872504</v>
          </cell>
          <cell r="I83">
            <v>833</v>
          </cell>
          <cell r="J83">
            <v>31714683</v>
          </cell>
          <cell r="K83">
            <v>112</v>
          </cell>
          <cell r="L83">
            <v>199726</v>
          </cell>
          <cell r="M83">
            <v>0</v>
          </cell>
          <cell r="N83">
            <v>0</v>
          </cell>
          <cell r="O83">
            <v>774</v>
          </cell>
          <cell r="P83">
            <v>8336774</v>
          </cell>
          <cell r="Q83">
            <v>778</v>
          </cell>
          <cell r="R83">
            <v>8536500</v>
          </cell>
          <cell r="S83">
            <v>0</v>
          </cell>
          <cell r="T83">
            <v>0</v>
          </cell>
          <cell r="U83">
            <v>827</v>
          </cell>
          <cell r="V83">
            <v>14927238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341</v>
          </cell>
          <cell r="AD83">
            <v>4713386</v>
          </cell>
          <cell r="AE83">
            <v>129</v>
          </cell>
          <cell r="AF83">
            <v>2666532</v>
          </cell>
          <cell r="AG83">
            <v>511</v>
          </cell>
          <cell r="AH83">
            <v>16070803</v>
          </cell>
          <cell r="AI83">
            <v>0</v>
          </cell>
          <cell r="AJ83">
            <v>0</v>
          </cell>
          <cell r="AK83">
            <v>71</v>
          </cell>
          <cell r="AL83">
            <v>2131184</v>
          </cell>
          <cell r="AM83">
            <v>0</v>
          </cell>
          <cell r="AN83">
            <v>0</v>
          </cell>
          <cell r="AO83">
            <v>841</v>
          </cell>
          <cell r="AP83">
            <v>25581905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33</v>
          </cell>
          <cell r="AX83">
            <v>113535</v>
          </cell>
          <cell r="AY83">
            <v>1</v>
          </cell>
          <cell r="AZ83">
            <v>7286</v>
          </cell>
          <cell r="BA83">
            <v>0</v>
          </cell>
          <cell r="BB83">
            <v>0</v>
          </cell>
          <cell r="BC83">
            <v>322</v>
          </cell>
          <cell r="BD83">
            <v>6238253</v>
          </cell>
          <cell r="BE83">
            <v>3</v>
          </cell>
          <cell r="BF83">
            <v>74168</v>
          </cell>
          <cell r="BG83">
            <v>0</v>
          </cell>
          <cell r="BH83">
            <v>0</v>
          </cell>
          <cell r="BI83">
            <v>2</v>
          </cell>
          <cell r="BJ83">
            <v>4724</v>
          </cell>
          <cell r="BK83">
            <v>0</v>
          </cell>
          <cell r="BL83">
            <v>0</v>
          </cell>
          <cell r="BM83">
            <v>28</v>
          </cell>
          <cell r="BN83">
            <v>26714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4</v>
          </cell>
          <cell r="BV83">
            <v>22510</v>
          </cell>
          <cell r="BW83">
            <v>44</v>
          </cell>
          <cell r="BX83">
            <v>258726</v>
          </cell>
          <cell r="BY83">
            <v>781</v>
          </cell>
          <cell r="BZ83">
            <v>74620048</v>
          </cell>
        </row>
        <row r="84">
          <cell r="A84" t="str">
            <v>18</v>
          </cell>
          <cell r="C84" t="str">
            <v>1840</v>
          </cell>
          <cell r="D84" t="str">
            <v>Saltdal</v>
          </cell>
          <cell r="E84">
            <v>488</v>
          </cell>
          <cell r="F84">
            <v>5335700</v>
          </cell>
          <cell r="G84">
            <v>3609</v>
          </cell>
          <cell r="H84">
            <v>168808248</v>
          </cell>
          <cell r="I84">
            <v>3623</v>
          </cell>
          <cell r="J84">
            <v>174143948</v>
          </cell>
          <cell r="K84">
            <v>476</v>
          </cell>
          <cell r="L84">
            <v>1247836</v>
          </cell>
          <cell r="M84">
            <v>0</v>
          </cell>
          <cell r="N84">
            <v>0</v>
          </cell>
          <cell r="O84">
            <v>3455</v>
          </cell>
          <cell r="P84">
            <v>49043373</v>
          </cell>
          <cell r="Q84">
            <v>3467</v>
          </cell>
          <cell r="R84">
            <v>50291209</v>
          </cell>
          <cell r="S84">
            <v>2</v>
          </cell>
          <cell r="T84">
            <v>59409</v>
          </cell>
          <cell r="U84">
            <v>3608</v>
          </cell>
          <cell r="V84">
            <v>81556665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1286</v>
          </cell>
          <cell r="AD84">
            <v>20068495</v>
          </cell>
          <cell r="AE84">
            <v>523</v>
          </cell>
          <cell r="AF84">
            <v>11540096</v>
          </cell>
          <cell r="AG84">
            <v>2491</v>
          </cell>
          <cell r="AH84">
            <v>94146503</v>
          </cell>
          <cell r="AI84">
            <v>8</v>
          </cell>
          <cell r="AJ84">
            <v>468278</v>
          </cell>
          <cell r="AK84">
            <v>136</v>
          </cell>
          <cell r="AL84">
            <v>2992870</v>
          </cell>
          <cell r="AM84">
            <v>0</v>
          </cell>
          <cell r="AN84">
            <v>0</v>
          </cell>
          <cell r="AO84">
            <v>3688</v>
          </cell>
          <cell r="AP84">
            <v>129216242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165</v>
          </cell>
          <cell r="AX84">
            <v>610521</v>
          </cell>
          <cell r="AY84">
            <v>7</v>
          </cell>
          <cell r="AZ84">
            <v>109702</v>
          </cell>
          <cell r="BA84">
            <v>3</v>
          </cell>
          <cell r="BB84">
            <v>91675</v>
          </cell>
          <cell r="BC84">
            <v>1163</v>
          </cell>
          <cell r="BD84">
            <v>18655760</v>
          </cell>
          <cell r="BE84">
            <v>16</v>
          </cell>
          <cell r="BF84">
            <v>606591</v>
          </cell>
          <cell r="BG84">
            <v>0</v>
          </cell>
          <cell r="BH84">
            <v>0</v>
          </cell>
          <cell r="BI84">
            <v>4</v>
          </cell>
          <cell r="BJ84">
            <v>1028883</v>
          </cell>
          <cell r="BK84">
            <v>0</v>
          </cell>
          <cell r="BL84">
            <v>0</v>
          </cell>
          <cell r="BM84">
            <v>88</v>
          </cell>
          <cell r="BN84">
            <v>66759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3</v>
          </cell>
          <cell r="BV84">
            <v>11428</v>
          </cell>
          <cell r="BW84">
            <v>176</v>
          </cell>
          <cell r="BX84">
            <v>1101633</v>
          </cell>
          <cell r="BY84">
            <v>3613</v>
          </cell>
          <cell r="BZ84">
            <v>415205769</v>
          </cell>
        </row>
        <row r="85">
          <cell r="A85" t="str">
            <v>18</v>
          </cell>
          <cell r="C85" t="str">
            <v>1841</v>
          </cell>
          <cell r="D85" t="str">
            <v>Fauske-Fuossko</v>
          </cell>
          <cell r="E85">
            <v>929</v>
          </cell>
          <cell r="F85">
            <v>10240445</v>
          </cell>
          <cell r="G85">
            <v>7651</v>
          </cell>
          <cell r="H85">
            <v>378038599</v>
          </cell>
          <cell r="I85">
            <v>7695</v>
          </cell>
          <cell r="J85">
            <v>388279044</v>
          </cell>
          <cell r="K85">
            <v>919</v>
          </cell>
          <cell r="L85">
            <v>2337252</v>
          </cell>
          <cell r="M85">
            <v>0</v>
          </cell>
          <cell r="N85">
            <v>0</v>
          </cell>
          <cell r="O85">
            <v>7257</v>
          </cell>
          <cell r="P85">
            <v>110657209</v>
          </cell>
          <cell r="Q85">
            <v>7288</v>
          </cell>
          <cell r="R85">
            <v>112994461</v>
          </cell>
          <cell r="S85">
            <v>4</v>
          </cell>
          <cell r="T85">
            <v>129331</v>
          </cell>
          <cell r="U85">
            <v>7644</v>
          </cell>
          <cell r="V85">
            <v>182293750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2469</v>
          </cell>
          <cell r="AD85">
            <v>39025995</v>
          </cell>
          <cell r="AE85">
            <v>1111</v>
          </cell>
          <cell r="AF85">
            <v>24445998</v>
          </cell>
          <cell r="AG85">
            <v>5398</v>
          </cell>
          <cell r="AH85">
            <v>210487423</v>
          </cell>
          <cell r="AI85">
            <v>17</v>
          </cell>
          <cell r="AJ85">
            <v>643408</v>
          </cell>
          <cell r="AK85">
            <v>218</v>
          </cell>
          <cell r="AL85">
            <v>5953548</v>
          </cell>
          <cell r="AM85">
            <v>0</v>
          </cell>
          <cell r="AN85">
            <v>0</v>
          </cell>
          <cell r="AO85">
            <v>7789</v>
          </cell>
          <cell r="AP85">
            <v>280556372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409</v>
          </cell>
          <cell r="AX85">
            <v>1516325</v>
          </cell>
          <cell r="AY85">
            <v>15</v>
          </cell>
          <cell r="AZ85">
            <v>263899</v>
          </cell>
          <cell r="BA85">
            <v>3</v>
          </cell>
          <cell r="BB85">
            <v>85787</v>
          </cell>
          <cell r="BC85">
            <v>2191</v>
          </cell>
          <cell r="BD85">
            <v>34387355</v>
          </cell>
          <cell r="BE85">
            <v>12</v>
          </cell>
          <cell r="BF85">
            <v>277685</v>
          </cell>
          <cell r="BG85">
            <v>0</v>
          </cell>
          <cell r="BH85">
            <v>0</v>
          </cell>
          <cell r="BI85">
            <v>11</v>
          </cell>
          <cell r="BJ85">
            <v>2803608</v>
          </cell>
          <cell r="BK85">
            <v>0</v>
          </cell>
          <cell r="BL85">
            <v>0</v>
          </cell>
          <cell r="BM85">
            <v>176</v>
          </cell>
          <cell r="BN85">
            <v>142368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16</v>
          </cell>
          <cell r="BV85">
            <v>73883</v>
          </cell>
          <cell r="BW85">
            <v>457</v>
          </cell>
          <cell r="BX85">
            <v>1704290</v>
          </cell>
          <cell r="BY85">
            <v>7625</v>
          </cell>
          <cell r="BZ85">
            <v>926328829</v>
          </cell>
        </row>
        <row r="86">
          <cell r="A86" t="str">
            <v>18</v>
          </cell>
          <cell r="C86" t="str">
            <v>1845</v>
          </cell>
          <cell r="D86" t="str">
            <v>Sørfold</v>
          </cell>
          <cell r="E86">
            <v>213</v>
          </cell>
          <cell r="F86">
            <v>1432266</v>
          </cell>
          <cell r="G86">
            <v>1496</v>
          </cell>
          <cell r="H86">
            <v>65648475</v>
          </cell>
          <cell r="I86">
            <v>1516</v>
          </cell>
          <cell r="J86">
            <v>67080741</v>
          </cell>
          <cell r="K86">
            <v>199</v>
          </cell>
          <cell r="L86">
            <v>337959</v>
          </cell>
          <cell r="M86">
            <v>0</v>
          </cell>
          <cell r="N86">
            <v>0</v>
          </cell>
          <cell r="O86">
            <v>1411</v>
          </cell>
          <cell r="P86">
            <v>19181534</v>
          </cell>
          <cell r="Q86">
            <v>1422</v>
          </cell>
          <cell r="R86">
            <v>19519493</v>
          </cell>
          <cell r="S86">
            <v>1</v>
          </cell>
          <cell r="T86">
            <v>11009</v>
          </cell>
          <cell r="U86">
            <v>1493</v>
          </cell>
          <cell r="V86">
            <v>31776353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579</v>
          </cell>
          <cell r="AD86">
            <v>8715772</v>
          </cell>
          <cell r="AE86">
            <v>166</v>
          </cell>
          <cell r="AF86">
            <v>3837685</v>
          </cell>
          <cell r="AG86">
            <v>966</v>
          </cell>
          <cell r="AH86">
            <v>37706522</v>
          </cell>
          <cell r="AI86">
            <v>12</v>
          </cell>
          <cell r="AJ86">
            <v>346199</v>
          </cell>
          <cell r="AK86">
            <v>44</v>
          </cell>
          <cell r="AL86">
            <v>966756</v>
          </cell>
          <cell r="AM86">
            <v>0</v>
          </cell>
          <cell r="AN86">
            <v>0</v>
          </cell>
          <cell r="AO86">
            <v>1517</v>
          </cell>
          <cell r="AP86">
            <v>51572934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67</v>
          </cell>
          <cell r="AX86">
            <v>257870</v>
          </cell>
          <cell r="AY86">
            <v>1</v>
          </cell>
          <cell r="AZ86">
            <v>24366</v>
          </cell>
          <cell r="BA86">
            <v>0</v>
          </cell>
          <cell r="BB86">
            <v>0</v>
          </cell>
          <cell r="BC86">
            <v>548</v>
          </cell>
          <cell r="BD86">
            <v>9318128</v>
          </cell>
          <cell r="BE86">
            <v>4</v>
          </cell>
          <cell r="BF86">
            <v>209665</v>
          </cell>
          <cell r="BG86">
            <v>0</v>
          </cell>
          <cell r="BH86">
            <v>0</v>
          </cell>
          <cell r="BI86">
            <v>1</v>
          </cell>
          <cell r="BJ86">
            <v>231177</v>
          </cell>
          <cell r="BK86">
            <v>0</v>
          </cell>
          <cell r="BL86">
            <v>0</v>
          </cell>
          <cell r="BM86">
            <v>44</v>
          </cell>
          <cell r="BN86">
            <v>93082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1</v>
          </cell>
          <cell r="BV86">
            <v>12400</v>
          </cell>
          <cell r="BW86">
            <v>71</v>
          </cell>
          <cell r="BX86">
            <v>579294</v>
          </cell>
          <cell r="BY86">
            <v>1473</v>
          </cell>
          <cell r="BZ86">
            <v>160402681</v>
          </cell>
        </row>
        <row r="87">
          <cell r="A87" t="str">
            <v>18</v>
          </cell>
          <cell r="C87" t="str">
            <v>1848</v>
          </cell>
          <cell r="D87" t="str">
            <v>Steigen</v>
          </cell>
          <cell r="E87">
            <v>287</v>
          </cell>
          <cell r="F87">
            <v>4027127</v>
          </cell>
          <cell r="G87">
            <v>2108</v>
          </cell>
          <cell r="H87">
            <v>106798198</v>
          </cell>
          <cell r="I87">
            <v>2148</v>
          </cell>
          <cell r="J87">
            <v>110825325</v>
          </cell>
          <cell r="K87">
            <v>248</v>
          </cell>
          <cell r="L87">
            <v>917182</v>
          </cell>
          <cell r="M87">
            <v>0</v>
          </cell>
          <cell r="N87">
            <v>0</v>
          </cell>
          <cell r="O87">
            <v>1977</v>
          </cell>
          <cell r="P87">
            <v>31076185</v>
          </cell>
          <cell r="Q87">
            <v>1992</v>
          </cell>
          <cell r="R87">
            <v>31993367</v>
          </cell>
          <cell r="S87">
            <v>1</v>
          </cell>
          <cell r="T87">
            <v>25480</v>
          </cell>
          <cell r="U87">
            <v>2107</v>
          </cell>
          <cell r="V87">
            <v>51641139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748</v>
          </cell>
          <cell r="AD87">
            <v>11047962</v>
          </cell>
          <cell r="AE87">
            <v>290</v>
          </cell>
          <cell r="AF87">
            <v>6368692</v>
          </cell>
          <cell r="AG87">
            <v>1439</v>
          </cell>
          <cell r="AH87">
            <v>53430693</v>
          </cell>
          <cell r="AI87">
            <v>27</v>
          </cell>
          <cell r="AJ87">
            <v>684429</v>
          </cell>
          <cell r="AK87">
            <v>144</v>
          </cell>
          <cell r="AL87">
            <v>5061516</v>
          </cell>
          <cell r="AM87">
            <v>0</v>
          </cell>
          <cell r="AN87">
            <v>0</v>
          </cell>
          <cell r="AO87">
            <v>2148</v>
          </cell>
          <cell r="AP87">
            <v>76593292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116</v>
          </cell>
          <cell r="AX87">
            <v>446143</v>
          </cell>
          <cell r="AY87">
            <v>4</v>
          </cell>
          <cell r="AZ87">
            <v>108725</v>
          </cell>
          <cell r="BA87">
            <v>0</v>
          </cell>
          <cell r="BB87">
            <v>0</v>
          </cell>
          <cell r="BC87">
            <v>678</v>
          </cell>
          <cell r="BD87">
            <v>11816226</v>
          </cell>
          <cell r="BE87">
            <v>4</v>
          </cell>
          <cell r="BF87">
            <v>67522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63</v>
          </cell>
          <cell r="BN87">
            <v>74488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4</v>
          </cell>
          <cell r="BV87">
            <v>39282</v>
          </cell>
          <cell r="BW87">
            <v>86</v>
          </cell>
          <cell r="BX87">
            <v>800134</v>
          </cell>
          <cell r="BY87">
            <v>2093</v>
          </cell>
          <cell r="BZ87">
            <v>259524792</v>
          </cell>
        </row>
        <row r="88">
          <cell r="A88" t="str">
            <v>18</v>
          </cell>
          <cell r="C88" t="str">
            <v>1851</v>
          </cell>
          <cell r="D88" t="str">
            <v>Lødingen</v>
          </cell>
          <cell r="E88">
            <v>200</v>
          </cell>
          <cell r="F88">
            <v>2503885</v>
          </cell>
          <cell r="G88">
            <v>1639</v>
          </cell>
          <cell r="H88">
            <v>79500973</v>
          </cell>
          <cell r="I88">
            <v>1657</v>
          </cell>
          <cell r="J88">
            <v>82004858</v>
          </cell>
          <cell r="K88">
            <v>184</v>
          </cell>
          <cell r="L88">
            <v>590888</v>
          </cell>
          <cell r="M88">
            <v>0</v>
          </cell>
          <cell r="N88">
            <v>0</v>
          </cell>
          <cell r="O88">
            <v>1541</v>
          </cell>
          <cell r="P88">
            <v>22328895</v>
          </cell>
          <cell r="Q88">
            <v>1545</v>
          </cell>
          <cell r="R88">
            <v>22919783</v>
          </cell>
          <cell r="S88">
            <v>2</v>
          </cell>
          <cell r="T88">
            <v>22375</v>
          </cell>
          <cell r="U88">
            <v>1636</v>
          </cell>
          <cell r="V88">
            <v>38338864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</v>
          </cell>
          <cell r="AB88">
            <v>3295</v>
          </cell>
          <cell r="AC88">
            <v>689</v>
          </cell>
          <cell r="AD88">
            <v>10969092</v>
          </cell>
          <cell r="AE88">
            <v>243</v>
          </cell>
          <cell r="AF88">
            <v>5734423</v>
          </cell>
          <cell r="AG88">
            <v>1058</v>
          </cell>
          <cell r="AH88">
            <v>35988612</v>
          </cell>
          <cell r="AI88">
            <v>22</v>
          </cell>
          <cell r="AJ88">
            <v>861808</v>
          </cell>
          <cell r="AK88">
            <v>63</v>
          </cell>
          <cell r="AL88">
            <v>2157503</v>
          </cell>
          <cell r="AM88">
            <v>0</v>
          </cell>
          <cell r="AN88">
            <v>0</v>
          </cell>
          <cell r="AO88">
            <v>1672</v>
          </cell>
          <cell r="AP88">
            <v>55711438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64</v>
          </cell>
          <cell r="AX88">
            <v>271943</v>
          </cell>
          <cell r="AY88">
            <v>1</v>
          </cell>
          <cell r="AZ88">
            <v>21829</v>
          </cell>
          <cell r="BA88">
            <v>0</v>
          </cell>
          <cell r="BB88">
            <v>0</v>
          </cell>
          <cell r="BC88">
            <v>611</v>
          </cell>
          <cell r="BD88">
            <v>9831852</v>
          </cell>
          <cell r="BE88">
            <v>4</v>
          </cell>
          <cell r="BF88">
            <v>175672</v>
          </cell>
          <cell r="BG88">
            <v>0</v>
          </cell>
          <cell r="BH88">
            <v>0</v>
          </cell>
          <cell r="BI88">
            <v>1</v>
          </cell>
          <cell r="BJ88">
            <v>5744</v>
          </cell>
          <cell r="BK88">
            <v>0</v>
          </cell>
          <cell r="BL88">
            <v>0</v>
          </cell>
          <cell r="BM88">
            <v>61</v>
          </cell>
          <cell r="BN88">
            <v>35260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3</v>
          </cell>
          <cell r="BV88">
            <v>1219</v>
          </cell>
          <cell r="BW88">
            <v>78</v>
          </cell>
          <cell r="BX88">
            <v>503706</v>
          </cell>
          <cell r="BY88">
            <v>1606</v>
          </cell>
          <cell r="BZ88">
            <v>189038713</v>
          </cell>
        </row>
        <row r="89">
          <cell r="A89" t="str">
            <v>18</v>
          </cell>
          <cell r="C89" t="str">
            <v>1853</v>
          </cell>
          <cell r="D89" t="str">
            <v>Evenes</v>
          </cell>
          <cell r="E89">
            <v>133</v>
          </cell>
          <cell r="F89">
            <v>917567</v>
          </cell>
          <cell r="G89">
            <v>1055</v>
          </cell>
          <cell r="H89">
            <v>44986340</v>
          </cell>
          <cell r="I89">
            <v>1086</v>
          </cell>
          <cell r="J89">
            <v>45903907</v>
          </cell>
          <cell r="K89">
            <v>102</v>
          </cell>
          <cell r="L89">
            <v>198715</v>
          </cell>
          <cell r="M89">
            <v>0</v>
          </cell>
          <cell r="N89">
            <v>0</v>
          </cell>
          <cell r="O89">
            <v>1004</v>
          </cell>
          <cell r="P89">
            <v>11957770</v>
          </cell>
          <cell r="Q89">
            <v>1007</v>
          </cell>
          <cell r="R89">
            <v>12156485</v>
          </cell>
          <cell r="S89">
            <v>0</v>
          </cell>
          <cell r="T89">
            <v>0</v>
          </cell>
          <cell r="U89">
            <v>1052</v>
          </cell>
          <cell r="V89">
            <v>21698968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435</v>
          </cell>
          <cell r="AD89">
            <v>6832690</v>
          </cell>
          <cell r="AE89">
            <v>168</v>
          </cell>
          <cell r="AF89">
            <v>3846254</v>
          </cell>
          <cell r="AG89">
            <v>679</v>
          </cell>
          <cell r="AH89">
            <v>22701726</v>
          </cell>
          <cell r="AI89">
            <v>1</v>
          </cell>
          <cell r="AJ89">
            <v>40429</v>
          </cell>
          <cell r="AK89">
            <v>46</v>
          </cell>
          <cell r="AL89">
            <v>1064013</v>
          </cell>
          <cell r="AM89">
            <v>0</v>
          </cell>
          <cell r="AN89">
            <v>0</v>
          </cell>
          <cell r="AO89">
            <v>1092</v>
          </cell>
          <cell r="AP89">
            <v>34485112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48</v>
          </cell>
          <cell r="AX89">
            <v>213988</v>
          </cell>
          <cell r="AY89">
            <v>1</v>
          </cell>
          <cell r="AZ89">
            <v>26799</v>
          </cell>
          <cell r="BA89">
            <v>4</v>
          </cell>
          <cell r="BB89">
            <v>106815</v>
          </cell>
          <cell r="BC89">
            <v>391</v>
          </cell>
          <cell r="BD89">
            <v>6064441</v>
          </cell>
          <cell r="BE89">
            <v>4</v>
          </cell>
          <cell r="BF89">
            <v>171740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47</v>
          </cell>
          <cell r="BN89">
            <v>30937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38</v>
          </cell>
          <cell r="BX89">
            <v>218909</v>
          </cell>
          <cell r="BY89">
            <v>1069</v>
          </cell>
          <cell r="BZ89">
            <v>107814458</v>
          </cell>
        </row>
        <row r="90">
          <cell r="A90" t="str">
            <v>18</v>
          </cell>
          <cell r="C90" t="str">
            <v>1856</v>
          </cell>
          <cell r="D90" t="str">
            <v>Røst</v>
          </cell>
          <cell r="E90">
            <v>52</v>
          </cell>
          <cell r="F90">
            <v>1443299</v>
          </cell>
          <cell r="G90">
            <v>412</v>
          </cell>
          <cell r="H90">
            <v>21494995</v>
          </cell>
          <cell r="I90">
            <v>415</v>
          </cell>
          <cell r="J90">
            <v>22938294</v>
          </cell>
          <cell r="K90">
            <v>49</v>
          </cell>
          <cell r="L90">
            <v>346367</v>
          </cell>
          <cell r="M90">
            <v>0</v>
          </cell>
          <cell r="N90">
            <v>0</v>
          </cell>
          <cell r="O90">
            <v>389</v>
          </cell>
          <cell r="P90">
            <v>6546100</v>
          </cell>
          <cell r="Q90">
            <v>391</v>
          </cell>
          <cell r="R90">
            <v>6892467</v>
          </cell>
          <cell r="S90">
            <v>0</v>
          </cell>
          <cell r="T90">
            <v>0</v>
          </cell>
          <cell r="U90">
            <v>409</v>
          </cell>
          <cell r="V90">
            <v>10740654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128</v>
          </cell>
          <cell r="AD90">
            <v>1846558</v>
          </cell>
          <cell r="AE90">
            <v>46</v>
          </cell>
          <cell r="AF90">
            <v>1036247</v>
          </cell>
          <cell r="AG90">
            <v>282</v>
          </cell>
          <cell r="AH90">
            <v>9077571</v>
          </cell>
          <cell r="AI90">
            <v>53</v>
          </cell>
          <cell r="AJ90">
            <v>2403270</v>
          </cell>
          <cell r="AK90">
            <v>23</v>
          </cell>
          <cell r="AL90">
            <v>721755</v>
          </cell>
          <cell r="AM90">
            <v>0</v>
          </cell>
          <cell r="AN90">
            <v>0</v>
          </cell>
          <cell r="AO90">
            <v>421</v>
          </cell>
          <cell r="AP90">
            <v>15085401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23</v>
          </cell>
          <cell r="AX90">
            <v>70063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117</v>
          </cell>
          <cell r="BD90">
            <v>2079151</v>
          </cell>
          <cell r="BE90">
            <v>1</v>
          </cell>
          <cell r="BF90">
            <v>21019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12</v>
          </cell>
          <cell r="BN90">
            <v>8712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34</v>
          </cell>
          <cell r="BX90">
            <v>1031174</v>
          </cell>
          <cell r="BY90">
            <v>411</v>
          </cell>
          <cell r="BZ90">
            <v>54478454</v>
          </cell>
        </row>
        <row r="91">
          <cell r="A91" t="str">
            <v>18</v>
          </cell>
          <cell r="C91" t="str">
            <v>1857</v>
          </cell>
          <cell r="D91" t="str">
            <v>Værøy</v>
          </cell>
          <cell r="E91">
            <v>107</v>
          </cell>
          <cell r="F91">
            <v>2385927</v>
          </cell>
          <cell r="G91">
            <v>561</v>
          </cell>
          <cell r="H91">
            <v>28621596</v>
          </cell>
          <cell r="I91">
            <v>575</v>
          </cell>
          <cell r="J91">
            <v>31007523</v>
          </cell>
          <cell r="K91">
            <v>98</v>
          </cell>
          <cell r="L91">
            <v>583444</v>
          </cell>
          <cell r="M91">
            <v>0</v>
          </cell>
          <cell r="N91">
            <v>0</v>
          </cell>
          <cell r="O91">
            <v>530</v>
          </cell>
          <cell r="P91">
            <v>9920157</v>
          </cell>
          <cell r="Q91">
            <v>538</v>
          </cell>
          <cell r="R91">
            <v>10503601</v>
          </cell>
          <cell r="S91">
            <v>1</v>
          </cell>
          <cell r="T91">
            <v>17901</v>
          </cell>
          <cell r="U91">
            <v>560</v>
          </cell>
          <cell r="V91">
            <v>13860781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174</v>
          </cell>
          <cell r="AD91">
            <v>2409150</v>
          </cell>
          <cell r="AE91">
            <v>48</v>
          </cell>
          <cell r="AF91">
            <v>1129476</v>
          </cell>
          <cell r="AG91">
            <v>407</v>
          </cell>
          <cell r="AH91">
            <v>13951058</v>
          </cell>
          <cell r="AI91">
            <v>63</v>
          </cell>
          <cell r="AJ91">
            <v>3461003</v>
          </cell>
          <cell r="AK91">
            <v>15</v>
          </cell>
          <cell r="AL91">
            <v>302239</v>
          </cell>
          <cell r="AM91">
            <v>0</v>
          </cell>
          <cell r="AN91">
            <v>0</v>
          </cell>
          <cell r="AO91">
            <v>569</v>
          </cell>
          <cell r="AP91">
            <v>21252926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10</v>
          </cell>
          <cell r="AX91">
            <v>31838</v>
          </cell>
          <cell r="AY91">
            <v>1</v>
          </cell>
          <cell r="AZ91">
            <v>41491</v>
          </cell>
          <cell r="BA91">
            <v>0</v>
          </cell>
          <cell r="BB91">
            <v>0</v>
          </cell>
          <cell r="BC91">
            <v>162</v>
          </cell>
          <cell r="BD91">
            <v>3151100</v>
          </cell>
          <cell r="BE91">
            <v>1</v>
          </cell>
          <cell r="BF91">
            <v>6720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32</v>
          </cell>
          <cell r="BN91">
            <v>35319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1</v>
          </cell>
          <cell r="BV91">
            <v>299</v>
          </cell>
          <cell r="BW91">
            <v>57</v>
          </cell>
          <cell r="BX91">
            <v>538906</v>
          </cell>
          <cell r="BY91">
            <v>550</v>
          </cell>
          <cell r="BZ91">
            <v>73906436</v>
          </cell>
        </row>
        <row r="92">
          <cell r="A92" t="str">
            <v>18</v>
          </cell>
          <cell r="C92" t="str">
            <v>1859</v>
          </cell>
          <cell r="D92" t="str">
            <v>Flakstad</v>
          </cell>
          <cell r="E92">
            <v>174</v>
          </cell>
          <cell r="F92">
            <v>1947175</v>
          </cell>
          <cell r="G92">
            <v>1062</v>
          </cell>
          <cell r="H92">
            <v>49075497</v>
          </cell>
          <cell r="I92">
            <v>1074</v>
          </cell>
          <cell r="J92">
            <v>51022672</v>
          </cell>
          <cell r="K92">
            <v>164</v>
          </cell>
          <cell r="L92">
            <v>458952</v>
          </cell>
          <cell r="M92">
            <v>0</v>
          </cell>
          <cell r="N92">
            <v>0</v>
          </cell>
          <cell r="O92">
            <v>1006</v>
          </cell>
          <cell r="P92">
            <v>16433317</v>
          </cell>
          <cell r="Q92">
            <v>1013</v>
          </cell>
          <cell r="R92">
            <v>16892269</v>
          </cell>
          <cell r="S92">
            <v>0</v>
          </cell>
          <cell r="T92">
            <v>0</v>
          </cell>
          <cell r="U92">
            <v>1063</v>
          </cell>
          <cell r="V92">
            <v>23813180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380</v>
          </cell>
          <cell r="AD92">
            <v>5204406</v>
          </cell>
          <cell r="AE92">
            <v>132</v>
          </cell>
          <cell r="AF92">
            <v>2887125</v>
          </cell>
          <cell r="AG92">
            <v>727</v>
          </cell>
          <cell r="AH92">
            <v>22813325</v>
          </cell>
          <cell r="AI92">
            <v>132</v>
          </cell>
          <cell r="AJ92">
            <v>6167973</v>
          </cell>
          <cell r="AK92">
            <v>53</v>
          </cell>
          <cell r="AL92">
            <v>1272992</v>
          </cell>
          <cell r="AM92">
            <v>0</v>
          </cell>
          <cell r="AN92">
            <v>0</v>
          </cell>
          <cell r="AO92">
            <v>1095</v>
          </cell>
          <cell r="AP92">
            <v>38345821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54</v>
          </cell>
          <cell r="AX92">
            <v>187080</v>
          </cell>
          <cell r="AY92">
            <v>2</v>
          </cell>
          <cell r="AZ92">
            <v>21714</v>
          </cell>
          <cell r="BA92">
            <v>0</v>
          </cell>
          <cell r="BB92">
            <v>0</v>
          </cell>
          <cell r="BC92">
            <v>327</v>
          </cell>
          <cell r="BD92">
            <v>6065718</v>
          </cell>
          <cell r="BE92">
            <v>3</v>
          </cell>
          <cell r="BF92">
            <v>208824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39</v>
          </cell>
          <cell r="BN92">
            <v>97739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2</v>
          </cell>
          <cell r="BV92">
            <v>14214</v>
          </cell>
          <cell r="BW92">
            <v>55</v>
          </cell>
          <cell r="BX92">
            <v>563381</v>
          </cell>
          <cell r="BY92">
            <v>1056</v>
          </cell>
          <cell r="BZ92">
            <v>124226323</v>
          </cell>
        </row>
        <row r="93">
          <cell r="A93" t="str">
            <v>18</v>
          </cell>
          <cell r="C93" t="str">
            <v>1860</v>
          </cell>
          <cell r="D93" t="str">
            <v>Vestvågøy</v>
          </cell>
          <cell r="E93">
            <v>1179</v>
          </cell>
          <cell r="F93">
            <v>18722902</v>
          </cell>
          <cell r="G93">
            <v>8679</v>
          </cell>
          <cell r="H93">
            <v>450859334</v>
          </cell>
          <cell r="I93">
            <v>8731</v>
          </cell>
          <cell r="J93">
            <v>469582236</v>
          </cell>
          <cell r="K93">
            <v>1156</v>
          </cell>
          <cell r="L93">
            <v>4239394</v>
          </cell>
          <cell r="M93">
            <v>0</v>
          </cell>
          <cell r="N93">
            <v>0</v>
          </cell>
          <cell r="O93">
            <v>8226</v>
          </cell>
          <cell r="P93">
            <v>138200811</v>
          </cell>
          <cell r="Q93">
            <v>8270</v>
          </cell>
          <cell r="R93">
            <v>142440205</v>
          </cell>
          <cell r="S93">
            <v>0</v>
          </cell>
          <cell r="T93">
            <v>0</v>
          </cell>
          <cell r="U93">
            <v>8668</v>
          </cell>
          <cell r="V93">
            <v>217520086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2523</v>
          </cell>
          <cell r="AD93">
            <v>37406289</v>
          </cell>
          <cell r="AE93">
            <v>1053</v>
          </cell>
          <cell r="AF93">
            <v>23107151</v>
          </cell>
          <cell r="AG93">
            <v>6481</v>
          </cell>
          <cell r="AH93">
            <v>232135271</v>
          </cell>
          <cell r="AI93">
            <v>284</v>
          </cell>
          <cell r="AJ93">
            <v>17854770</v>
          </cell>
          <cell r="AK93">
            <v>445</v>
          </cell>
          <cell r="AL93">
            <v>17210627</v>
          </cell>
          <cell r="AM93">
            <v>0</v>
          </cell>
          <cell r="AN93">
            <v>0</v>
          </cell>
          <cell r="AO93">
            <v>8937</v>
          </cell>
          <cell r="AP93">
            <v>327714108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485</v>
          </cell>
          <cell r="AX93">
            <v>1938616</v>
          </cell>
          <cell r="AY93">
            <v>12</v>
          </cell>
          <cell r="AZ93">
            <v>205482</v>
          </cell>
          <cell r="BA93">
            <v>6</v>
          </cell>
          <cell r="BB93">
            <v>142408</v>
          </cell>
          <cell r="BC93">
            <v>2303</v>
          </cell>
          <cell r="BD93">
            <v>39701343</v>
          </cell>
          <cell r="BE93">
            <v>23</v>
          </cell>
          <cell r="BF93">
            <v>1458359</v>
          </cell>
          <cell r="BG93">
            <v>0</v>
          </cell>
          <cell r="BH93">
            <v>0</v>
          </cell>
          <cell r="BI93">
            <v>7</v>
          </cell>
          <cell r="BJ93">
            <v>1020186</v>
          </cell>
          <cell r="BK93">
            <v>0</v>
          </cell>
          <cell r="BL93">
            <v>0</v>
          </cell>
          <cell r="BM93">
            <v>243</v>
          </cell>
          <cell r="BN93">
            <v>388124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15</v>
          </cell>
          <cell r="BV93">
            <v>61397</v>
          </cell>
          <cell r="BW93">
            <v>403</v>
          </cell>
          <cell r="BX93">
            <v>2627036</v>
          </cell>
          <cell r="BY93">
            <v>8716</v>
          </cell>
          <cell r="BZ93">
            <v>1114742381</v>
          </cell>
        </row>
        <row r="94">
          <cell r="A94" t="str">
            <v>18</v>
          </cell>
          <cell r="C94" t="str">
            <v>1865</v>
          </cell>
          <cell r="D94" t="str">
            <v>Vågan</v>
          </cell>
          <cell r="E94">
            <v>994</v>
          </cell>
          <cell r="F94">
            <v>22999074</v>
          </cell>
          <cell r="G94">
            <v>7579</v>
          </cell>
          <cell r="H94">
            <v>437383935</v>
          </cell>
          <cell r="I94">
            <v>7623</v>
          </cell>
          <cell r="J94">
            <v>460383009</v>
          </cell>
          <cell r="K94">
            <v>959</v>
          </cell>
          <cell r="L94">
            <v>5111334</v>
          </cell>
          <cell r="M94">
            <v>0</v>
          </cell>
          <cell r="N94">
            <v>0</v>
          </cell>
          <cell r="O94">
            <v>7112</v>
          </cell>
          <cell r="P94">
            <v>111546868</v>
          </cell>
          <cell r="Q94">
            <v>7150</v>
          </cell>
          <cell r="R94">
            <v>116658202</v>
          </cell>
          <cell r="S94">
            <v>1</v>
          </cell>
          <cell r="T94">
            <v>92824</v>
          </cell>
          <cell r="U94">
            <v>7554</v>
          </cell>
          <cell r="V94">
            <v>210656200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2301</v>
          </cell>
          <cell r="AD94">
            <v>33690372</v>
          </cell>
          <cell r="AE94">
            <v>900</v>
          </cell>
          <cell r="AF94">
            <v>20199221</v>
          </cell>
          <cell r="AG94">
            <v>5761</v>
          </cell>
          <cell r="AH94">
            <v>204566663</v>
          </cell>
          <cell r="AI94">
            <v>197</v>
          </cell>
          <cell r="AJ94">
            <v>10470136</v>
          </cell>
          <cell r="AK94">
            <v>327</v>
          </cell>
          <cell r="AL94">
            <v>8279518</v>
          </cell>
          <cell r="AM94">
            <v>0</v>
          </cell>
          <cell r="AN94">
            <v>0</v>
          </cell>
          <cell r="AO94">
            <v>7776</v>
          </cell>
          <cell r="AP94">
            <v>277205910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361</v>
          </cell>
          <cell r="AX94">
            <v>1392446</v>
          </cell>
          <cell r="AY94">
            <v>12</v>
          </cell>
          <cell r="AZ94">
            <v>270274</v>
          </cell>
          <cell r="BA94">
            <v>3</v>
          </cell>
          <cell r="BB94">
            <v>106357</v>
          </cell>
          <cell r="BC94">
            <v>2009</v>
          </cell>
          <cell r="BD94">
            <v>33116446</v>
          </cell>
          <cell r="BE94">
            <v>18</v>
          </cell>
          <cell r="BF94">
            <v>595228</v>
          </cell>
          <cell r="BG94">
            <v>0</v>
          </cell>
          <cell r="BH94">
            <v>0</v>
          </cell>
          <cell r="BI94">
            <v>1</v>
          </cell>
          <cell r="BJ94">
            <v>24216</v>
          </cell>
          <cell r="BK94">
            <v>0</v>
          </cell>
          <cell r="BL94">
            <v>0</v>
          </cell>
          <cell r="BM94">
            <v>224</v>
          </cell>
          <cell r="BN94">
            <v>304818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20</v>
          </cell>
          <cell r="BV94">
            <v>105086</v>
          </cell>
          <cell r="BW94">
            <v>376</v>
          </cell>
          <cell r="BX94">
            <v>1825052</v>
          </cell>
          <cell r="BY94">
            <v>7590</v>
          </cell>
          <cell r="BZ94">
            <v>1030797931</v>
          </cell>
        </row>
        <row r="95">
          <cell r="A95" t="str">
            <v>18</v>
          </cell>
          <cell r="C95" t="str">
            <v>1866</v>
          </cell>
          <cell r="D95" t="str">
            <v>Hadsel</v>
          </cell>
          <cell r="E95">
            <v>689</v>
          </cell>
          <cell r="F95">
            <v>26087056</v>
          </cell>
          <cell r="G95">
            <v>6292</v>
          </cell>
          <cell r="H95">
            <v>387939183</v>
          </cell>
          <cell r="I95">
            <v>6333</v>
          </cell>
          <cell r="J95">
            <v>414026239</v>
          </cell>
          <cell r="K95">
            <v>655</v>
          </cell>
          <cell r="L95">
            <v>5740510</v>
          </cell>
          <cell r="M95">
            <v>0</v>
          </cell>
          <cell r="N95">
            <v>0</v>
          </cell>
          <cell r="O95">
            <v>6012</v>
          </cell>
          <cell r="P95">
            <v>94435403</v>
          </cell>
          <cell r="Q95">
            <v>6028</v>
          </cell>
          <cell r="R95">
            <v>100175913</v>
          </cell>
          <cell r="S95">
            <v>3</v>
          </cell>
          <cell r="T95">
            <v>23827</v>
          </cell>
          <cell r="U95">
            <v>6276</v>
          </cell>
          <cell r="V95">
            <v>186847930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2044</v>
          </cell>
          <cell r="AD95">
            <v>31966074</v>
          </cell>
          <cell r="AE95">
            <v>748</v>
          </cell>
          <cell r="AF95">
            <v>16733716</v>
          </cell>
          <cell r="AG95">
            <v>4494</v>
          </cell>
          <cell r="AH95">
            <v>172746926</v>
          </cell>
          <cell r="AI95">
            <v>66</v>
          </cell>
          <cell r="AJ95">
            <v>4431337</v>
          </cell>
          <cell r="AK95">
            <v>198</v>
          </cell>
          <cell r="AL95">
            <v>6761155</v>
          </cell>
          <cell r="AM95">
            <v>0</v>
          </cell>
          <cell r="AN95">
            <v>0</v>
          </cell>
          <cell r="AO95">
            <v>6443</v>
          </cell>
          <cell r="AP95">
            <v>232639208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280</v>
          </cell>
          <cell r="AX95">
            <v>1064669</v>
          </cell>
          <cell r="AY95">
            <v>6</v>
          </cell>
          <cell r="AZ95">
            <v>131836</v>
          </cell>
          <cell r="BA95">
            <v>1</v>
          </cell>
          <cell r="BB95">
            <v>23596</v>
          </cell>
          <cell r="BC95">
            <v>1815</v>
          </cell>
          <cell r="BD95">
            <v>29700967</v>
          </cell>
          <cell r="BE95">
            <v>4</v>
          </cell>
          <cell r="BF95">
            <v>46593</v>
          </cell>
          <cell r="BG95">
            <v>2</v>
          </cell>
          <cell r="BH95">
            <v>1270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176</v>
          </cell>
          <cell r="BN95">
            <v>210117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7</v>
          </cell>
          <cell r="BV95">
            <v>21269</v>
          </cell>
          <cell r="BW95">
            <v>274</v>
          </cell>
          <cell r="BX95">
            <v>1315553</v>
          </cell>
          <cell r="BY95">
            <v>6259</v>
          </cell>
          <cell r="BZ95">
            <v>903619507</v>
          </cell>
        </row>
        <row r="96">
          <cell r="A96" t="str">
            <v>18</v>
          </cell>
          <cell r="C96" t="str">
            <v>1867</v>
          </cell>
          <cell r="D96" t="str">
            <v>Bø</v>
          </cell>
          <cell r="E96">
            <v>285</v>
          </cell>
          <cell r="F96">
            <v>8926902</v>
          </cell>
          <cell r="G96">
            <v>2083</v>
          </cell>
          <cell r="H96">
            <v>177734539</v>
          </cell>
          <cell r="I96">
            <v>2128</v>
          </cell>
          <cell r="J96">
            <v>186661441</v>
          </cell>
          <cell r="K96">
            <v>247</v>
          </cell>
          <cell r="L96">
            <v>7637849</v>
          </cell>
          <cell r="M96">
            <v>0</v>
          </cell>
          <cell r="N96">
            <v>0</v>
          </cell>
          <cell r="O96">
            <v>1978</v>
          </cell>
          <cell r="P96">
            <v>26295094</v>
          </cell>
          <cell r="Q96">
            <v>1990</v>
          </cell>
          <cell r="R96">
            <v>33932943</v>
          </cell>
          <cell r="S96">
            <v>0</v>
          </cell>
          <cell r="T96">
            <v>0</v>
          </cell>
          <cell r="U96">
            <v>2078</v>
          </cell>
          <cell r="V96">
            <v>85876746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828</v>
          </cell>
          <cell r="AD96">
            <v>11743698</v>
          </cell>
          <cell r="AE96">
            <v>310</v>
          </cell>
          <cell r="AF96">
            <v>6879478</v>
          </cell>
          <cell r="AG96">
            <v>1304</v>
          </cell>
          <cell r="AH96">
            <v>43306606</v>
          </cell>
          <cell r="AI96">
            <v>93</v>
          </cell>
          <cell r="AJ96">
            <v>3985974</v>
          </cell>
          <cell r="AK96">
            <v>90</v>
          </cell>
          <cell r="AL96">
            <v>2886621</v>
          </cell>
          <cell r="AM96">
            <v>0</v>
          </cell>
          <cell r="AN96">
            <v>0</v>
          </cell>
          <cell r="AO96">
            <v>2131</v>
          </cell>
          <cell r="AP96">
            <v>68802377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69</v>
          </cell>
          <cell r="AX96">
            <v>234522</v>
          </cell>
          <cell r="AY96">
            <v>3</v>
          </cell>
          <cell r="AZ96">
            <v>34283</v>
          </cell>
          <cell r="BA96">
            <v>2</v>
          </cell>
          <cell r="BB96">
            <v>62638</v>
          </cell>
          <cell r="BC96">
            <v>753</v>
          </cell>
          <cell r="BD96">
            <v>14256611</v>
          </cell>
          <cell r="BE96">
            <v>2</v>
          </cell>
          <cell r="BF96">
            <v>44932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85</v>
          </cell>
          <cell r="BN96">
            <v>61369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2</v>
          </cell>
          <cell r="BV96">
            <v>5162</v>
          </cell>
          <cell r="BW96">
            <v>120</v>
          </cell>
          <cell r="BX96">
            <v>5276849</v>
          </cell>
          <cell r="BY96">
            <v>2021</v>
          </cell>
          <cell r="BZ96">
            <v>365830107</v>
          </cell>
        </row>
        <row r="97">
          <cell r="A97" t="str">
            <v>18</v>
          </cell>
          <cell r="C97" t="str">
            <v>1868</v>
          </cell>
          <cell r="D97" t="str">
            <v>Øksnes</v>
          </cell>
          <cell r="E97">
            <v>476</v>
          </cell>
          <cell r="F97">
            <v>7701513</v>
          </cell>
          <cell r="G97">
            <v>3660</v>
          </cell>
          <cell r="H97">
            <v>181711300</v>
          </cell>
          <cell r="I97">
            <v>3691</v>
          </cell>
          <cell r="J97">
            <v>189412813</v>
          </cell>
          <cell r="K97">
            <v>449</v>
          </cell>
          <cell r="L97">
            <v>1738305</v>
          </cell>
          <cell r="M97">
            <v>1</v>
          </cell>
          <cell r="N97">
            <v>57218</v>
          </cell>
          <cell r="O97">
            <v>3432</v>
          </cell>
          <cell r="P97">
            <v>60049248</v>
          </cell>
          <cell r="Q97">
            <v>3445</v>
          </cell>
          <cell r="R97">
            <v>61844771</v>
          </cell>
          <cell r="S97">
            <v>1</v>
          </cell>
          <cell r="T97">
            <v>15001</v>
          </cell>
          <cell r="U97">
            <v>3653</v>
          </cell>
          <cell r="V97">
            <v>87377651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1070</v>
          </cell>
          <cell r="AD97">
            <v>15361938</v>
          </cell>
          <cell r="AE97">
            <v>579</v>
          </cell>
          <cell r="AF97">
            <v>13015152</v>
          </cell>
          <cell r="AG97">
            <v>2707</v>
          </cell>
          <cell r="AH97">
            <v>90429101</v>
          </cell>
          <cell r="AI97">
            <v>225</v>
          </cell>
          <cell r="AJ97">
            <v>13878798</v>
          </cell>
          <cell r="AK97">
            <v>102</v>
          </cell>
          <cell r="AL97">
            <v>2003147</v>
          </cell>
          <cell r="AM97">
            <v>0</v>
          </cell>
          <cell r="AN97">
            <v>0</v>
          </cell>
          <cell r="AO97">
            <v>3755</v>
          </cell>
          <cell r="AP97">
            <v>134688136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148</v>
          </cell>
          <cell r="AX97">
            <v>599437</v>
          </cell>
          <cell r="AY97">
            <v>4</v>
          </cell>
          <cell r="AZ97">
            <v>68026</v>
          </cell>
          <cell r="BA97">
            <v>1</v>
          </cell>
          <cell r="BB97">
            <v>40898</v>
          </cell>
          <cell r="BC97">
            <v>984</v>
          </cell>
          <cell r="BD97">
            <v>17973593</v>
          </cell>
          <cell r="BE97">
            <v>5</v>
          </cell>
          <cell r="BF97">
            <v>30281</v>
          </cell>
          <cell r="BG97">
            <v>0</v>
          </cell>
          <cell r="BH97">
            <v>0</v>
          </cell>
          <cell r="BI97">
            <v>2</v>
          </cell>
          <cell r="BJ97">
            <v>399816</v>
          </cell>
          <cell r="BK97">
            <v>0</v>
          </cell>
          <cell r="BL97">
            <v>0</v>
          </cell>
          <cell r="BM97">
            <v>147</v>
          </cell>
          <cell r="BN97">
            <v>204237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9</v>
          </cell>
          <cell r="BV97">
            <v>24857</v>
          </cell>
          <cell r="BW97">
            <v>133</v>
          </cell>
          <cell r="BX97">
            <v>705043</v>
          </cell>
          <cell r="BY97">
            <v>3645</v>
          </cell>
          <cell r="BZ97">
            <v>454421646</v>
          </cell>
        </row>
        <row r="98">
          <cell r="A98" t="str">
            <v>18</v>
          </cell>
          <cell r="C98" t="str">
            <v>1870</v>
          </cell>
          <cell r="D98" t="str">
            <v>Sortland</v>
          </cell>
          <cell r="E98">
            <v>930</v>
          </cell>
          <cell r="F98">
            <v>19386681</v>
          </cell>
          <cell r="G98">
            <v>8095</v>
          </cell>
          <cell r="H98">
            <v>458837838</v>
          </cell>
          <cell r="I98">
            <v>8134</v>
          </cell>
          <cell r="J98">
            <v>478224519</v>
          </cell>
          <cell r="K98">
            <v>917</v>
          </cell>
          <cell r="L98">
            <v>4372222</v>
          </cell>
          <cell r="M98">
            <v>0</v>
          </cell>
          <cell r="N98">
            <v>0</v>
          </cell>
          <cell r="O98">
            <v>7635</v>
          </cell>
          <cell r="P98">
            <v>125160255</v>
          </cell>
          <cell r="Q98">
            <v>7672</v>
          </cell>
          <cell r="R98">
            <v>129532477</v>
          </cell>
          <cell r="S98">
            <v>2</v>
          </cell>
          <cell r="T98">
            <v>148134</v>
          </cell>
          <cell r="U98">
            <v>8068</v>
          </cell>
          <cell r="V98">
            <v>221269219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2271</v>
          </cell>
          <cell r="AD98">
            <v>34196191</v>
          </cell>
          <cell r="AE98">
            <v>1054</v>
          </cell>
          <cell r="AF98">
            <v>23279845</v>
          </cell>
          <cell r="AG98">
            <v>6101</v>
          </cell>
          <cell r="AH98">
            <v>229526182</v>
          </cell>
          <cell r="AI98">
            <v>122</v>
          </cell>
          <cell r="AJ98">
            <v>7576225</v>
          </cell>
          <cell r="AK98">
            <v>300</v>
          </cell>
          <cell r="AL98">
            <v>9746396</v>
          </cell>
          <cell r="AM98">
            <v>0</v>
          </cell>
          <cell r="AN98">
            <v>0</v>
          </cell>
          <cell r="AO98">
            <v>8295</v>
          </cell>
          <cell r="AP98">
            <v>304324839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430</v>
          </cell>
          <cell r="AX98">
            <v>1644084</v>
          </cell>
          <cell r="AY98">
            <v>5</v>
          </cell>
          <cell r="AZ98">
            <v>41293</v>
          </cell>
          <cell r="BA98">
            <v>5</v>
          </cell>
          <cell r="BB98">
            <v>120452</v>
          </cell>
          <cell r="BC98">
            <v>2019</v>
          </cell>
          <cell r="BD98">
            <v>33225583</v>
          </cell>
          <cell r="BE98">
            <v>15</v>
          </cell>
          <cell r="BF98">
            <v>1412061</v>
          </cell>
          <cell r="BG98">
            <v>0</v>
          </cell>
          <cell r="BH98">
            <v>0</v>
          </cell>
          <cell r="BI98">
            <v>4</v>
          </cell>
          <cell r="BJ98">
            <v>494909</v>
          </cell>
          <cell r="BK98">
            <v>0</v>
          </cell>
          <cell r="BL98">
            <v>0</v>
          </cell>
          <cell r="BM98">
            <v>249</v>
          </cell>
          <cell r="BN98">
            <v>352991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18</v>
          </cell>
          <cell r="BV98">
            <v>39611</v>
          </cell>
          <cell r="BW98">
            <v>486</v>
          </cell>
          <cell r="BX98">
            <v>2340685</v>
          </cell>
          <cell r="BY98">
            <v>8077</v>
          </cell>
          <cell r="BZ98">
            <v>1098022222</v>
          </cell>
        </row>
        <row r="99">
          <cell r="A99" t="str">
            <v>18</v>
          </cell>
          <cell r="C99" t="str">
            <v>1871</v>
          </cell>
          <cell r="D99" t="str">
            <v>Andøy</v>
          </cell>
          <cell r="E99">
            <v>443</v>
          </cell>
          <cell r="F99">
            <v>6573475</v>
          </cell>
          <cell r="G99">
            <v>3712</v>
          </cell>
          <cell r="H99">
            <v>187429059</v>
          </cell>
          <cell r="I99">
            <v>3736</v>
          </cell>
          <cell r="J99">
            <v>194002534</v>
          </cell>
          <cell r="K99">
            <v>412</v>
          </cell>
          <cell r="L99">
            <v>1472290</v>
          </cell>
          <cell r="M99">
            <v>0</v>
          </cell>
          <cell r="N99">
            <v>0</v>
          </cell>
          <cell r="O99">
            <v>3506</v>
          </cell>
          <cell r="P99">
            <v>61570986</v>
          </cell>
          <cell r="Q99">
            <v>3518</v>
          </cell>
          <cell r="R99">
            <v>63043276</v>
          </cell>
          <cell r="S99">
            <v>0</v>
          </cell>
          <cell r="T99">
            <v>0</v>
          </cell>
          <cell r="U99">
            <v>3696</v>
          </cell>
          <cell r="V99">
            <v>90189609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1389</v>
          </cell>
          <cell r="AD99">
            <v>22371630</v>
          </cell>
          <cell r="AE99">
            <v>409</v>
          </cell>
          <cell r="AF99">
            <v>9115312</v>
          </cell>
          <cell r="AG99">
            <v>2532</v>
          </cell>
          <cell r="AH99">
            <v>94351927</v>
          </cell>
          <cell r="AI99">
            <v>107</v>
          </cell>
          <cell r="AJ99">
            <v>6012548</v>
          </cell>
          <cell r="AK99">
            <v>166</v>
          </cell>
          <cell r="AL99">
            <v>4929901</v>
          </cell>
          <cell r="AM99">
            <v>0</v>
          </cell>
          <cell r="AN99">
            <v>0</v>
          </cell>
          <cell r="AO99">
            <v>3774</v>
          </cell>
          <cell r="AP99">
            <v>136781318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210</v>
          </cell>
          <cell r="AX99">
            <v>891972</v>
          </cell>
          <cell r="AY99">
            <v>4</v>
          </cell>
          <cell r="AZ99">
            <v>75245</v>
          </cell>
          <cell r="BA99">
            <v>3</v>
          </cell>
          <cell r="BB99">
            <v>107506</v>
          </cell>
          <cell r="BC99">
            <v>1212</v>
          </cell>
          <cell r="BD99">
            <v>19676309</v>
          </cell>
          <cell r="BE99">
            <v>7</v>
          </cell>
          <cell r="BF99">
            <v>67294</v>
          </cell>
          <cell r="BG99">
            <v>0</v>
          </cell>
          <cell r="BH99">
            <v>0</v>
          </cell>
          <cell r="BI99">
            <v>6</v>
          </cell>
          <cell r="BJ99">
            <v>1575439</v>
          </cell>
          <cell r="BK99">
            <v>0</v>
          </cell>
          <cell r="BL99">
            <v>0</v>
          </cell>
          <cell r="BM99">
            <v>93</v>
          </cell>
          <cell r="BN99">
            <v>147922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6</v>
          </cell>
          <cell r="BV99">
            <v>35872</v>
          </cell>
          <cell r="BW99">
            <v>153</v>
          </cell>
          <cell r="BX99">
            <v>1086249</v>
          </cell>
          <cell r="BY99">
            <v>3666</v>
          </cell>
          <cell r="BZ99">
            <v>462064331</v>
          </cell>
        </row>
        <row r="100">
          <cell r="A100" t="str">
            <v>18</v>
          </cell>
          <cell r="C100" t="str">
            <v>1874</v>
          </cell>
          <cell r="D100" t="str">
            <v>Moskenes</v>
          </cell>
          <cell r="E100">
            <v>133</v>
          </cell>
          <cell r="F100">
            <v>2593844</v>
          </cell>
          <cell r="G100">
            <v>905</v>
          </cell>
          <cell r="H100">
            <v>46676001</v>
          </cell>
          <cell r="I100">
            <v>917</v>
          </cell>
          <cell r="J100">
            <v>49269845</v>
          </cell>
          <cell r="K100">
            <v>122</v>
          </cell>
          <cell r="L100">
            <v>603464</v>
          </cell>
          <cell r="M100">
            <v>1</v>
          </cell>
          <cell r="N100">
            <v>160943</v>
          </cell>
          <cell r="O100">
            <v>843</v>
          </cell>
          <cell r="P100">
            <v>14187708</v>
          </cell>
          <cell r="Q100">
            <v>848</v>
          </cell>
          <cell r="R100">
            <v>14952115</v>
          </cell>
          <cell r="S100">
            <v>0</v>
          </cell>
          <cell r="T100">
            <v>0</v>
          </cell>
          <cell r="U100">
            <v>902</v>
          </cell>
          <cell r="V100">
            <v>22563763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290</v>
          </cell>
          <cell r="AD100">
            <v>3933019</v>
          </cell>
          <cell r="AE100">
            <v>80</v>
          </cell>
          <cell r="AF100">
            <v>1727084</v>
          </cell>
          <cell r="AG100">
            <v>644</v>
          </cell>
          <cell r="AH100">
            <v>19022678</v>
          </cell>
          <cell r="AI100">
            <v>115</v>
          </cell>
          <cell r="AJ100">
            <v>5788327</v>
          </cell>
          <cell r="AK100">
            <v>44</v>
          </cell>
          <cell r="AL100">
            <v>1633374</v>
          </cell>
          <cell r="AM100">
            <v>0</v>
          </cell>
          <cell r="AN100">
            <v>0</v>
          </cell>
          <cell r="AO100">
            <v>915</v>
          </cell>
          <cell r="AP100">
            <v>32104482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31</v>
          </cell>
          <cell r="AX100">
            <v>136984</v>
          </cell>
          <cell r="AY100">
            <v>1</v>
          </cell>
          <cell r="AZ100">
            <v>34980</v>
          </cell>
          <cell r="BA100">
            <v>0</v>
          </cell>
          <cell r="BB100">
            <v>0</v>
          </cell>
          <cell r="BC100">
            <v>265</v>
          </cell>
          <cell r="BD100">
            <v>4932747</v>
          </cell>
          <cell r="BE100">
            <v>3</v>
          </cell>
          <cell r="BF100">
            <v>22487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37</v>
          </cell>
          <cell r="BN100">
            <v>23742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1</v>
          </cell>
          <cell r="BV100">
            <v>2092</v>
          </cell>
          <cell r="BW100">
            <v>57</v>
          </cell>
          <cell r="BX100">
            <v>543044</v>
          </cell>
          <cell r="BY100">
            <v>888</v>
          </cell>
          <cell r="BZ100">
            <v>114198466</v>
          </cell>
        </row>
        <row r="101">
          <cell r="A101" t="str">
            <v>18</v>
          </cell>
          <cell r="C101" t="str">
            <v>1875</v>
          </cell>
          <cell r="D101" t="str">
            <v>Hamarøy</v>
          </cell>
          <cell r="E101">
            <v>304</v>
          </cell>
          <cell r="F101">
            <v>2428149</v>
          </cell>
          <cell r="G101">
            <v>2178</v>
          </cell>
          <cell r="H101">
            <v>96205246</v>
          </cell>
          <cell r="I101">
            <v>2243</v>
          </cell>
          <cell r="J101">
            <v>98633395</v>
          </cell>
          <cell r="K101">
            <v>245</v>
          </cell>
          <cell r="L101">
            <v>572097</v>
          </cell>
          <cell r="M101">
            <v>1</v>
          </cell>
          <cell r="N101">
            <v>152560</v>
          </cell>
          <cell r="O101">
            <v>2061</v>
          </cell>
          <cell r="P101">
            <v>26516321</v>
          </cell>
          <cell r="Q101">
            <v>2076</v>
          </cell>
          <cell r="R101">
            <v>27240978</v>
          </cell>
          <cell r="S101">
            <v>1</v>
          </cell>
          <cell r="T101">
            <v>72274</v>
          </cell>
          <cell r="U101">
            <v>2163</v>
          </cell>
          <cell r="V101">
            <v>46015420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807</v>
          </cell>
          <cell r="AD101">
            <v>12135479</v>
          </cell>
          <cell r="AE101">
            <v>317</v>
          </cell>
          <cell r="AF101">
            <v>7365567</v>
          </cell>
          <cell r="AG101">
            <v>1458</v>
          </cell>
          <cell r="AH101">
            <v>51772562</v>
          </cell>
          <cell r="AI101">
            <v>15</v>
          </cell>
          <cell r="AJ101">
            <v>603298</v>
          </cell>
          <cell r="AK101">
            <v>91</v>
          </cell>
          <cell r="AL101">
            <v>1897581</v>
          </cell>
          <cell r="AM101">
            <v>0</v>
          </cell>
          <cell r="AN101">
            <v>0</v>
          </cell>
          <cell r="AO101">
            <v>2207</v>
          </cell>
          <cell r="AP101">
            <v>73774487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95</v>
          </cell>
          <cell r="AX101">
            <v>342584</v>
          </cell>
          <cell r="AY101">
            <v>1</v>
          </cell>
          <cell r="AZ101">
            <v>29334</v>
          </cell>
          <cell r="BA101">
            <v>1</v>
          </cell>
          <cell r="BB101">
            <v>11958</v>
          </cell>
          <cell r="BC101">
            <v>739</v>
          </cell>
          <cell r="BD101">
            <v>12796668</v>
          </cell>
          <cell r="BE101">
            <v>6</v>
          </cell>
          <cell r="BF101">
            <v>58909</v>
          </cell>
          <cell r="BG101">
            <v>0</v>
          </cell>
          <cell r="BH101">
            <v>0</v>
          </cell>
          <cell r="BI101">
            <v>1</v>
          </cell>
          <cell r="BJ101">
            <v>327900</v>
          </cell>
          <cell r="BK101">
            <v>0</v>
          </cell>
          <cell r="BL101">
            <v>0</v>
          </cell>
          <cell r="BM101">
            <v>79</v>
          </cell>
          <cell r="BN101">
            <v>112494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3</v>
          </cell>
          <cell r="BV101">
            <v>30177</v>
          </cell>
          <cell r="BW101">
            <v>83</v>
          </cell>
          <cell r="BX101">
            <v>455677</v>
          </cell>
          <cell r="BY101">
            <v>2171</v>
          </cell>
          <cell r="BZ101">
            <v>232131691</v>
          </cell>
        </row>
        <row r="102">
          <cell r="A102" t="str">
            <v>18 Totalt</v>
          </cell>
          <cell r="C102" t="str">
            <v>18</v>
          </cell>
          <cell r="D102" t="str">
            <v>Nordland - Nordlánnda</v>
          </cell>
          <cell r="E102">
            <v>24365</v>
          </cell>
          <cell r="F102">
            <v>389992925</v>
          </cell>
          <cell r="G102">
            <v>187511</v>
          </cell>
          <cell r="H102">
            <v>10217185831</v>
          </cell>
          <cell r="I102">
            <v>188920</v>
          </cell>
          <cell r="J102">
            <v>10607178756</v>
          </cell>
          <cell r="K102">
            <v>23394</v>
          </cell>
          <cell r="L102">
            <v>93699119</v>
          </cell>
          <cell r="M102">
            <v>4</v>
          </cell>
          <cell r="N102">
            <v>533435</v>
          </cell>
          <cell r="O102">
            <v>177865</v>
          </cell>
          <cell r="P102">
            <v>2979286131</v>
          </cell>
          <cell r="Q102">
            <v>178725</v>
          </cell>
          <cell r="R102">
            <v>3073518685</v>
          </cell>
          <cell r="S102">
            <v>54</v>
          </cell>
          <cell r="T102">
            <v>3447432</v>
          </cell>
          <cell r="U102">
            <v>186897</v>
          </cell>
          <cell r="V102">
            <v>4922571935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3295</v>
          </cell>
          <cell r="AC102">
            <v>57714</v>
          </cell>
          <cell r="AD102">
            <v>892203286</v>
          </cell>
          <cell r="AE102">
            <v>24754</v>
          </cell>
          <cell r="AF102">
            <v>547619473</v>
          </cell>
          <cell r="AG102">
            <v>136515</v>
          </cell>
          <cell r="AH102">
            <v>5313750961</v>
          </cell>
          <cell r="AI102">
            <v>2206</v>
          </cell>
          <cell r="AJ102">
            <v>114706477</v>
          </cell>
          <cell r="AK102">
            <v>7589</v>
          </cell>
          <cell r="AL102">
            <v>241088170</v>
          </cell>
          <cell r="AM102">
            <v>0</v>
          </cell>
          <cell r="AN102">
            <v>0</v>
          </cell>
          <cell r="AO102">
            <v>191532</v>
          </cell>
          <cell r="AP102">
            <v>7109368367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10237</v>
          </cell>
          <cell r="AX102">
            <v>40997130</v>
          </cell>
          <cell r="AY102">
            <v>202</v>
          </cell>
          <cell r="AZ102">
            <v>3597461</v>
          </cell>
          <cell r="BA102">
            <v>74</v>
          </cell>
          <cell r="BB102">
            <v>2263771</v>
          </cell>
          <cell r="BC102">
            <v>50795</v>
          </cell>
          <cell r="BD102">
            <v>816216097</v>
          </cell>
          <cell r="BE102">
            <v>412</v>
          </cell>
          <cell r="BF102">
            <v>13475209</v>
          </cell>
          <cell r="BG102">
            <v>6</v>
          </cell>
          <cell r="BH102">
            <v>6689</v>
          </cell>
          <cell r="BI102">
            <v>89</v>
          </cell>
          <cell r="BJ102">
            <v>17292635</v>
          </cell>
          <cell r="BK102">
            <v>0</v>
          </cell>
          <cell r="BL102">
            <v>0</v>
          </cell>
          <cell r="BM102">
            <v>4786</v>
          </cell>
          <cell r="BN102">
            <v>6150305</v>
          </cell>
          <cell r="BO102">
            <v>2</v>
          </cell>
          <cell r="BP102">
            <v>13248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352</v>
          </cell>
          <cell r="BV102">
            <v>1710827</v>
          </cell>
          <cell r="BW102">
            <v>10371</v>
          </cell>
          <cell r="BX102">
            <v>56104310</v>
          </cell>
          <cell r="BY102">
            <v>187339</v>
          </cell>
          <cell r="BZ102">
            <v>24858350801</v>
          </cell>
        </row>
        <row r="103">
          <cell r="A103" t="str">
            <v>21</v>
          </cell>
          <cell r="C103" t="str">
            <v>2100</v>
          </cell>
          <cell r="D103" t="str">
            <v>Svalbard</v>
          </cell>
          <cell r="E103">
            <v>162</v>
          </cell>
          <cell r="F103">
            <v>4125092</v>
          </cell>
          <cell r="G103">
            <v>105</v>
          </cell>
          <cell r="H103">
            <v>22765429</v>
          </cell>
          <cell r="I103">
            <v>229</v>
          </cell>
          <cell r="J103">
            <v>26890521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45</v>
          </cell>
          <cell r="AL103">
            <v>1320725</v>
          </cell>
          <cell r="AM103">
            <v>0</v>
          </cell>
          <cell r="AN103">
            <v>0</v>
          </cell>
          <cell r="AO103">
            <v>45</v>
          </cell>
          <cell r="AP103">
            <v>1320725</v>
          </cell>
          <cell r="AQ103">
            <v>0</v>
          </cell>
          <cell r="AR103">
            <v>0</v>
          </cell>
          <cell r="AS103">
            <v>82</v>
          </cell>
          <cell r="AT103">
            <v>1463384</v>
          </cell>
          <cell r="AU103">
            <v>45</v>
          </cell>
          <cell r="AV103">
            <v>1104168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328</v>
          </cell>
          <cell r="BZ103">
            <v>30778798</v>
          </cell>
        </row>
        <row r="104">
          <cell r="A104" t="str">
            <v>21 Totalt</v>
          </cell>
          <cell r="C104" t="str">
            <v>21</v>
          </cell>
          <cell r="D104" t="str">
            <v>Svalbard</v>
          </cell>
          <cell r="E104">
            <v>162</v>
          </cell>
          <cell r="F104">
            <v>4125092</v>
          </cell>
          <cell r="G104">
            <v>105</v>
          </cell>
          <cell r="H104">
            <v>22765429</v>
          </cell>
          <cell r="I104">
            <v>229</v>
          </cell>
          <cell r="J104">
            <v>26890521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45</v>
          </cell>
          <cell r="AL104">
            <v>1320725</v>
          </cell>
          <cell r="AM104">
            <v>0</v>
          </cell>
          <cell r="AN104">
            <v>0</v>
          </cell>
          <cell r="AO104">
            <v>45</v>
          </cell>
          <cell r="AP104">
            <v>1320725</v>
          </cell>
          <cell r="AQ104">
            <v>0</v>
          </cell>
          <cell r="AR104">
            <v>0</v>
          </cell>
          <cell r="AS104">
            <v>82</v>
          </cell>
          <cell r="AT104">
            <v>1463384</v>
          </cell>
          <cell r="AU104">
            <v>45</v>
          </cell>
          <cell r="AV104">
            <v>1104168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328</v>
          </cell>
          <cell r="BZ104">
            <v>30778798</v>
          </cell>
        </row>
        <row r="105">
          <cell r="A105" t="str">
            <v>23</v>
          </cell>
          <cell r="C105" t="str">
            <v>2312</v>
          </cell>
          <cell r="D105" t="str">
            <v>Sokkel/Utland</v>
          </cell>
          <cell r="E105">
            <v>2</v>
          </cell>
          <cell r="F105">
            <v>5330</v>
          </cell>
          <cell r="G105">
            <v>4</v>
          </cell>
          <cell r="H105">
            <v>245751</v>
          </cell>
          <cell r="I105">
            <v>6</v>
          </cell>
          <cell r="J105">
            <v>251081</v>
          </cell>
          <cell r="K105">
            <v>1724</v>
          </cell>
          <cell r="L105">
            <v>7147267</v>
          </cell>
          <cell r="M105">
            <v>9935</v>
          </cell>
          <cell r="N105">
            <v>694743990</v>
          </cell>
          <cell r="O105">
            <v>25502</v>
          </cell>
          <cell r="P105">
            <v>665803733</v>
          </cell>
          <cell r="Q105">
            <v>27333</v>
          </cell>
          <cell r="R105">
            <v>1367694990</v>
          </cell>
          <cell r="S105">
            <v>0</v>
          </cell>
          <cell r="T105">
            <v>0</v>
          </cell>
          <cell r="U105">
            <v>17811</v>
          </cell>
          <cell r="V105">
            <v>414539733</v>
          </cell>
          <cell r="W105">
            <v>36597</v>
          </cell>
          <cell r="X105">
            <v>1569968131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322</v>
          </cell>
          <cell r="AD105">
            <v>20011629</v>
          </cell>
          <cell r="AE105">
            <v>160</v>
          </cell>
          <cell r="AF105">
            <v>4111035</v>
          </cell>
          <cell r="AG105">
            <v>16474</v>
          </cell>
          <cell r="AH105">
            <v>711465462</v>
          </cell>
          <cell r="AI105">
            <v>43</v>
          </cell>
          <cell r="AJ105">
            <v>1624912</v>
          </cell>
          <cell r="AK105">
            <v>903</v>
          </cell>
          <cell r="AL105">
            <v>35508779</v>
          </cell>
          <cell r="AM105">
            <v>4</v>
          </cell>
          <cell r="AN105">
            <v>222766</v>
          </cell>
          <cell r="AO105">
            <v>17306</v>
          </cell>
          <cell r="AP105">
            <v>772944583</v>
          </cell>
          <cell r="AQ105">
            <v>312</v>
          </cell>
          <cell r="AR105">
            <v>4315903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155</v>
          </cell>
          <cell r="AX105">
            <v>716522</v>
          </cell>
          <cell r="AY105">
            <v>1</v>
          </cell>
          <cell r="AZ105">
            <v>16807</v>
          </cell>
          <cell r="BA105">
            <v>3</v>
          </cell>
          <cell r="BB105">
            <v>121292</v>
          </cell>
          <cell r="BC105">
            <v>132</v>
          </cell>
          <cell r="BD105">
            <v>2069803</v>
          </cell>
          <cell r="BE105">
            <v>165</v>
          </cell>
          <cell r="BF105">
            <v>3776910</v>
          </cell>
          <cell r="BG105">
            <v>2</v>
          </cell>
          <cell r="BH105">
            <v>54519</v>
          </cell>
          <cell r="BI105">
            <v>33</v>
          </cell>
          <cell r="BJ105">
            <v>4679057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14</v>
          </cell>
          <cell r="BV105">
            <v>113746</v>
          </cell>
          <cell r="BW105">
            <v>1229</v>
          </cell>
          <cell r="BX105">
            <v>16511386</v>
          </cell>
          <cell r="BY105">
            <v>75459</v>
          </cell>
          <cell r="BZ105">
            <v>5093899378</v>
          </cell>
        </row>
        <row r="106">
          <cell r="A106" t="str">
            <v>23 Totalt</v>
          </cell>
          <cell r="C106" t="str">
            <v>23</v>
          </cell>
          <cell r="D106" t="str">
            <v>SFU - Sokkel / Utland</v>
          </cell>
          <cell r="E106">
            <v>2</v>
          </cell>
          <cell r="F106">
            <v>5330</v>
          </cell>
          <cell r="G106">
            <v>4</v>
          </cell>
          <cell r="H106">
            <v>245751</v>
          </cell>
          <cell r="I106">
            <v>6</v>
          </cell>
          <cell r="J106">
            <v>251081</v>
          </cell>
          <cell r="K106">
            <v>1724</v>
          </cell>
          <cell r="L106">
            <v>7147267</v>
          </cell>
          <cell r="M106">
            <v>9935</v>
          </cell>
          <cell r="N106">
            <v>694743990</v>
          </cell>
          <cell r="O106">
            <v>25502</v>
          </cell>
          <cell r="P106">
            <v>665803733</v>
          </cell>
          <cell r="Q106">
            <v>27333</v>
          </cell>
          <cell r="R106">
            <v>1367694990</v>
          </cell>
          <cell r="S106">
            <v>0</v>
          </cell>
          <cell r="T106">
            <v>0</v>
          </cell>
          <cell r="U106">
            <v>17811</v>
          </cell>
          <cell r="V106">
            <v>414539733</v>
          </cell>
          <cell r="W106">
            <v>36597</v>
          </cell>
          <cell r="X106">
            <v>1569968131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322</v>
          </cell>
          <cell r="AD106">
            <v>20011629</v>
          </cell>
          <cell r="AE106">
            <v>160</v>
          </cell>
          <cell r="AF106">
            <v>4111035</v>
          </cell>
          <cell r="AG106">
            <v>16474</v>
          </cell>
          <cell r="AH106">
            <v>711465462</v>
          </cell>
          <cell r="AI106">
            <v>43</v>
          </cell>
          <cell r="AJ106">
            <v>1624912</v>
          </cell>
          <cell r="AK106">
            <v>903</v>
          </cell>
          <cell r="AL106">
            <v>35508779</v>
          </cell>
          <cell r="AM106">
            <v>4</v>
          </cell>
          <cell r="AN106">
            <v>222766</v>
          </cell>
          <cell r="AO106">
            <v>17306</v>
          </cell>
          <cell r="AP106">
            <v>772944583</v>
          </cell>
          <cell r="AQ106">
            <v>312</v>
          </cell>
          <cell r="AR106">
            <v>4315903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155</v>
          </cell>
          <cell r="AX106">
            <v>716522</v>
          </cell>
          <cell r="AY106">
            <v>1</v>
          </cell>
          <cell r="AZ106">
            <v>16807</v>
          </cell>
          <cell r="BA106">
            <v>3</v>
          </cell>
          <cell r="BB106">
            <v>121292</v>
          </cell>
          <cell r="BC106">
            <v>132</v>
          </cell>
          <cell r="BD106">
            <v>2069803</v>
          </cell>
          <cell r="BE106">
            <v>165</v>
          </cell>
          <cell r="BF106">
            <v>3776910</v>
          </cell>
          <cell r="BG106">
            <v>2</v>
          </cell>
          <cell r="BH106">
            <v>54519</v>
          </cell>
          <cell r="BI106">
            <v>33</v>
          </cell>
          <cell r="BJ106">
            <v>4679057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14</v>
          </cell>
          <cell r="BV106">
            <v>113746</v>
          </cell>
          <cell r="BW106">
            <v>1229</v>
          </cell>
          <cell r="BX106">
            <v>16511386</v>
          </cell>
          <cell r="BY106">
            <v>75459</v>
          </cell>
          <cell r="BZ106">
            <v>5093899378</v>
          </cell>
        </row>
        <row r="107">
          <cell r="A107" t="str">
            <v>24</v>
          </cell>
          <cell r="C107" t="str">
            <v>2435</v>
          </cell>
          <cell r="D107" t="str">
            <v>Pensjon/Utland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532</v>
          </cell>
          <cell r="L107">
            <v>2015913</v>
          </cell>
          <cell r="M107">
            <v>199</v>
          </cell>
          <cell r="N107">
            <v>23291832</v>
          </cell>
          <cell r="O107">
            <v>277</v>
          </cell>
          <cell r="P107">
            <v>11453563</v>
          </cell>
          <cell r="Q107">
            <v>809</v>
          </cell>
          <cell r="R107">
            <v>36761308</v>
          </cell>
          <cell r="S107">
            <v>0</v>
          </cell>
          <cell r="T107">
            <v>0</v>
          </cell>
          <cell r="U107">
            <v>497</v>
          </cell>
          <cell r="V107">
            <v>7961694</v>
          </cell>
          <cell r="W107">
            <v>0</v>
          </cell>
          <cell r="X107">
            <v>0</v>
          </cell>
          <cell r="Y107">
            <v>48064</v>
          </cell>
          <cell r="Z107">
            <v>649624983</v>
          </cell>
          <cell r="AA107">
            <v>3</v>
          </cell>
          <cell r="AB107">
            <v>123587</v>
          </cell>
          <cell r="AC107">
            <v>5</v>
          </cell>
          <cell r="AD107">
            <v>262877</v>
          </cell>
          <cell r="AE107">
            <v>0</v>
          </cell>
          <cell r="AF107">
            <v>0</v>
          </cell>
          <cell r="AG107">
            <v>371</v>
          </cell>
          <cell r="AH107">
            <v>17146834</v>
          </cell>
          <cell r="AI107">
            <v>0</v>
          </cell>
          <cell r="AJ107">
            <v>0</v>
          </cell>
          <cell r="AK107">
            <v>4</v>
          </cell>
          <cell r="AL107">
            <v>158406</v>
          </cell>
          <cell r="AM107">
            <v>0</v>
          </cell>
          <cell r="AN107">
            <v>0</v>
          </cell>
          <cell r="AO107">
            <v>379</v>
          </cell>
          <cell r="AP107">
            <v>17568117</v>
          </cell>
          <cell r="AQ107">
            <v>3</v>
          </cell>
          <cell r="AR107">
            <v>18499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4</v>
          </cell>
          <cell r="AZ107">
            <v>57237</v>
          </cell>
          <cell r="BA107">
            <v>0</v>
          </cell>
          <cell r="BB107">
            <v>0</v>
          </cell>
          <cell r="BC107">
            <v>3</v>
          </cell>
          <cell r="BD107">
            <v>37260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3</v>
          </cell>
          <cell r="BN107">
            <v>204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560</v>
          </cell>
          <cell r="BX107">
            <v>5937429</v>
          </cell>
          <cell r="BY107">
            <v>48351</v>
          </cell>
          <cell r="BZ107">
            <v>746782252</v>
          </cell>
        </row>
        <row r="108">
          <cell r="A108" t="str">
            <v>24 Totalt</v>
          </cell>
          <cell r="C108" t="str">
            <v>24</v>
          </cell>
          <cell r="D108" t="str">
            <v>Pensjon Utland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532</v>
          </cell>
          <cell r="L108">
            <v>2015913</v>
          </cell>
          <cell r="M108">
            <v>199</v>
          </cell>
          <cell r="N108">
            <v>23291832</v>
          </cell>
          <cell r="O108">
            <v>277</v>
          </cell>
          <cell r="P108">
            <v>11453563</v>
          </cell>
          <cell r="Q108">
            <v>809</v>
          </cell>
          <cell r="R108">
            <v>36761308</v>
          </cell>
          <cell r="S108">
            <v>0</v>
          </cell>
          <cell r="T108">
            <v>0</v>
          </cell>
          <cell r="U108">
            <v>497</v>
          </cell>
          <cell r="V108">
            <v>7961694</v>
          </cell>
          <cell r="W108">
            <v>0</v>
          </cell>
          <cell r="X108">
            <v>0</v>
          </cell>
          <cell r="Y108">
            <v>48064</v>
          </cell>
          <cell r="Z108">
            <v>649624983</v>
          </cell>
          <cell r="AA108">
            <v>3</v>
          </cell>
          <cell r="AB108">
            <v>123587</v>
          </cell>
          <cell r="AC108">
            <v>5</v>
          </cell>
          <cell r="AD108">
            <v>262877</v>
          </cell>
          <cell r="AE108">
            <v>0</v>
          </cell>
          <cell r="AF108">
            <v>0</v>
          </cell>
          <cell r="AG108">
            <v>371</v>
          </cell>
          <cell r="AH108">
            <v>17146834</v>
          </cell>
          <cell r="AI108">
            <v>0</v>
          </cell>
          <cell r="AJ108">
            <v>0</v>
          </cell>
          <cell r="AK108">
            <v>4</v>
          </cell>
          <cell r="AL108">
            <v>158406</v>
          </cell>
          <cell r="AM108">
            <v>0</v>
          </cell>
          <cell r="AN108">
            <v>0</v>
          </cell>
          <cell r="AO108">
            <v>379</v>
          </cell>
          <cell r="AP108">
            <v>17568117</v>
          </cell>
          <cell r="AQ108">
            <v>3</v>
          </cell>
          <cell r="AR108">
            <v>18499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4</v>
          </cell>
          <cell r="AZ108">
            <v>57237</v>
          </cell>
          <cell r="BA108">
            <v>0</v>
          </cell>
          <cell r="BB108">
            <v>0</v>
          </cell>
          <cell r="BC108">
            <v>3</v>
          </cell>
          <cell r="BD108">
            <v>37260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3</v>
          </cell>
          <cell r="BN108">
            <v>204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560</v>
          </cell>
          <cell r="BX108">
            <v>5937429</v>
          </cell>
          <cell r="BY108">
            <v>48351</v>
          </cell>
          <cell r="BZ108">
            <v>746782252</v>
          </cell>
        </row>
        <row r="109">
          <cell r="A109" t="str">
            <v>30</v>
          </cell>
          <cell r="C109" t="str">
            <v>3001</v>
          </cell>
          <cell r="D109" t="str">
            <v>Halden</v>
          </cell>
          <cell r="E109">
            <v>2953</v>
          </cell>
          <cell r="F109">
            <v>43298041</v>
          </cell>
          <cell r="G109">
            <v>23991</v>
          </cell>
          <cell r="H109">
            <v>1168570831</v>
          </cell>
          <cell r="I109">
            <v>24124</v>
          </cell>
          <cell r="J109">
            <v>1211868872</v>
          </cell>
          <cell r="K109">
            <v>2939</v>
          </cell>
          <cell r="L109">
            <v>9872987</v>
          </cell>
          <cell r="M109">
            <v>0</v>
          </cell>
          <cell r="N109">
            <v>0</v>
          </cell>
          <cell r="O109">
            <v>22582</v>
          </cell>
          <cell r="P109">
            <v>331447212</v>
          </cell>
          <cell r="Q109">
            <v>22722</v>
          </cell>
          <cell r="R109">
            <v>341320199</v>
          </cell>
          <cell r="S109">
            <v>4</v>
          </cell>
          <cell r="T109">
            <v>244508</v>
          </cell>
          <cell r="U109">
            <v>23952</v>
          </cell>
          <cell r="V109">
            <v>564040815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7462</v>
          </cell>
          <cell r="AD109">
            <v>113747233</v>
          </cell>
          <cell r="AE109">
            <v>3606</v>
          </cell>
          <cell r="AF109">
            <v>79124407</v>
          </cell>
          <cell r="AG109">
            <v>16956</v>
          </cell>
          <cell r="AH109">
            <v>649505192</v>
          </cell>
          <cell r="AI109">
            <v>12</v>
          </cell>
          <cell r="AJ109">
            <v>413557</v>
          </cell>
          <cell r="AK109">
            <v>1102</v>
          </cell>
          <cell r="AL109">
            <v>36881252</v>
          </cell>
          <cell r="AM109">
            <v>0</v>
          </cell>
          <cell r="AN109">
            <v>0</v>
          </cell>
          <cell r="AO109">
            <v>25012</v>
          </cell>
          <cell r="AP109">
            <v>879671641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1081</v>
          </cell>
          <cell r="AX109">
            <v>4382280</v>
          </cell>
          <cell r="AY109">
            <v>44</v>
          </cell>
          <cell r="AZ109">
            <v>894189</v>
          </cell>
          <cell r="BA109">
            <v>15</v>
          </cell>
          <cell r="BB109">
            <v>437213</v>
          </cell>
          <cell r="BC109">
            <v>6593</v>
          </cell>
          <cell r="BD109">
            <v>106340103</v>
          </cell>
          <cell r="BE109">
            <v>172</v>
          </cell>
          <cell r="BF109">
            <v>4792298</v>
          </cell>
          <cell r="BG109">
            <v>3</v>
          </cell>
          <cell r="BH109">
            <v>2937</v>
          </cell>
          <cell r="BI109">
            <v>22</v>
          </cell>
          <cell r="BJ109">
            <v>1957188</v>
          </cell>
          <cell r="BK109">
            <v>0</v>
          </cell>
          <cell r="BL109">
            <v>0</v>
          </cell>
          <cell r="BM109">
            <v>659</v>
          </cell>
          <cell r="BN109">
            <v>2172077</v>
          </cell>
          <cell r="BO109">
            <v>2</v>
          </cell>
          <cell r="BP109">
            <v>52350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30</v>
          </cell>
          <cell r="BV109">
            <v>183142</v>
          </cell>
          <cell r="BW109">
            <v>1012</v>
          </cell>
          <cell r="BX109">
            <v>7502603</v>
          </cell>
          <cell r="BY109">
            <v>24411</v>
          </cell>
          <cell r="BZ109">
            <v>2882788350</v>
          </cell>
        </row>
        <row r="110">
          <cell r="A110" t="str">
            <v>30</v>
          </cell>
          <cell r="C110" t="str">
            <v>3002</v>
          </cell>
          <cell r="D110" t="str">
            <v>Moss</v>
          </cell>
          <cell r="E110">
            <v>5404</v>
          </cell>
          <cell r="F110">
            <v>113924276</v>
          </cell>
          <cell r="G110">
            <v>37849</v>
          </cell>
          <cell r="H110">
            <v>2267950680</v>
          </cell>
          <cell r="I110">
            <v>38064</v>
          </cell>
          <cell r="J110">
            <v>2381874956</v>
          </cell>
          <cell r="K110">
            <v>5431</v>
          </cell>
          <cell r="L110">
            <v>25980343</v>
          </cell>
          <cell r="M110">
            <v>0</v>
          </cell>
          <cell r="N110">
            <v>0</v>
          </cell>
          <cell r="O110">
            <v>35736</v>
          </cell>
          <cell r="P110">
            <v>677935853</v>
          </cell>
          <cell r="Q110">
            <v>36010</v>
          </cell>
          <cell r="R110">
            <v>703916196</v>
          </cell>
          <cell r="S110">
            <v>8</v>
          </cell>
          <cell r="T110">
            <v>382001</v>
          </cell>
          <cell r="U110">
            <v>37716</v>
          </cell>
          <cell r="V110">
            <v>1094424279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11342</v>
          </cell>
          <cell r="AD110">
            <v>184357400</v>
          </cell>
          <cell r="AE110">
            <v>5193</v>
          </cell>
          <cell r="AF110">
            <v>117085979</v>
          </cell>
          <cell r="AG110">
            <v>26789</v>
          </cell>
          <cell r="AH110">
            <v>1101331784</v>
          </cell>
          <cell r="AI110">
            <v>8</v>
          </cell>
          <cell r="AJ110">
            <v>342254</v>
          </cell>
          <cell r="AK110">
            <v>1818</v>
          </cell>
          <cell r="AL110">
            <v>69872320</v>
          </cell>
          <cell r="AM110">
            <v>0</v>
          </cell>
          <cell r="AN110">
            <v>0</v>
          </cell>
          <cell r="AO110">
            <v>38716</v>
          </cell>
          <cell r="AP110">
            <v>1472989737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1528</v>
          </cell>
          <cell r="AX110">
            <v>6418946</v>
          </cell>
          <cell r="AY110">
            <v>56</v>
          </cell>
          <cell r="AZ110">
            <v>948152</v>
          </cell>
          <cell r="BA110">
            <v>20</v>
          </cell>
          <cell r="BB110">
            <v>578110</v>
          </cell>
          <cell r="BC110">
            <v>9855</v>
          </cell>
          <cell r="BD110">
            <v>151330715</v>
          </cell>
          <cell r="BE110">
            <v>148</v>
          </cell>
          <cell r="BF110">
            <v>19654662</v>
          </cell>
          <cell r="BG110">
            <v>6</v>
          </cell>
          <cell r="BH110">
            <v>15631</v>
          </cell>
          <cell r="BI110">
            <v>25</v>
          </cell>
          <cell r="BJ110">
            <v>5490818</v>
          </cell>
          <cell r="BK110">
            <v>0</v>
          </cell>
          <cell r="BL110">
            <v>0</v>
          </cell>
          <cell r="BM110">
            <v>874</v>
          </cell>
          <cell r="BN110">
            <v>1809497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58</v>
          </cell>
          <cell r="BV110">
            <v>316786</v>
          </cell>
          <cell r="BW110">
            <v>2561</v>
          </cell>
          <cell r="BX110">
            <v>21156903</v>
          </cell>
          <cell r="BY110">
            <v>37823</v>
          </cell>
          <cell r="BZ110">
            <v>5481963616</v>
          </cell>
        </row>
        <row r="111">
          <cell r="A111" t="str">
            <v>30</v>
          </cell>
          <cell r="C111" t="str">
            <v>3003</v>
          </cell>
          <cell r="D111" t="str">
            <v>Sarpsborg</v>
          </cell>
          <cell r="E111">
            <v>5146</v>
          </cell>
          <cell r="F111">
            <v>79464225</v>
          </cell>
          <cell r="G111">
            <v>43270</v>
          </cell>
          <cell r="H111">
            <v>2210223989</v>
          </cell>
          <cell r="I111">
            <v>43421</v>
          </cell>
          <cell r="J111">
            <v>2289688214</v>
          </cell>
          <cell r="K111">
            <v>5187</v>
          </cell>
          <cell r="L111">
            <v>18023502</v>
          </cell>
          <cell r="M111">
            <v>2</v>
          </cell>
          <cell r="N111">
            <v>174742</v>
          </cell>
          <cell r="O111">
            <v>40811</v>
          </cell>
          <cell r="P111">
            <v>626663509</v>
          </cell>
          <cell r="Q111">
            <v>41029</v>
          </cell>
          <cell r="R111">
            <v>644861753</v>
          </cell>
          <cell r="S111">
            <v>7</v>
          </cell>
          <cell r="T111">
            <v>375032</v>
          </cell>
          <cell r="U111">
            <v>43206</v>
          </cell>
          <cell r="V111">
            <v>1068515008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12144</v>
          </cell>
          <cell r="AD111">
            <v>182671987</v>
          </cell>
          <cell r="AE111">
            <v>6341</v>
          </cell>
          <cell r="AF111">
            <v>138796919</v>
          </cell>
          <cell r="AG111">
            <v>30580</v>
          </cell>
          <cell r="AH111">
            <v>1191959050</v>
          </cell>
          <cell r="AI111">
            <v>13</v>
          </cell>
          <cell r="AJ111">
            <v>691237</v>
          </cell>
          <cell r="AK111">
            <v>1851</v>
          </cell>
          <cell r="AL111">
            <v>72361240</v>
          </cell>
          <cell r="AM111">
            <v>0</v>
          </cell>
          <cell r="AN111">
            <v>0</v>
          </cell>
          <cell r="AO111">
            <v>44187</v>
          </cell>
          <cell r="AP111">
            <v>1586480433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1723</v>
          </cell>
          <cell r="AX111">
            <v>7323247</v>
          </cell>
          <cell r="AY111">
            <v>59</v>
          </cell>
          <cell r="AZ111">
            <v>1098790</v>
          </cell>
          <cell r="BA111">
            <v>21</v>
          </cell>
          <cell r="BB111">
            <v>760800</v>
          </cell>
          <cell r="BC111">
            <v>11024</v>
          </cell>
          <cell r="BD111">
            <v>181852155</v>
          </cell>
          <cell r="BE111">
            <v>123</v>
          </cell>
          <cell r="BF111">
            <v>3412222</v>
          </cell>
          <cell r="BG111">
            <v>3</v>
          </cell>
          <cell r="BH111">
            <v>9609</v>
          </cell>
          <cell r="BI111">
            <v>15</v>
          </cell>
          <cell r="BJ111">
            <v>1374637</v>
          </cell>
          <cell r="BK111">
            <v>0</v>
          </cell>
          <cell r="BL111">
            <v>0</v>
          </cell>
          <cell r="BM111">
            <v>1163</v>
          </cell>
          <cell r="BN111">
            <v>3605191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73</v>
          </cell>
          <cell r="BV111">
            <v>423863</v>
          </cell>
          <cell r="BW111">
            <v>1821</v>
          </cell>
          <cell r="BX111">
            <v>16654921</v>
          </cell>
          <cell r="BY111">
            <v>42914</v>
          </cell>
          <cell r="BZ111">
            <v>5405027796</v>
          </cell>
        </row>
        <row r="112">
          <cell r="A112" t="str">
            <v>30</v>
          </cell>
          <cell r="C112" t="str">
            <v>3004</v>
          </cell>
          <cell r="D112" t="str">
            <v>Fredrikstad</v>
          </cell>
          <cell r="E112">
            <v>8615</v>
          </cell>
          <cell r="F112">
            <v>140101337</v>
          </cell>
          <cell r="G112">
            <v>62518</v>
          </cell>
          <cell r="H112">
            <v>3444452182</v>
          </cell>
          <cell r="I112">
            <v>62874</v>
          </cell>
          <cell r="J112">
            <v>3584553519</v>
          </cell>
          <cell r="K112">
            <v>8646</v>
          </cell>
          <cell r="L112">
            <v>32229834</v>
          </cell>
          <cell r="M112">
            <v>0</v>
          </cell>
          <cell r="N112">
            <v>0</v>
          </cell>
          <cell r="O112">
            <v>58791</v>
          </cell>
          <cell r="P112">
            <v>1022508127</v>
          </cell>
          <cell r="Q112">
            <v>59244</v>
          </cell>
          <cell r="R112">
            <v>1054737961</v>
          </cell>
          <cell r="S112">
            <v>13</v>
          </cell>
          <cell r="T112">
            <v>733691</v>
          </cell>
          <cell r="U112">
            <v>62387</v>
          </cell>
          <cell r="V112">
            <v>1666109371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18147</v>
          </cell>
          <cell r="AD112">
            <v>281396685</v>
          </cell>
          <cell r="AE112">
            <v>8701</v>
          </cell>
          <cell r="AF112">
            <v>191181399</v>
          </cell>
          <cell r="AG112">
            <v>44414</v>
          </cell>
          <cell r="AH112">
            <v>1780513535</v>
          </cell>
          <cell r="AI112">
            <v>50</v>
          </cell>
          <cell r="AJ112">
            <v>2484755</v>
          </cell>
          <cell r="AK112">
            <v>3053</v>
          </cell>
          <cell r="AL112">
            <v>116909349</v>
          </cell>
          <cell r="AM112">
            <v>0</v>
          </cell>
          <cell r="AN112">
            <v>0</v>
          </cell>
          <cell r="AO112">
            <v>64045</v>
          </cell>
          <cell r="AP112">
            <v>2372485723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2615</v>
          </cell>
          <cell r="AX112">
            <v>11108244</v>
          </cell>
          <cell r="AY112">
            <v>84</v>
          </cell>
          <cell r="AZ112">
            <v>1419499</v>
          </cell>
          <cell r="BA112">
            <v>35</v>
          </cell>
          <cell r="BB112">
            <v>1151675</v>
          </cell>
          <cell r="BC112">
            <v>16165</v>
          </cell>
          <cell r="BD112">
            <v>259502705</v>
          </cell>
          <cell r="BE112">
            <v>225</v>
          </cell>
          <cell r="BF112">
            <v>5385559</v>
          </cell>
          <cell r="BG112">
            <v>8</v>
          </cell>
          <cell r="BH112">
            <v>60727</v>
          </cell>
          <cell r="BI112">
            <v>30</v>
          </cell>
          <cell r="BJ112">
            <v>5124863</v>
          </cell>
          <cell r="BK112">
            <v>0</v>
          </cell>
          <cell r="BL112">
            <v>0</v>
          </cell>
          <cell r="BM112">
            <v>1787</v>
          </cell>
          <cell r="BN112">
            <v>4765109</v>
          </cell>
          <cell r="BO112">
            <v>3</v>
          </cell>
          <cell r="BP112">
            <v>6393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115</v>
          </cell>
          <cell r="BV112">
            <v>682331</v>
          </cell>
          <cell r="BW112">
            <v>3644</v>
          </cell>
          <cell r="BX112">
            <v>32016675</v>
          </cell>
          <cell r="BY112">
            <v>62279</v>
          </cell>
          <cell r="BZ112">
            <v>8417779038</v>
          </cell>
        </row>
        <row r="113">
          <cell r="A113" t="str">
            <v>30</v>
          </cell>
          <cell r="C113" t="str">
            <v>3005</v>
          </cell>
          <cell r="D113" t="str">
            <v>Drammen</v>
          </cell>
          <cell r="E113">
            <v>10880</v>
          </cell>
          <cell r="F113">
            <v>203013958</v>
          </cell>
          <cell r="G113">
            <v>75912</v>
          </cell>
          <cell r="H113">
            <v>4540928560</v>
          </cell>
          <cell r="I113">
            <v>76293</v>
          </cell>
          <cell r="J113">
            <v>4743942518</v>
          </cell>
          <cell r="K113">
            <v>11166</v>
          </cell>
          <cell r="L113">
            <v>47181072</v>
          </cell>
          <cell r="M113">
            <v>1</v>
          </cell>
          <cell r="N113">
            <v>152510</v>
          </cell>
          <cell r="O113">
            <v>71700</v>
          </cell>
          <cell r="P113">
            <v>1413045237</v>
          </cell>
          <cell r="Q113">
            <v>72247</v>
          </cell>
          <cell r="R113">
            <v>1460378819</v>
          </cell>
          <cell r="S113">
            <v>26</v>
          </cell>
          <cell r="T113">
            <v>982930</v>
          </cell>
          <cell r="U113">
            <v>75660</v>
          </cell>
          <cell r="V113">
            <v>2195620608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20366</v>
          </cell>
          <cell r="AD113">
            <v>326968634</v>
          </cell>
          <cell r="AE113">
            <v>8221</v>
          </cell>
          <cell r="AF113">
            <v>179820236</v>
          </cell>
          <cell r="AG113">
            <v>56688</v>
          </cell>
          <cell r="AH113">
            <v>2398701772</v>
          </cell>
          <cell r="AI113">
            <v>15</v>
          </cell>
          <cell r="AJ113">
            <v>852627</v>
          </cell>
          <cell r="AK113">
            <v>3522</v>
          </cell>
          <cell r="AL113">
            <v>143464359</v>
          </cell>
          <cell r="AM113">
            <v>0</v>
          </cell>
          <cell r="AN113">
            <v>0</v>
          </cell>
          <cell r="AO113">
            <v>77652</v>
          </cell>
          <cell r="AP113">
            <v>3049807628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3421</v>
          </cell>
          <cell r="AX113">
            <v>14808986</v>
          </cell>
          <cell r="AY113">
            <v>155</v>
          </cell>
          <cell r="AZ113">
            <v>3073851</v>
          </cell>
          <cell r="BA113">
            <v>82</v>
          </cell>
          <cell r="BB113">
            <v>2889563</v>
          </cell>
          <cell r="BC113">
            <v>17733</v>
          </cell>
          <cell r="BD113">
            <v>271816342</v>
          </cell>
          <cell r="BE113">
            <v>235</v>
          </cell>
          <cell r="BF113">
            <v>8330443</v>
          </cell>
          <cell r="BG113">
            <v>16</v>
          </cell>
          <cell r="BH113">
            <v>97264</v>
          </cell>
          <cell r="BI113">
            <v>46</v>
          </cell>
          <cell r="BJ113">
            <v>17278501</v>
          </cell>
          <cell r="BK113">
            <v>0</v>
          </cell>
          <cell r="BL113">
            <v>0</v>
          </cell>
          <cell r="BM113">
            <v>1824</v>
          </cell>
          <cell r="BN113">
            <v>4139463</v>
          </cell>
          <cell r="BO113">
            <v>4</v>
          </cell>
          <cell r="BP113">
            <v>80694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157</v>
          </cell>
          <cell r="BV113">
            <v>1004878</v>
          </cell>
          <cell r="BW113">
            <v>6445</v>
          </cell>
          <cell r="BX113">
            <v>46101481</v>
          </cell>
          <cell r="BY113">
            <v>76029</v>
          </cell>
          <cell r="BZ113">
            <v>11167339734</v>
          </cell>
        </row>
        <row r="114">
          <cell r="A114" t="str">
            <v>30</v>
          </cell>
          <cell r="C114" t="str">
            <v>3006</v>
          </cell>
          <cell r="D114" t="str">
            <v>Kongsberg</v>
          </cell>
          <cell r="E114">
            <v>4036</v>
          </cell>
          <cell r="F114">
            <v>62858215</v>
          </cell>
          <cell r="G114">
            <v>20801</v>
          </cell>
          <cell r="H114">
            <v>1319183896</v>
          </cell>
          <cell r="I114">
            <v>20966</v>
          </cell>
          <cell r="J114">
            <v>1382042111</v>
          </cell>
          <cell r="K114">
            <v>4105</v>
          </cell>
          <cell r="L114">
            <v>14732309</v>
          </cell>
          <cell r="M114">
            <v>0</v>
          </cell>
          <cell r="N114">
            <v>0</v>
          </cell>
          <cell r="O114">
            <v>19698</v>
          </cell>
          <cell r="P114">
            <v>453908845</v>
          </cell>
          <cell r="Q114">
            <v>19901</v>
          </cell>
          <cell r="R114">
            <v>468641154</v>
          </cell>
          <cell r="S114">
            <v>9</v>
          </cell>
          <cell r="T114">
            <v>373777</v>
          </cell>
          <cell r="U114">
            <v>20740</v>
          </cell>
          <cell r="V114">
            <v>635899960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1</v>
          </cell>
          <cell r="AB114">
            <v>405</v>
          </cell>
          <cell r="AC114">
            <v>6183</v>
          </cell>
          <cell r="AD114">
            <v>108042316</v>
          </cell>
          <cell r="AE114">
            <v>2166</v>
          </cell>
          <cell r="AF114">
            <v>46990557</v>
          </cell>
          <cell r="AG114">
            <v>15202</v>
          </cell>
          <cell r="AH114">
            <v>688266003</v>
          </cell>
          <cell r="AI114">
            <v>0</v>
          </cell>
          <cell r="AJ114">
            <v>0</v>
          </cell>
          <cell r="AK114">
            <v>974</v>
          </cell>
          <cell r="AL114">
            <v>37950368</v>
          </cell>
          <cell r="AM114">
            <v>0</v>
          </cell>
          <cell r="AN114">
            <v>0</v>
          </cell>
          <cell r="AO114">
            <v>21201</v>
          </cell>
          <cell r="AP114">
            <v>881249244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968</v>
          </cell>
          <cell r="AX114">
            <v>4203054</v>
          </cell>
          <cell r="AY114">
            <v>20</v>
          </cell>
          <cell r="AZ114">
            <v>427327</v>
          </cell>
          <cell r="BA114">
            <v>11</v>
          </cell>
          <cell r="BB114">
            <v>396764</v>
          </cell>
          <cell r="BC114">
            <v>5161</v>
          </cell>
          <cell r="BD114">
            <v>73762427</v>
          </cell>
          <cell r="BE114">
            <v>80</v>
          </cell>
          <cell r="BF114">
            <v>2508099</v>
          </cell>
          <cell r="BG114">
            <v>2</v>
          </cell>
          <cell r="BH114">
            <v>4984</v>
          </cell>
          <cell r="BI114">
            <v>27</v>
          </cell>
          <cell r="BJ114">
            <v>6406919</v>
          </cell>
          <cell r="BK114">
            <v>0</v>
          </cell>
          <cell r="BL114">
            <v>0</v>
          </cell>
          <cell r="BM114">
            <v>428</v>
          </cell>
          <cell r="BN114">
            <v>1007757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31</v>
          </cell>
          <cell r="BV114">
            <v>182271</v>
          </cell>
          <cell r="BW114">
            <v>2475</v>
          </cell>
          <cell r="BX114">
            <v>13786083</v>
          </cell>
          <cell r="BY114">
            <v>20904</v>
          </cell>
          <cell r="BZ114">
            <v>3287872753</v>
          </cell>
        </row>
        <row r="115">
          <cell r="A115" t="str">
            <v>30</v>
          </cell>
          <cell r="C115" t="str">
            <v>3007</v>
          </cell>
          <cell r="D115" t="str">
            <v>Ringerike</v>
          </cell>
          <cell r="E115">
            <v>3429</v>
          </cell>
          <cell r="F115">
            <v>65915910</v>
          </cell>
          <cell r="G115">
            <v>23676</v>
          </cell>
          <cell r="H115">
            <v>1313791196</v>
          </cell>
          <cell r="I115">
            <v>23827</v>
          </cell>
          <cell r="J115">
            <v>1379707106</v>
          </cell>
          <cell r="K115">
            <v>3460</v>
          </cell>
          <cell r="L115">
            <v>15392415</v>
          </cell>
          <cell r="M115">
            <v>0</v>
          </cell>
          <cell r="N115">
            <v>0</v>
          </cell>
          <cell r="O115">
            <v>22366</v>
          </cell>
          <cell r="P115">
            <v>367787302</v>
          </cell>
          <cell r="Q115">
            <v>22541</v>
          </cell>
          <cell r="R115">
            <v>383179717</v>
          </cell>
          <cell r="S115">
            <v>7</v>
          </cell>
          <cell r="T115">
            <v>303286</v>
          </cell>
          <cell r="U115">
            <v>23625</v>
          </cell>
          <cell r="V115">
            <v>637086927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7383</v>
          </cell>
          <cell r="AD115">
            <v>115892746</v>
          </cell>
          <cell r="AE115">
            <v>2884</v>
          </cell>
          <cell r="AF115">
            <v>62313315</v>
          </cell>
          <cell r="AG115">
            <v>16796</v>
          </cell>
          <cell r="AH115">
            <v>657837262</v>
          </cell>
          <cell r="AI115">
            <v>5</v>
          </cell>
          <cell r="AJ115">
            <v>191848</v>
          </cell>
          <cell r="AK115">
            <v>1321</v>
          </cell>
          <cell r="AL115">
            <v>50881575</v>
          </cell>
          <cell r="AM115">
            <v>0</v>
          </cell>
          <cell r="AN115">
            <v>0</v>
          </cell>
          <cell r="AO115">
            <v>24189</v>
          </cell>
          <cell r="AP115">
            <v>887116746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1034</v>
          </cell>
          <cell r="AX115">
            <v>4148180</v>
          </cell>
          <cell r="AY115">
            <v>37</v>
          </cell>
          <cell r="AZ115">
            <v>620083</v>
          </cell>
          <cell r="BA115">
            <v>7</v>
          </cell>
          <cell r="BB115">
            <v>261882</v>
          </cell>
          <cell r="BC115">
            <v>6531</v>
          </cell>
          <cell r="BD115">
            <v>104291574</v>
          </cell>
          <cell r="BE115">
            <v>68</v>
          </cell>
          <cell r="BF115">
            <v>2520778</v>
          </cell>
          <cell r="BG115">
            <v>3</v>
          </cell>
          <cell r="BH115">
            <v>3900</v>
          </cell>
          <cell r="BI115">
            <v>22</v>
          </cell>
          <cell r="BJ115">
            <v>2787249</v>
          </cell>
          <cell r="BK115">
            <v>0</v>
          </cell>
          <cell r="BL115">
            <v>0</v>
          </cell>
          <cell r="BM115">
            <v>646</v>
          </cell>
          <cell r="BN115">
            <v>1231587</v>
          </cell>
          <cell r="BO115">
            <v>1</v>
          </cell>
          <cell r="BP115">
            <v>10985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37</v>
          </cell>
          <cell r="BV115">
            <v>217679</v>
          </cell>
          <cell r="BW115">
            <v>1876</v>
          </cell>
          <cell r="BX115">
            <v>17086281</v>
          </cell>
          <cell r="BY115">
            <v>23639</v>
          </cell>
          <cell r="BZ115">
            <v>3187357870</v>
          </cell>
        </row>
        <row r="116">
          <cell r="A116" t="str">
            <v>30</v>
          </cell>
          <cell r="C116" t="str">
            <v>3011</v>
          </cell>
          <cell r="D116" t="str">
            <v>Hvaler</v>
          </cell>
          <cell r="E116">
            <v>979</v>
          </cell>
          <cell r="F116">
            <v>12437237</v>
          </cell>
          <cell r="G116">
            <v>3735</v>
          </cell>
          <cell r="H116">
            <v>235356693</v>
          </cell>
          <cell r="I116">
            <v>3831</v>
          </cell>
          <cell r="J116">
            <v>247793930</v>
          </cell>
          <cell r="K116">
            <v>914</v>
          </cell>
          <cell r="L116">
            <v>3222506</v>
          </cell>
          <cell r="M116">
            <v>0</v>
          </cell>
          <cell r="N116">
            <v>0</v>
          </cell>
          <cell r="O116">
            <v>3546</v>
          </cell>
          <cell r="P116">
            <v>71203835</v>
          </cell>
          <cell r="Q116">
            <v>3603</v>
          </cell>
          <cell r="R116">
            <v>74426341</v>
          </cell>
          <cell r="S116">
            <v>3</v>
          </cell>
          <cell r="T116">
            <v>32436</v>
          </cell>
          <cell r="U116">
            <v>3729</v>
          </cell>
          <cell r="V116">
            <v>114278668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1</v>
          </cell>
          <cell r="AB116">
            <v>999375</v>
          </cell>
          <cell r="AC116">
            <v>1538</v>
          </cell>
          <cell r="AD116">
            <v>25073788</v>
          </cell>
          <cell r="AE116">
            <v>537</v>
          </cell>
          <cell r="AF116">
            <v>12476644</v>
          </cell>
          <cell r="AG116">
            <v>2346</v>
          </cell>
          <cell r="AH116">
            <v>96103957</v>
          </cell>
          <cell r="AI116">
            <v>32</v>
          </cell>
          <cell r="AJ116">
            <v>1117905</v>
          </cell>
          <cell r="AK116">
            <v>228</v>
          </cell>
          <cell r="AL116">
            <v>10060342</v>
          </cell>
          <cell r="AM116">
            <v>0</v>
          </cell>
          <cell r="AN116">
            <v>0</v>
          </cell>
          <cell r="AO116">
            <v>3817</v>
          </cell>
          <cell r="AP116">
            <v>144832636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127</v>
          </cell>
          <cell r="AX116">
            <v>581712</v>
          </cell>
          <cell r="AY116">
            <v>7</v>
          </cell>
          <cell r="AZ116">
            <v>105960</v>
          </cell>
          <cell r="BA116">
            <v>0</v>
          </cell>
          <cell r="BB116">
            <v>0</v>
          </cell>
          <cell r="BC116">
            <v>1338</v>
          </cell>
          <cell r="BD116">
            <v>20204891</v>
          </cell>
          <cell r="BE116">
            <v>15</v>
          </cell>
          <cell r="BF116">
            <v>267192</v>
          </cell>
          <cell r="BG116">
            <v>0</v>
          </cell>
          <cell r="BH116">
            <v>0</v>
          </cell>
          <cell r="BI116">
            <v>3</v>
          </cell>
          <cell r="BJ116">
            <v>546487</v>
          </cell>
          <cell r="BK116">
            <v>0</v>
          </cell>
          <cell r="BL116">
            <v>0</v>
          </cell>
          <cell r="BM116">
            <v>87</v>
          </cell>
          <cell r="BN116">
            <v>379533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2</v>
          </cell>
          <cell r="BV116">
            <v>4200</v>
          </cell>
          <cell r="BW116">
            <v>457</v>
          </cell>
          <cell r="BX116">
            <v>4987816</v>
          </cell>
          <cell r="BY116">
            <v>3766</v>
          </cell>
          <cell r="BZ116">
            <v>564827593</v>
          </cell>
        </row>
        <row r="117">
          <cell r="A117" t="str">
            <v>30</v>
          </cell>
          <cell r="C117" t="str">
            <v>3012</v>
          </cell>
          <cell r="D117" t="str">
            <v>Aremark</v>
          </cell>
          <cell r="E117">
            <v>159</v>
          </cell>
          <cell r="F117">
            <v>2788341</v>
          </cell>
          <cell r="G117">
            <v>1060</v>
          </cell>
          <cell r="H117">
            <v>55383809</v>
          </cell>
          <cell r="I117">
            <v>1074</v>
          </cell>
          <cell r="J117">
            <v>58172150</v>
          </cell>
          <cell r="K117">
            <v>153</v>
          </cell>
          <cell r="L117">
            <v>674163</v>
          </cell>
          <cell r="M117">
            <v>0</v>
          </cell>
          <cell r="N117">
            <v>0</v>
          </cell>
          <cell r="O117">
            <v>996</v>
          </cell>
          <cell r="P117">
            <v>14697470</v>
          </cell>
          <cell r="Q117">
            <v>1012</v>
          </cell>
          <cell r="R117">
            <v>15371633</v>
          </cell>
          <cell r="S117">
            <v>1</v>
          </cell>
          <cell r="T117">
            <v>24342</v>
          </cell>
          <cell r="U117">
            <v>1060</v>
          </cell>
          <cell r="V117">
            <v>27047518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374</v>
          </cell>
          <cell r="AD117">
            <v>5411754</v>
          </cell>
          <cell r="AE117">
            <v>170</v>
          </cell>
          <cell r="AF117">
            <v>3641428</v>
          </cell>
          <cell r="AG117">
            <v>704</v>
          </cell>
          <cell r="AH117">
            <v>25474667</v>
          </cell>
          <cell r="AI117">
            <v>0</v>
          </cell>
          <cell r="AJ117">
            <v>0</v>
          </cell>
          <cell r="AK117">
            <v>102</v>
          </cell>
          <cell r="AL117">
            <v>3746179</v>
          </cell>
          <cell r="AM117">
            <v>0</v>
          </cell>
          <cell r="AN117">
            <v>0</v>
          </cell>
          <cell r="AO117">
            <v>1090</v>
          </cell>
          <cell r="AP117">
            <v>38274028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47</v>
          </cell>
          <cell r="AX117">
            <v>217735</v>
          </cell>
          <cell r="AY117">
            <v>1</v>
          </cell>
          <cell r="AZ117">
            <v>8097</v>
          </cell>
          <cell r="BA117">
            <v>0</v>
          </cell>
          <cell r="BB117">
            <v>0</v>
          </cell>
          <cell r="BC117">
            <v>338</v>
          </cell>
          <cell r="BD117">
            <v>5889957</v>
          </cell>
          <cell r="BE117">
            <v>13</v>
          </cell>
          <cell r="BF117">
            <v>306377</v>
          </cell>
          <cell r="BG117">
            <v>0</v>
          </cell>
          <cell r="BH117">
            <v>0</v>
          </cell>
          <cell r="BI117">
            <v>1</v>
          </cell>
          <cell r="BJ117">
            <v>73721</v>
          </cell>
          <cell r="BK117">
            <v>0</v>
          </cell>
          <cell r="BL117">
            <v>0</v>
          </cell>
          <cell r="BM117">
            <v>36</v>
          </cell>
          <cell r="BN117">
            <v>125436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3</v>
          </cell>
          <cell r="BV117">
            <v>26149</v>
          </cell>
          <cell r="BW117">
            <v>86</v>
          </cell>
          <cell r="BX117">
            <v>1177743</v>
          </cell>
          <cell r="BY117">
            <v>1061</v>
          </cell>
          <cell r="BZ117">
            <v>133456254</v>
          </cell>
        </row>
        <row r="118">
          <cell r="A118" t="str">
            <v>30</v>
          </cell>
          <cell r="C118" t="str">
            <v>3013</v>
          </cell>
          <cell r="D118" t="str">
            <v>Marker</v>
          </cell>
          <cell r="E118">
            <v>465</v>
          </cell>
          <cell r="F118">
            <v>6334479</v>
          </cell>
          <cell r="G118">
            <v>2902</v>
          </cell>
          <cell r="H118">
            <v>143821186</v>
          </cell>
          <cell r="I118">
            <v>2924</v>
          </cell>
          <cell r="J118">
            <v>150155665</v>
          </cell>
          <cell r="K118">
            <v>458</v>
          </cell>
          <cell r="L118">
            <v>1551628</v>
          </cell>
          <cell r="M118">
            <v>0</v>
          </cell>
          <cell r="N118">
            <v>0</v>
          </cell>
          <cell r="O118">
            <v>2732</v>
          </cell>
          <cell r="P118">
            <v>38916710</v>
          </cell>
          <cell r="Q118">
            <v>2761</v>
          </cell>
          <cell r="R118">
            <v>40468338</v>
          </cell>
          <cell r="S118">
            <v>1</v>
          </cell>
          <cell r="T118">
            <v>87226</v>
          </cell>
          <cell r="U118">
            <v>2895</v>
          </cell>
          <cell r="V118">
            <v>69535242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1044</v>
          </cell>
          <cell r="AD118">
            <v>14892573</v>
          </cell>
          <cell r="AE118">
            <v>463</v>
          </cell>
          <cell r="AF118">
            <v>10138830</v>
          </cell>
          <cell r="AG118">
            <v>1899</v>
          </cell>
          <cell r="AH118">
            <v>67841578</v>
          </cell>
          <cell r="AI118">
            <v>0</v>
          </cell>
          <cell r="AJ118">
            <v>0</v>
          </cell>
          <cell r="AK118">
            <v>299</v>
          </cell>
          <cell r="AL118">
            <v>11724574</v>
          </cell>
          <cell r="AM118">
            <v>0</v>
          </cell>
          <cell r="AN118">
            <v>0</v>
          </cell>
          <cell r="AO118">
            <v>3010</v>
          </cell>
          <cell r="AP118">
            <v>104597555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142</v>
          </cell>
          <cell r="AX118">
            <v>549420</v>
          </cell>
          <cell r="AY118">
            <v>6</v>
          </cell>
          <cell r="AZ118">
            <v>94907</v>
          </cell>
          <cell r="BA118">
            <v>1</v>
          </cell>
          <cell r="BB118">
            <v>16567</v>
          </cell>
          <cell r="BC118">
            <v>969</v>
          </cell>
          <cell r="BD118">
            <v>17220500</v>
          </cell>
          <cell r="BE118">
            <v>14</v>
          </cell>
          <cell r="BF118">
            <v>350597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64</v>
          </cell>
          <cell r="BN118">
            <v>71004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4</v>
          </cell>
          <cell r="BV118">
            <v>19177</v>
          </cell>
          <cell r="BW118">
            <v>218</v>
          </cell>
          <cell r="BX118">
            <v>1708246</v>
          </cell>
          <cell r="BY118">
            <v>2900</v>
          </cell>
          <cell r="BZ118">
            <v>348157035</v>
          </cell>
        </row>
        <row r="119">
          <cell r="A119" t="str">
            <v>30</v>
          </cell>
          <cell r="C119" t="str">
            <v>3014</v>
          </cell>
          <cell r="D119" t="str">
            <v>Indre Østfold</v>
          </cell>
          <cell r="E119">
            <v>4380</v>
          </cell>
          <cell r="F119">
            <v>72697353</v>
          </cell>
          <cell r="G119">
            <v>34602</v>
          </cell>
          <cell r="H119">
            <v>1850901868</v>
          </cell>
          <cell r="I119">
            <v>34749</v>
          </cell>
          <cell r="J119">
            <v>1923599221</v>
          </cell>
          <cell r="K119">
            <v>4442</v>
          </cell>
          <cell r="L119">
            <v>17020437</v>
          </cell>
          <cell r="M119">
            <v>0</v>
          </cell>
          <cell r="N119">
            <v>0</v>
          </cell>
          <cell r="O119">
            <v>32912</v>
          </cell>
          <cell r="P119">
            <v>510377683</v>
          </cell>
          <cell r="Q119">
            <v>33102</v>
          </cell>
          <cell r="R119">
            <v>527398120</v>
          </cell>
          <cell r="S119">
            <v>13</v>
          </cell>
          <cell r="T119">
            <v>555603</v>
          </cell>
          <cell r="U119">
            <v>34563</v>
          </cell>
          <cell r="V119">
            <v>894708149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9732</v>
          </cell>
          <cell r="AD119">
            <v>149803318</v>
          </cell>
          <cell r="AE119">
            <v>4689</v>
          </cell>
          <cell r="AF119">
            <v>102646785</v>
          </cell>
          <cell r="AG119">
            <v>24663</v>
          </cell>
          <cell r="AH119">
            <v>951045394</v>
          </cell>
          <cell r="AI119">
            <v>10</v>
          </cell>
          <cell r="AJ119">
            <v>626727</v>
          </cell>
          <cell r="AK119">
            <v>2269</v>
          </cell>
          <cell r="AL119">
            <v>88562193</v>
          </cell>
          <cell r="AM119">
            <v>0</v>
          </cell>
          <cell r="AN119">
            <v>0</v>
          </cell>
          <cell r="AO119">
            <v>35363</v>
          </cell>
          <cell r="AP119">
            <v>1292684417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1359</v>
          </cell>
          <cell r="AX119">
            <v>5614712</v>
          </cell>
          <cell r="AY119">
            <v>54</v>
          </cell>
          <cell r="AZ119">
            <v>1085363</v>
          </cell>
          <cell r="BA119">
            <v>25</v>
          </cell>
          <cell r="BB119">
            <v>842372</v>
          </cell>
          <cell r="BC119">
            <v>8748</v>
          </cell>
          <cell r="BD119">
            <v>139430642</v>
          </cell>
          <cell r="BE119">
            <v>107</v>
          </cell>
          <cell r="BF119">
            <v>2988792</v>
          </cell>
          <cell r="BG119">
            <v>2</v>
          </cell>
          <cell r="BH119">
            <v>7119</v>
          </cell>
          <cell r="BI119">
            <v>11</v>
          </cell>
          <cell r="BJ119">
            <v>684422</v>
          </cell>
          <cell r="BK119">
            <v>0</v>
          </cell>
          <cell r="BL119">
            <v>0</v>
          </cell>
          <cell r="BM119">
            <v>840</v>
          </cell>
          <cell r="BN119">
            <v>1448142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52</v>
          </cell>
          <cell r="BV119">
            <v>296594</v>
          </cell>
          <cell r="BW119">
            <v>2397</v>
          </cell>
          <cell r="BX119">
            <v>16072343</v>
          </cell>
          <cell r="BY119">
            <v>34582</v>
          </cell>
          <cell r="BZ119">
            <v>4502294643</v>
          </cell>
        </row>
        <row r="120">
          <cell r="A120" t="str">
            <v>30</v>
          </cell>
          <cell r="C120" t="str">
            <v>3015</v>
          </cell>
          <cell r="D120" t="str">
            <v>Skiptvet</v>
          </cell>
          <cell r="E120">
            <v>371</v>
          </cell>
          <cell r="F120">
            <v>4620236</v>
          </cell>
          <cell r="G120">
            <v>2920</v>
          </cell>
          <cell r="H120">
            <v>146085436</v>
          </cell>
          <cell r="I120">
            <v>2929</v>
          </cell>
          <cell r="J120">
            <v>150705672</v>
          </cell>
          <cell r="K120">
            <v>376</v>
          </cell>
          <cell r="L120">
            <v>1119316</v>
          </cell>
          <cell r="M120">
            <v>0</v>
          </cell>
          <cell r="N120">
            <v>0</v>
          </cell>
          <cell r="O120">
            <v>2749</v>
          </cell>
          <cell r="P120">
            <v>40409180</v>
          </cell>
          <cell r="Q120">
            <v>2762</v>
          </cell>
          <cell r="R120">
            <v>41528496</v>
          </cell>
          <cell r="S120">
            <v>1</v>
          </cell>
          <cell r="T120">
            <v>210618</v>
          </cell>
          <cell r="U120">
            <v>2912</v>
          </cell>
          <cell r="V120">
            <v>71114494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781</v>
          </cell>
          <cell r="AD120">
            <v>11423690</v>
          </cell>
          <cell r="AE120">
            <v>383</v>
          </cell>
          <cell r="AF120">
            <v>8496219</v>
          </cell>
          <cell r="AG120">
            <v>2089</v>
          </cell>
          <cell r="AH120">
            <v>80040905</v>
          </cell>
          <cell r="AI120">
            <v>1</v>
          </cell>
          <cell r="AJ120">
            <v>7380</v>
          </cell>
          <cell r="AK120">
            <v>254</v>
          </cell>
          <cell r="AL120">
            <v>9196684</v>
          </cell>
          <cell r="AM120">
            <v>0</v>
          </cell>
          <cell r="AN120">
            <v>0</v>
          </cell>
          <cell r="AO120">
            <v>2981</v>
          </cell>
          <cell r="AP120">
            <v>109164878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136</v>
          </cell>
          <cell r="AX120">
            <v>557506</v>
          </cell>
          <cell r="AY120">
            <v>4</v>
          </cell>
          <cell r="AZ120">
            <v>46388</v>
          </cell>
          <cell r="BA120">
            <v>3</v>
          </cell>
          <cell r="BB120">
            <v>104355</v>
          </cell>
          <cell r="BC120">
            <v>717</v>
          </cell>
          <cell r="BD120">
            <v>12046406</v>
          </cell>
          <cell r="BE120">
            <v>5</v>
          </cell>
          <cell r="BF120">
            <v>92854</v>
          </cell>
          <cell r="BG120">
            <v>0</v>
          </cell>
          <cell r="BH120">
            <v>0</v>
          </cell>
          <cell r="BI120">
            <v>2</v>
          </cell>
          <cell r="BJ120">
            <v>120740</v>
          </cell>
          <cell r="BK120">
            <v>0</v>
          </cell>
          <cell r="BL120">
            <v>0</v>
          </cell>
          <cell r="BM120">
            <v>56</v>
          </cell>
          <cell r="BN120">
            <v>85301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3</v>
          </cell>
          <cell r="BV120">
            <v>33088</v>
          </cell>
          <cell r="BW120">
            <v>230</v>
          </cell>
          <cell r="BX120">
            <v>2504335</v>
          </cell>
          <cell r="BY120">
            <v>2903</v>
          </cell>
          <cell r="BZ120">
            <v>362009886</v>
          </cell>
        </row>
        <row r="121">
          <cell r="A121" t="str">
            <v>30</v>
          </cell>
          <cell r="C121" t="str">
            <v>3016</v>
          </cell>
          <cell r="D121" t="str">
            <v>Rakkestad</v>
          </cell>
          <cell r="E121">
            <v>867</v>
          </cell>
          <cell r="F121">
            <v>13721143</v>
          </cell>
          <cell r="G121">
            <v>6394</v>
          </cell>
          <cell r="H121">
            <v>316235266</v>
          </cell>
          <cell r="I121">
            <v>6420</v>
          </cell>
          <cell r="J121">
            <v>329956409</v>
          </cell>
          <cell r="K121">
            <v>886</v>
          </cell>
          <cell r="L121">
            <v>3264611</v>
          </cell>
          <cell r="M121">
            <v>0</v>
          </cell>
          <cell r="N121">
            <v>0</v>
          </cell>
          <cell r="O121">
            <v>6043</v>
          </cell>
          <cell r="P121">
            <v>87190637</v>
          </cell>
          <cell r="Q121">
            <v>6087</v>
          </cell>
          <cell r="R121">
            <v>90455248</v>
          </cell>
          <cell r="S121">
            <v>4</v>
          </cell>
          <cell r="T121">
            <v>319461</v>
          </cell>
          <cell r="U121">
            <v>6385</v>
          </cell>
          <cell r="V121">
            <v>153151819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1880</v>
          </cell>
          <cell r="AD121">
            <v>27663869</v>
          </cell>
          <cell r="AE121">
            <v>930</v>
          </cell>
          <cell r="AF121">
            <v>20842920</v>
          </cell>
          <cell r="AG121">
            <v>4488</v>
          </cell>
          <cell r="AH121">
            <v>162159551</v>
          </cell>
          <cell r="AI121">
            <v>1</v>
          </cell>
          <cell r="AJ121">
            <v>37635</v>
          </cell>
          <cell r="AK121">
            <v>609</v>
          </cell>
          <cell r="AL121">
            <v>22738274</v>
          </cell>
          <cell r="AM121">
            <v>0</v>
          </cell>
          <cell r="AN121">
            <v>0</v>
          </cell>
          <cell r="AO121">
            <v>6545</v>
          </cell>
          <cell r="AP121">
            <v>233442249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272</v>
          </cell>
          <cell r="AX121">
            <v>1144238</v>
          </cell>
          <cell r="AY121">
            <v>14</v>
          </cell>
          <cell r="AZ121">
            <v>350677</v>
          </cell>
          <cell r="BA121">
            <v>4</v>
          </cell>
          <cell r="BB121">
            <v>156327</v>
          </cell>
          <cell r="BC121">
            <v>1709</v>
          </cell>
          <cell r="BD121">
            <v>28891137</v>
          </cell>
          <cell r="BE121">
            <v>13</v>
          </cell>
          <cell r="BF121">
            <v>697613</v>
          </cell>
          <cell r="BG121">
            <v>1</v>
          </cell>
          <cell r="BH121">
            <v>638</v>
          </cell>
          <cell r="BI121">
            <v>3</v>
          </cell>
          <cell r="BJ121">
            <v>300118</v>
          </cell>
          <cell r="BK121">
            <v>0</v>
          </cell>
          <cell r="BL121">
            <v>0</v>
          </cell>
          <cell r="BM121">
            <v>135</v>
          </cell>
          <cell r="BN121">
            <v>321340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10</v>
          </cell>
          <cell r="BV121">
            <v>49857</v>
          </cell>
          <cell r="BW121">
            <v>465</v>
          </cell>
          <cell r="BX121">
            <v>3789839</v>
          </cell>
          <cell r="BY121">
            <v>6376</v>
          </cell>
          <cell r="BZ121">
            <v>778947352</v>
          </cell>
        </row>
        <row r="122">
          <cell r="A122" t="str">
            <v>30</v>
          </cell>
          <cell r="B122"/>
          <cell r="C122" t="str">
            <v>3017</v>
          </cell>
          <cell r="D122" t="str">
            <v>Råde</v>
          </cell>
          <cell r="E122">
            <v>900</v>
          </cell>
          <cell r="F122">
            <v>11491332</v>
          </cell>
          <cell r="G122">
            <v>5857</v>
          </cell>
          <cell r="H122">
            <v>317908157</v>
          </cell>
          <cell r="I122">
            <v>5898</v>
          </cell>
          <cell r="J122">
            <v>329399489</v>
          </cell>
          <cell r="K122">
            <v>908</v>
          </cell>
          <cell r="L122">
            <v>2705290</v>
          </cell>
          <cell r="M122">
            <v>0</v>
          </cell>
          <cell r="N122">
            <v>0</v>
          </cell>
          <cell r="O122">
            <v>5538</v>
          </cell>
          <cell r="P122">
            <v>97405660</v>
          </cell>
          <cell r="Q122">
            <v>5594</v>
          </cell>
          <cell r="R122">
            <v>100110950</v>
          </cell>
          <cell r="S122">
            <v>2</v>
          </cell>
          <cell r="T122">
            <v>198162</v>
          </cell>
          <cell r="U122">
            <v>5846</v>
          </cell>
          <cell r="V122">
            <v>154022934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1835</v>
          </cell>
          <cell r="AD122">
            <v>28671581</v>
          </cell>
          <cell r="AE122">
            <v>697</v>
          </cell>
          <cell r="AF122">
            <v>15120682</v>
          </cell>
          <cell r="AG122">
            <v>4183</v>
          </cell>
          <cell r="AH122">
            <v>167981534</v>
          </cell>
          <cell r="AI122">
            <v>4</v>
          </cell>
          <cell r="AJ122">
            <v>124183</v>
          </cell>
          <cell r="AK122">
            <v>364</v>
          </cell>
          <cell r="AL122">
            <v>13973723</v>
          </cell>
          <cell r="AM122">
            <v>0</v>
          </cell>
          <cell r="AN122">
            <v>0</v>
          </cell>
          <cell r="AO122">
            <v>5996</v>
          </cell>
          <cell r="AP122">
            <v>225871703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231</v>
          </cell>
          <cell r="AX122">
            <v>962722</v>
          </cell>
          <cell r="AY122">
            <v>6</v>
          </cell>
          <cell r="AZ122">
            <v>61414</v>
          </cell>
          <cell r="BA122">
            <v>0</v>
          </cell>
          <cell r="BB122">
            <v>0</v>
          </cell>
          <cell r="BC122">
            <v>1630</v>
          </cell>
          <cell r="BD122">
            <v>26523020</v>
          </cell>
          <cell r="BE122">
            <v>11</v>
          </cell>
          <cell r="BF122">
            <v>375635</v>
          </cell>
          <cell r="BG122">
            <v>0</v>
          </cell>
          <cell r="BH122">
            <v>0</v>
          </cell>
          <cell r="BI122">
            <v>1</v>
          </cell>
          <cell r="BJ122">
            <v>20286</v>
          </cell>
          <cell r="BK122">
            <v>0</v>
          </cell>
          <cell r="BL122">
            <v>0</v>
          </cell>
          <cell r="BM122">
            <v>129</v>
          </cell>
          <cell r="BN122">
            <v>236362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8</v>
          </cell>
          <cell r="BV122">
            <v>21093</v>
          </cell>
          <cell r="BW122">
            <v>474</v>
          </cell>
          <cell r="BX122">
            <v>3603444</v>
          </cell>
          <cell r="BY122">
            <v>5822</v>
          </cell>
          <cell r="BZ122">
            <v>784571358</v>
          </cell>
        </row>
        <row r="123">
          <cell r="A123" t="str">
            <v>30</v>
          </cell>
          <cell r="C123" t="str">
            <v>3018</v>
          </cell>
          <cell r="D123" t="str">
            <v>Våler (Østf.)</v>
          </cell>
          <cell r="E123">
            <v>480</v>
          </cell>
          <cell r="F123">
            <v>5500233</v>
          </cell>
          <cell r="G123">
            <v>4261</v>
          </cell>
          <cell r="H123">
            <v>234742883</v>
          </cell>
          <cell r="I123">
            <v>4284</v>
          </cell>
          <cell r="J123">
            <v>240243116</v>
          </cell>
          <cell r="K123">
            <v>482</v>
          </cell>
          <cell r="L123">
            <v>1361821</v>
          </cell>
          <cell r="M123">
            <v>0</v>
          </cell>
          <cell r="N123">
            <v>0</v>
          </cell>
          <cell r="O123">
            <v>4082</v>
          </cell>
          <cell r="P123">
            <v>72414055</v>
          </cell>
          <cell r="Q123">
            <v>4107</v>
          </cell>
          <cell r="R123">
            <v>73775876</v>
          </cell>
          <cell r="S123">
            <v>0</v>
          </cell>
          <cell r="T123">
            <v>0</v>
          </cell>
          <cell r="U123">
            <v>4259</v>
          </cell>
          <cell r="V123">
            <v>113967855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1027</v>
          </cell>
          <cell r="AD123">
            <v>15601652</v>
          </cell>
          <cell r="AE123">
            <v>543</v>
          </cell>
          <cell r="AF123">
            <v>11590480</v>
          </cell>
          <cell r="AG123">
            <v>3315</v>
          </cell>
          <cell r="AH123">
            <v>134934801</v>
          </cell>
          <cell r="AI123">
            <v>2</v>
          </cell>
          <cell r="AJ123">
            <v>99248</v>
          </cell>
          <cell r="AK123">
            <v>267</v>
          </cell>
          <cell r="AL123">
            <v>10392696</v>
          </cell>
          <cell r="AM123">
            <v>0</v>
          </cell>
          <cell r="AN123">
            <v>0</v>
          </cell>
          <cell r="AO123">
            <v>4361</v>
          </cell>
          <cell r="AP123">
            <v>172618877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172</v>
          </cell>
          <cell r="AX123">
            <v>704511</v>
          </cell>
          <cell r="AY123">
            <v>6</v>
          </cell>
          <cell r="AZ123">
            <v>176559</v>
          </cell>
          <cell r="BA123">
            <v>0</v>
          </cell>
          <cell r="BB123">
            <v>0</v>
          </cell>
          <cell r="BC123">
            <v>883</v>
          </cell>
          <cell r="BD123">
            <v>14094930</v>
          </cell>
          <cell r="BE123">
            <v>11</v>
          </cell>
          <cell r="BF123">
            <v>169346</v>
          </cell>
          <cell r="BG123">
            <v>0</v>
          </cell>
          <cell r="BH123">
            <v>0</v>
          </cell>
          <cell r="BI123">
            <v>4</v>
          </cell>
          <cell r="BJ123">
            <v>410132</v>
          </cell>
          <cell r="BK123">
            <v>0</v>
          </cell>
          <cell r="BL123">
            <v>0</v>
          </cell>
          <cell r="BM123">
            <v>88</v>
          </cell>
          <cell r="BN123">
            <v>218118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9</v>
          </cell>
          <cell r="BV123">
            <v>48483</v>
          </cell>
          <cell r="BW123">
            <v>299</v>
          </cell>
          <cell r="BX123">
            <v>2985838</v>
          </cell>
          <cell r="BY123">
            <v>4297</v>
          </cell>
          <cell r="BZ123">
            <v>587759889</v>
          </cell>
        </row>
        <row r="124">
          <cell r="A124" t="str">
            <v>30</v>
          </cell>
          <cell r="B124"/>
          <cell r="C124" t="str">
            <v>3019</v>
          </cell>
          <cell r="D124" t="str">
            <v>Vestby</v>
          </cell>
          <cell r="E124">
            <v>2099</v>
          </cell>
          <cell r="F124">
            <v>28910730</v>
          </cell>
          <cell r="G124">
            <v>13363</v>
          </cell>
          <cell r="H124">
            <v>850114257</v>
          </cell>
          <cell r="I124">
            <v>13460</v>
          </cell>
          <cell r="J124">
            <v>879024987</v>
          </cell>
          <cell r="K124">
            <v>2127</v>
          </cell>
          <cell r="L124">
            <v>7059309</v>
          </cell>
          <cell r="M124">
            <v>1</v>
          </cell>
          <cell r="N124">
            <v>160943</v>
          </cell>
          <cell r="O124">
            <v>12732</v>
          </cell>
          <cell r="P124">
            <v>283943092</v>
          </cell>
          <cell r="Q124">
            <v>12855</v>
          </cell>
          <cell r="R124">
            <v>291163344</v>
          </cell>
          <cell r="S124">
            <v>1</v>
          </cell>
          <cell r="T124">
            <v>30873</v>
          </cell>
          <cell r="U124">
            <v>13328</v>
          </cell>
          <cell r="V124">
            <v>415264309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</v>
          </cell>
          <cell r="AB124">
            <v>5257</v>
          </cell>
          <cell r="AC124">
            <v>3569</v>
          </cell>
          <cell r="AD124">
            <v>60992400</v>
          </cell>
          <cell r="AE124">
            <v>1342</v>
          </cell>
          <cell r="AF124">
            <v>29388890</v>
          </cell>
          <cell r="AG124">
            <v>10152</v>
          </cell>
          <cell r="AH124">
            <v>451370751</v>
          </cell>
          <cell r="AI124">
            <v>9</v>
          </cell>
          <cell r="AJ124">
            <v>528344</v>
          </cell>
          <cell r="AK124">
            <v>833</v>
          </cell>
          <cell r="AL124">
            <v>31053172</v>
          </cell>
          <cell r="AM124">
            <v>0</v>
          </cell>
          <cell r="AN124">
            <v>0</v>
          </cell>
          <cell r="AO124">
            <v>13680</v>
          </cell>
          <cell r="AP124">
            <v>573333557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569</v>
          </cell>
          <cell r="AX124">
            <v>2505209</v>
          </cell>
          <cell r="AY124">
            <v>16</v>
          </cell>
          <cell r="AZ124">
            <v>274365</v>
          </cell>
          <cell r="BA124">
            <v>8</v>
          </cell>
          <cell r="BB124">
            <v>242191</v>
          </cell>
          <cell r="BC124">
            <v>3070</v>
          </cell>
          <cell r="BD124">
            <v>44315470</v>
          </cell>
          <cell r="BE124">
            <v>61</v>
          </cell>
          <cell r="BF124">
            <v>1498715</v>
          </cell>
          <cell r="BG124">
            <v>0</v>
          </cell>
          <cell r="BH124">
            <v>0</v>
          </cell>
          <cell r="BI124">
            <v>13</v>
          </cell>
          <cell r="BJ124">
            <v>4262333</v>
          </cell>
          <cell r="BK124">
            <v>0</v>
          </cell>
          <cell r="BL124">
            <v>0</v>
          </cell>
          <cell r="BM124">
            <v>267</v>
          </cell>
          <cell r="BN124">
            <v>703156</v>
          </cell>
          <cell r="BO124">
            <v>1</v>
          </cell>
          <cell r="BP124">
            <v>71600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16</v>
          </cell>
          <cell r="BV124">
            <v>85850</v>
          </cell>
          <cell r="BW124">
            <v>1234</v>
          </cell>
          <cell r="BX124">
            <v>17607840</v>
          </cell>
          <cell r="BY124">
            <v>13524</v>
          </cell>
          <cell r="BZ124">
            <v>2121717922</v>
          </cell>
        </row>
        <row r="125">
          <cell r="A125" t="str">
            <v>30</v>
          </cell>
          <cell r="C125" t="str">
            <v>3020</v>
          </cell>
          <cell r="D125" t="str">
            <v>Nordre Follo</v>
          </cell>
          <cell r="E125">
            <v>9470</v>
          </cell>
          <cell r="F125">
            <v>149541871</v>
          </cell>
          <cell r="G125">
            <v>43243</v>
          </cell>
          <cell r="H125">
            <v>3185106589</v>
          </cell>
          <cell r="I125">
            <v>43495</v>
          </cell>
          <cell r="J125">
            <v>3334648460</v>
          </cell>
          <cell r="K125">
            <v>9725</v>
          </cell>
          <cell r="L125">
            <v>36426361</v>
          </cell>
          <cell r="M125">
            <v>1</v>
          </cell>
          <cell r="N125">
            <v>159731</v>
          </cell>
          <cell r="O125">
            <v>41057</v>
          </cell>
          <cell r="P125">
            <v>1157316347</v>
          </cell>
          <cell r="Q125">
            <v>41436</v>
          </cell>
          <cell r="R125">
            <v>1193902439</v>
          </cell>
          <cell r="S125">
            <v>13</v>
          </cell>
          <cell r="T125">
            <v>958095</v>
          </cell>
          <cell r="U125">
            <v>43126</v>
          </cell>
          <cell r="V125">
            <v>1545956318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1</v>
          </cell>
          <cell r="AB125">
            <v>1525</v>
          </cell>
          <cell r="AC125">
            <v>11714</v>
          </cell>
          <cell r="AD125">
            <v>213704336</v>
          </cell>
          <cell r="AE125">
            <v>3494</v>
          </cell>
          <cell r="AF125">
            <v>75254371</v>
          </cell>
          <cell r="AG125">
            <v>33187</v>
          </cell>
          <cell r="AH125">
            <v>1639312339</v>
          </cell>
          <cell r="AI125">
            <v>5</v>
          </cell>
          <cell r="AJ125">
            <v>127187</v>
          </cell>
          <cell r="AK125">
            <v>2198</v>
          </cell>
          <cell r="AL125">
            <v>85439385</v>
          </cell>
          <cell r="AM125">
            <v>0</v>
          </cell>
          <cell r="AN125">
            <v>0</v>
          </cell>
          <cell r="AO125">
            <v>44193</v>
          </cell>
          <cell r="AP125">
            <v>2013837618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2089</v>
          </cell>
          <cell r="AX125">
            <v>9579204</v>
          </cell>
          <cell r="AY125">
            <v>37</v>
          </cell>
          <cell r="AZ125">
            <v>734662</v>
          </cell>
          <cell r="BA125">
            <v>23</v>
          </cell>
          <cell r="BB125">
            <v>857790</v>
          </cell>
          <cell r="BC125">
            <v>9603</v>
          </cell>
          <cell r="BD125">
            <v>125199736</v>
          </cell>
          <cell r="BE125">
            <v>223</v>
          </cell>
          <cell r="BF125">
            <v>7984347</v>
          </cell>
          <cell r="BG125">
            <v>3</v>
          </cell>
          <cell r="BH125">
            <v>4266</v>
          </cell>
          <cell r="BI125">
            <v>45</v>
          </cell>
          <cell r="BJ125">
            <v>11633918</v>
          </cell>
          <cell r="BK125">
            <v>0</v>
          </cell>
          <cell r="BL125">
            <v>0</v>
          </cell>
          <cell r="BM125">
            <v>785</v>
          </cell>
          <cell r="BN125">
            <v>1412111</v>
          </cell>
          <cell r="BO125">
            <v>1</v>
          </cell>
          <cell r="BP125">
            <v>633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73</v>
          </cell>
          <cell r="BV125">
            <v>472646</v>
          </cell>
          <cell r="BW125">
            <v>6864</v>
          </cell>
          <cell r="BX125">
            <v>51928346</v>
          </cell>
          <cell r="BY125">
            <v>43875</v>
          </cell>
          <cell r="BZ125">
            <v>7978993652</v>
          </cell>
        </row>
        <row r="126">
          <cell r="A126" t="str">
            <v>30</v>
          </cell>
          <cell r="B126"/>
          <cell r="C126" t="str">
            <v>3021</v>
          </cell>
          <cell r="D126" t="str">
            <v>Ås</v>
          </cell>
          <cell r="E126">
            <v>2618</v>
          </cell>
          <cell r="F126">
            <v>34866528</v>
          </cell>
          <cell r="G126">
            <v>14474</v>
          </cell>
          <cell r="H126">
            <v>898318622</v>
          </cell>
          <cell r="I126">
            <v>14556</v>
          </cell>
          <cell r="J126">
            <v>933185150</v>
          </cell>
          <cell r="K126">
            <v>2686</v>
          </cell>
          <cell r="L126">
            <v>8588233</v>
          </cell>
          <cell r="M126">
            <v>0</v>
          </cell>
          <cell r="N126">
            <v>0</v>
          </cell>
          <cell r="O126">
            <v>13424</v>
          </cell>
          <cell r="P126">
            <v>298653861</v>
          </cell>
          <cell r="Q126">
            <v>13557</v>
          </cell>
          <cell r="R126">
            <v>307242094</v>
          </cell>
          <cell r="S126">
            <v>6</v>
          </cell>
          <cell r="T126">
            <v>141619</v>
          </cell>
          <cell r="U126">
            <v>14424</v>
          </cell>
          <cell r="V126">
            <v>436010244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1</v>
          </cell>
          <cell r="AB126">
            <v>4114</v>
          </cell>
          <cell r="AC126">
            <v>3319</v>
          </cell>
          <cell r="AD126">
            <v>59957610</v>
          </cell>
          <cell r="AE126">
            <v>1088</v>
          </cell>
          <cell r="AF126">
            <v>22834353</v>
          </cell>
          <cell r="AG126">
            <v>11811</v>
          </cell>
          <cell r="AH126">
            <v>500429263</v>
          </cell>
          <cell r="AI126">
            <v>7</v>
          </cell>
          <cell r="AJ126">
            <v>275843</v>
          </cell>
          <cell r="AK126">
            <v>919</v>
          </cell>
          <cell r="AL126">
            <v>32842522</v>
          </cell>
          <cell r="AM126">
            <v>0</v>
          </cell>
          <cell r="AN126">
            <v>0</v>
          </cell>
          <cell r="AO126">
            <v>15032</v>
          </cell>
          <cell r="AP126">
            <v>616339591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1229</v>
          </cell>
          <cell r="AX126">
            <v>5565863</v>
          </cell>
          <cell r="AY126">
            <v>9</v>
          </cell>
          <cell r="AZ126">
            <v>151724</v>
          </cell>
          <cell r="BA126">
            <v>3</v>
          </cell>
          <cell r="BB126">
            <v>126055</v>
          </cell>
          <cell r="BC126">
            <v>2722</v>
          </cell>
          <cell r="BD126">
            <v>35887717</v>
          </cell>
          <cell r="BE126">
            <v>64</v>
          </cell>
          <cell r="BF126">
            <v>1941717</v>
          </cell>
          <cell r="BG126">
            <v>1</v>
          </cell>
          <cell r="BH126">
            <v>307</v>
          </cell>
          <cell r="BI126">
            <v>10</v>
          </cell>
          <cell r="BJ126">
            <v>907762</v>
          </cell>
          <cell r="BK126">
            <v>0</v>
          </cell>
          <cell r="BL126">
            <v>0</v>
          </cell>
          <cell r="BM126">
            <v>311</v>
          </cell>
          <cell r="BN126">
            <v>607432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23</v>
          </cell>
          <cell r="BV126">
            <v>193121</v>
          </cell>
          <cell r="BW126">
            <v>1893</v>
          </cell>
          <cell r="BX126">
            <v>14509773</v>
          </cell>
          <cell r="BY126">
            <v>14935</v>
          </cell>
          <cell r="BZ126">
            <v>2260849162</v>
          </cell>
        </row>
        <row r="127">
          <cell r="A127" t="str">
            <v>30</v>
          </cell>
          <cell r="C127" t="str">
            <v>3022</v>
          </cell>
          <cell r="D127" t="str">
            <v>Frogn</v>
          </cell>
          <cell r="E127">
            <v>2628</v>
          </cell>
          <cell r="F127">
            <v>53140612</v>
          </cell>
          <cell r="G127">
            <v>12104</v>
          </cell>
          <cell r="H127">
            <v>927235184</v>
          </cell>
          <cell r="I127">
            <v>12224</v>
          </cell>
          <cell r="J127">
            <v>980375796</v>
          </cell>
          <cell r="K127">
            <v>2657</v>
          </cell>
          <cell r="L127">
            <v>12878441</v>
          </cell>
          <cell r="M127">
            <v>0</v>
          </cell>
          <cell r="N127">
            <v>0</v>
          </cell>
          <cell r="O127">
            <v>11494</v>
          </cell>
          <cell r="P127">
            <v>323527446</v>
          </cell>
          <cell r="Q127">
            <v>11624</v>
          </cell>
          <cell r="R127">
            <v>336405887</v>
          </cell>
          <cell r="S127">
            <v>2</v>
          </cell>
          <cell r="T127">
            <v>289047</v>
          </cell>
          <cell r="U127">
            <v>12086</v>
          </cell>
          <cell r="V127">
            <v>454217251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3818</v>
          </cell>
          <cell r="AD127">
            <v>69044772</v>
          </cell>
          <cell r="AE127">
            <v>1125</v>
          </cell>
          <cell r="AF127">
            <v>25448659</v>
          </cell>
          <cell r="AG127">
            <v>8810</v>
          </cell>
          <cell r="AH127">
            <v>420363674</v>
          </cell>
          <cell r="AI127">
            <v>3</v>
          </cell>
          <cell r="AJ127">
            <v>176596</v>
          </cell>
          <cell r="AK127">
            <v>803</v>
          </cell>
          <cell r="AL127">
            <v>33497492</v>
          </cell>
          <cell r="AM127">
            <v>0</v>
          </cell>
          <cell r="AN127">
            <v>0</v>
          </cell>
          <cell r="AO127">
            <v>12381</v>
          </cell>
          <cell r="AP127">
            <v>548531193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504</v>
          </cell>
          <cell r="AX127">
            <v>2202168</v>
          </cell>
          <cell r="AY127">
            <v>12</v>
          </cell>
          <cell r="AZ127">
            <v>172891</v>
          </cell>
          <cell r="BA127">
            <v>6</v>
          </cell>
          <cell r="BB127">
            <v>207463</v>
          </cell>
          <cell r="BC127">
            <v>3142</v>
          </cell>
          <cell r="BD127">
            <v>42677415</v>
          </cell>
          <cell r="BE127">
            <v>76</v>
          </cell>
          <cell r="BF127">
            <v>3309784</v>
          </cell>
          <cell r="BG127">
            <v>0</v>
          </cell>
          <cell r="BH127">
            <v>0</v>
          </cell>
          <cell r="BI127">
            <v>11</v>
          </cell>
          <cell r="BJ127">
            <v>5088155</v>
          </cell>
          <cell r="BK127">
            <v>0</v>
          </cell>
          <cell r="BL127">
            <v>0</v>
          </cell>
          <cell r="BM127">
            <v>220</v>
          </cell>
          <cell r="BN127">
            <v>486611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4</v>
          </cell>
          <cell r="BV127">
            <v>21572</v>
          </cell>
          <cell r="BW127">
            <v>1797</v>
          </cell>
          <cell r="BX127">
            <v>24535695</v>
          </cell>
          <cell r="BY127">
            <v>12295</v>
          </cell>
          <cell r="BZ127">
            <v>2289715760</v>
          </cell>
        </row>
        <row r="128">
          <cell r="A128" t="str">
            <v>30</v>
          </cell>
          <cell r="C128" t="str">
            <v>3023</v>
          </cell>
          <cell r="D128" t="str">
            <v>Nesodden</v>
          </cell>
          <cell r="E128">
            <v>2840</v>
          </cell>
          <cell r="F128">
            <v>41520310</v>
          </cell>
          <cell r="G128">
            <v>14120</v>
          </cell>
          <cell r="H128">
            <v>1018127365</v>
          </cell>
          <cell r="I128">
            <v>14257</v>
          </cell>
          <cell r="J128">
            <v>1059647675</v>
          </cell>
          <cell r="K128">
            <v>2857</v>
          </cell>
          <cell r="L128">
            <v>10290232</v>
          </cell>
          <cell r="M128">
            <v>0</v>
          </cell>
          <cell r="N128">
            <v>0</v>
          </cell>
          <cell r="O128">
            <v>13414</v>
          </cell>
          <cell r="P128">
            <v>348020243</v>
          </cell>
          <cell r="Q128">
            <v>13581</v>
          </cell>
          <cell r="R128">
            <v>358310475</v>
          </cell>
          <cell r="S128">
            <v>3</v>
          </cell>
          <cell r="T128">
            <v>270627</v>
          </cell>
          <cell r="U128">
            <v>14093</v>
          </cell>
          <cell r="V128">
            <v>496239302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3818</v>
          </cell>
          <cell r="AD128">
            <v>68157125</v>
          </cell>
          <cell r="AE128">
            <v>1411</v>
          </cell>
          <cell r="AF128">
            <v>29772826</v>
          </cell>
          <cell r="AG128">
            <v>10770</v>
          </cell>
          <cell r="AH128">
            <v>504404504</v>
          </cell>
          <cell r="AI128">
            <v>7</v>
          </cell>
          <cell r="AJ128">
            <v>278804</v>
          </cell>
          <cell r="AK128">
            <v>1294</v>
          </cell>
          <cell r="AL128">
            <v>41028873</v>
          </cell>
          <cell r="AM128">
            <v>0</v>
          </cell>
          <cell r="AN128">
            <v>0</v>
          </cell>
          <cell r="AO128">
            <v>14425</v>
          </cell>
          <cell r="AP128">
            <v>643642132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631</v>
          </cell>
          <cell r="AX128">
            <v>2750606</v>
          </cell>
          <cell r="AY128">
            <v>14</v>
          </cell>
          <cell r="AZ128">
            <v>178049</v>
          </cell>
          <cell r="BA128">
            <v>11</v>
          </cell>
          <cell r="BB128">
            <v>334658</v>
          </cell>
          <cell r="BC128">
            <v>3139</v>
          </cell>
          <cell r="BD128">
            <v>40464255</v>
          </cell>
          <cell r="BE128">
            <v>91</v>
          </cell>
          <cell r="BF128">
            <v>2803460</v>
          </cell>
          <cell r="BG128">
            <v>1</v>
          </cell>
          <cell r="BH128">
            <v>1250</v>
          </cell>
          <cell r="BI128">
            <v>21</v>
          </cell>
          <cell r="BJ128">
            <v>4878265</v>
          </cell>
          <cell r="BK128">
            <v>0</v>
          </cell>
          <cell r="BL128">
            <v>0</v>
          </cell>
          <cell r="BM128">
            <v>281</v>
          </cell>
          <cell r="BN128">
            <v>491491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18</v>
          </cell>
          <cell r="BV128">
            <v>104545</v>
          </cell>
          <cell r="BW128">
            <v>1869</v>
          </cell>
          <cell r="BX128">
            <v>20997257</v>
          </cell>
          <cell r="BY128">
            <v>14385</v>
          </cell>
          <cell r="BZ128">
            <v>2526053262</v>
          </cell>
        </row>
        <row r="129">
          <cell r="A129" t="str">
            <v>30</v>
          </cell>
          <cell r="C129" t="str">
            <v>3024</v>
          </cell>
          <cell r="D129" t="str">
            <v>Bærum</v>
          </cell>
          <cell r="E129">
            <v>28369</v>
          </cell>
          <cell r="F129">
            <v>899587749</v>
          </cell>
          <cell r="G129">
            <v>91106</v>
          </cell>
          <cell r="H129">
            <v>10127034406</v>
          </cell>
          <cell r="I129">
            <v>92198</v>
          </cell>
          <cell r="J129">
            <v>11026622155</v>
          </cell>
          <cell r="K129">
            <v>29083</v>
          </cell>
          <cell r="L129">
            <v>212986319</v>
          </cell>
          <cell r="M129">
            <v>0</v>
          </cell>
          <cell r="N129">
            <v>0</v>
          </cell>
          <cell r="O129">
            <v>85934</v>
          </cell>
          <cell r="P129">
            <v>3778913600</v>
          </cell>
          <cell r="Q129">
            <v>87686</v>
          </cell>
          <cell r="R129">
            <v>3991899919</v>
          </cell>
          <cell r="S129">
            <v>21</v>
          </cell>
          <cell r="T129">
            <v>774990</v>
          </cell>
          <cell r="U129">
            <v>90750</v>
          </cell>
          <cell r="V129">
            <v>4915359308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6</v>
          </cell>
          <cell r="AB129">
            <v>112183</v>
          </cell>
          <cell r="AC129">
            <v>24642</v>
          </cell>
          <cell r="AD129">
            <v>486113689</v>
          </cell>
          <cell r="AE129">
            <v>5220</v>
          </cell>
          <cell r="AF129">
            <v>113129774</v>
          </cell>
          <cell r="AG129">
            <v>71187</v>
          </cell>
          <cell r="AH129">
            <v>4141928449</v>
          </cell>
          <cell r="AI129">
            <v>11</v>
          </cell>
          <cell r="AJ129">
            <v>205501</v>
          </cell>
          <cell r="AK129">
            <v>5708</v>
          </cell>
          <cell r="AL129">
            <v>284810736</v>
          </cell>
          <cell r="AM129">
            <v>0</v>
          </cell>
          <cell r="AN129">
            <v>0</v>
          </cell>
          <cell r="AO129">
            <v>92946</v>
          </cell>
          <cell r="AP129">
            <v>5026188149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4290</v>
          </cell>
          <cell r="AX129">
            <v>19856865</v>
          </cell>
          <cell r="AY129">
            <v>62</v>
          </cell>
          <cell r="AZ129">
            <v>1049325</v>
          </cell>
          <cell r="BA129">
            <v>23</v>
          </cell>
          <cell r="BB129">
            <v>810474</v>
          </cell>
          <cell r="BC129">
            <v>18403</v>
          </cell>
          <cell r="BD129">
            <v>232412080</v>
          </cell>
          <cell r="BE129">
            <v>765</v>
          </cell>
          <cell r="BF129">
            <v>51785425</v>
          </cell>
          <cell r="BG129">
            <v>30</v>
          </cell>
          <cell r="BH129">
            <v>152894</v>
          </cell>
          <cell r="BI129">
            <v>212</v>
          </cell>
          <cell r="BJ129">
            <v>96760851</v>
          </cell>
          <cell r="BK129">
            <v>0</v>
          </cell>
          <cell r="BL129">
            <v>0</v>
          </cell>
          <cell r="BM129">
            <v>1465</v>
          </cell>
          <cell r="BN129">
            <v>3728875</v>
          </cell>
          <cell r="BO129">
            <v>11</v>
          </cell>
          <cell r="BP129">
            <v>86956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114</v>
          </cell>
          <cell r="BV129">
            <v>848679</v>
          </cell>
          <cell r="BW129">
            <v>24779</v>
          </cell>
          <cell r="BX129">
            <v>219192198</v>
          </cell>
          <cell r="BY129">
            <v>93446</v>
          </cell>
          <cell r="BZ129">
            <v>24734512043</v>
          </cell>
        </row>
        <row r="130">
          <cell r="A130" t="str">
            <v>30</v>
          </cell>
          <cell r="C130" t="str">
            <v>3025</v>
          </cell>
          <cell r="D130" t="str">
            <v>Asker</v>
          </cell>
          <cell r="E130">
            <v>15734</v>
          </cell>
          <cell r="F130">
            <v>509869886</v>
          </cell>
          <cell r="G130">
            <v>68236</v>
          </cell>
          <cell r="H130">
            <v>5977602371</v>
          </cell>
          <cell r="I130">
            <v>68873</v>
          </cell>
          <cell r="J130">
            <v>6487472257</v>
          </cell>
          <cell r="K130">
            <v>16105</v>
          </cell>
          <cell r="L130">
            <v>119640497</v>
          </cell>
          <cell r="M130">
            <v>1</v>
          </cell>
          <cell r="N130">
            <v>161144</v>
          </cell>
          <cell r="O130">
            <v>64558</v>
          </cell>
          <cell r="P130">
            <v>2132836305</v>
          </cell>
          <cell r="Q130">
            <v>65459</v>
          </cell>
          <cell r="R130">
            <v>2252637946</v>
          </cell>
          <cell r="S130">
            <v>17</v>
          </cell>
          <cell r="T130">
            <v>1325777</v>
          </cell>
          <cell r="U130">
            <v>68111</v>
          </cell>
          <cell r="V130">
            <v>2915913830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2</v>
          </cell>
          <cell r="AB130">
            <v>31782</v>
          </cell>
          <cell r="AC130">
            <v>18436</v>
          </cell>
          <cell r="AD130">
            <v>344905992</v>
          </cell>
          <cell r="AE130">
            <v>5121</v>
          </cell>
          <cell r="AF130">
            <v>112203529</v>
          </cell>
          <cell r="AG130">
            <v>52914</v>
          </cell>
          <cell r="AH130">
            <v>2704860805</v>
          </cell>
          <cell r="AI130">
            <v>21</v>
          </cell>
          <cell r="AJ130">
            <v>792661</v>
          </cell>
          <cell r="AK130">
            <v>4303</v>
          </cell>
          <cell r="AL130">
            <v>175208841</v>
          </cell>
          <cell r="AM130">
            <v>0</v>
          </cell>
          <cell r="AN130">
            <v>0</v>
          </cell>
          <cell r="AO130">
            <v>69892</v>
          </cell>
          <cell r="AP130">
            <v>3337971828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3140</v>
          </cell>
          <cell r="AX130">
            <v>14159026</v>
          </cell>
          <cell r="AY130">
            <v>59</v>
          </cell>
          <cell r="AZ130">
            <v>1121463</v>
          </cell>
          <cell r="BA130">
            <v>26</v>
          </cell>
          <cell r="BB130">
            <v>872930</v>
          </cell>
          <cell r="BC130">
            <v>14493</v>
          </cell>
          <cell r="BD130">
            <v>195065677</v>
          </cell>
          <cell r="BE130">
            <v>428</v>
          </cell>
          <cell r="BF130">
            <v>21960737</v>
          </cell>
          <cell r="BG130">
            <v>11</v>
          </cell>
          <cell r="BH130">
            <v>86616</v>
          </cell>
          <cell r="BI130">
            <v>91</v>
          </cell>
          <cell r="BJ130">
            <v>49086142</v>
          </cell>
          <cell r="BK130">
            <v>0</v>
          </cell>
          <cell r="BL130">
            <v>0</v>
          </cell>
          <cell r="BM130">
            <v>1269</v>
          </cell>
          <cell r="BN130">
            <v>2493044</v>
          </cell>
          <cell r="BO130">
            <v>2</v>
          </cell>
          <cell r="BP130">
            <v>3372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98</v>
          </cell>
          <cell r="BV130">
            <v>607295</v>
          </cell>
          <cell r="BW130">
            <v>12503</v>
          </cell>
          <cell r="BX130">
            <v>137448732</v>
          </cell>
          <cell r="BY130">
            <v>69601</v>
          </cell>
          <cell r="BZ130">
            <v>14840333815</v>
          </cell>
        </row>
        <row r="131">
          <cell r="A131" t="str">
            <v>30</v>
          </cell>
          <cell r="C131" t="str">
            <v>3026</v>
          </cell>
          <cell r="D131" t="str">
            <v>Aurskog-Høland</v>
          </cell>
          <cell r="E131">
            <v>1662</v>
          </cell>
          <cell r="F131">
            <v>19975569</v>
          </cell>
          <cell r="G131">
            <v>13310</v>
          </cell>
          <cell r="H131">
            <v>677177568</v>
          </cell>
          <cell r="I131">
            <v>13374</v>
          </cell>
          <cell r="J131">
            <v>697153137</v>
          </cell>
          <cell r="K131">
            <v>1660</v>
          </cell>
          <cell r="L131">
            <v>4903596</v>
          </cell>
          <cell r="M131">
            <v>0</v>
          </cell>
          <cell r="N131">
            <v>0</v>
          </cell>
          <cell r="O131">
            <v>12740</v>
          </cell>
          <cell r="P131">
            <v>197846163</v>
          </cell>
          <cell r="Q131">
            <v>12822</v>
          </cell>
          <cell r="R131">
            <v>202749759</v>
          </cell>
          <cell r="S131">
            <v>4</v>
          </cell>
          <cell r="T131">
            <v>147902</v>
          </cell>
          <cell r="U131">
            <v>13301</v>
          </cell>
          <cell r="V131">
            <v>328737676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3936</v>
          </cell>
          <cell r="AD131">
            <v>59358225</v>
          </cell>
          <cell r="AE131">
            <v>1499</v>
          </cell>
          <cell r="AF131">
            <v>33297262</v>
          </cell>
          <cell r="AG131">
            <v>9552</v>
          </cell>
          <cell r="AH131">
            <v>376420368</v>
          </cell>
          <cell r="AI131">
            <v>2</v>
          </cell>
          <cell r="AJ131">
            <v>18267</v>
          </cell>
          <cell r="AK131">
            <v>952</v>
          </cell>
          <cell r="AL131">
            <v>33455431</v>
          </cell>
          <cell r="AM131">
            <v>0</v>
          </cell>
          <cell r="AN131">
            <v>0</v>
          </cell>
          <cell r="AO131">
            <v>13648</v>
          </cell>
          <cell r="AP131">
            <v>502549553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442</v>
          </cell>
          <cell r="AX131">
            <v>1757318</v>
          </cell>
          <cell r="AY131">
            <v>22</v>
          </cell>
          <cell r="AZ131">
            <v>334582</v>
          </cell>
          <cell r="BA131">
            <v>11</v>
          </cell>
          <cell r="BB131">
            <v>384977</v>
          </cell>
          <cell r="BC131">
            <v>3602</v>
          </cell>
          <cell r="BD131">
            <v>60074050</v>
          </cell>
          <cell r="BE131">
            <v>31</v>
          </cell>
          <cell r="BF131">
            <v>414844</v>
          </cell>
          <cell r="BG131">
            <v>1</v>
          </cell>
          <cell r="BH131">
            <v>40</v>
          </cell>
          <cell r="BI131">
            <v>3</v>
          </cell>
          <cell r="BJ131">
            <v>90563</v>
          </cell>
          <cell r="BK131">
            <v>0</v>
          </cell>
          <cell r="BL131">
            <v>0</v>
          </cell>
          <cell r="BM131">
            <v>337</v>
          </cell>
          <cell r="BN131">
            <v>697884</v>
          </cell>
          <cell r="BO131">
            <v>2</v>
          </cell>
          <cell r="BP131">
            <v>3144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23</v>
          </cell>
          <cell r="BV131">
            <v>112321</v>
          </cell>
          <cell r="BW131">
            <v>802</v>
          </cell>
          <cell r="BX131">
            <v>9104311</v>
          </cell>
          <cell r="BY131">
            <v>13296</v>
          </cell>
          <cell r="BZ131">
            <v>1676579811</v>
          </cell>
        </row>
        <row r="132">
          <cell r="A132" t="str">
            <v>30</v>
          </cell>
          <cell r="C132" t="str">
            <v>3027</v>
          </cell>
          <cell r="D132" t="str">
            <v>Rælingen</v>
          </cell>
          <cell r="E132">
            <v>2214</v>
          </cell>
          <cell r="F132">
            <v>31698509</v>
          </cell>
          <cell r="G132">
            <v>13492</v>
          </cell>
          <cell r="H132">
            <v>879859945</v>
          </cell>
          <cell r="I132">
            <v>13548</v>
          </cell>
          <cell r="J132">
            <v>911558454</v>
          </cell>
          <cell r="K132">
            <v>2267</v>
          </cell>
          <cell r="L132">
            <v>8172653</v>
          </cell>
          <cell r="M132">
            <v>0</v>
          </cell>
          <cell r="N132">
            <v>0</v>
          </cell>
          <cell r="O132">
            <v>12885</v>
          </cell>
          <cell r="P132">
            <v>306587393</v>
          </cell>
          <cell r="Q132">
            <v>12982</v>
          </cell>
          <cell r="R132">
            <v>314760046</v>
          </cell>
          <cell r="S132">
            <v>3</v>
          </cell>
          <cell r="T132">
            <v>504475</v>
          </cell>
          <cell r="U132">
            <v>13468</v>
          </cell>
          <cell r="V132">
            <v>429966709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1</v>
          </cell>
          <cell r="AB132">
            <v>117</v>
          </cell>
          <cell r="AC132">
            <v>3038</v>
          </cell>
          <cell r="AD132">
            <v>50916934</v>
          </cell>
          <cell r="AE132">
            <v>1066</v>
          </cell>
          <cell r="AF132">
            <v>22980008</v>
          </cell>
          <cell r="AG132">
            <v>10850</v>
          </cell>
          <cell r="AH132">
            <v>500968351</v>
          </cell>
          <cell r="AI132">
            <v>1</v>
          </cell>
          <cell r="AJ132">
            <v>309</v>
          </cell>
          <cell r="AK132">
            <v>648</v>
          </cell>
          <cell r="AL132">
            <v>28703696</v>
          </cell>
          <cell r="AM132">
            <v>0</v>
          </cell>
          <cell r="AN132">
            <v>0</v>
          </cell>
          <cell r="AO132">
            <v>13836</v>
          </cell>
          <cell r="AP132">
            <v>603569298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588</v>
          </cell>
          <cell r="AX132">
            <v>2655613</v>
          </cell>
          <cell r="AY132">
            <v>16</v>
          </cell>
          <cell r="AZ132">
            <v>284119</v>
          </cell>
          <cell r="BA132">
            <v>6</v>
          </cell>
          <cell r="BB132">
            <v>153109</v>
          </cell>
          <cell r="BC132">
            <v>2570</v>
          </cell>
          <cell r="BD132">
            <v>36045604</v>
          </cell>
          <cell r="BE132">
            <v>40</v>
          </cell>
          <cell r="BF132">
            <v>859577</v>
          </cell>
          <cell r="BG132">
            <v>1</v>
          </cell>
          <cell r="BH132">
            <v>359</v>
          </cell>
          <cell r="BI132">
            <v>8</v>
          </cell>
          <cell r="BJ132">
            <v>2408969</v>
          </cell>
          <cell r="BK132">
            <v>0</v>
          </cell>
          <cell r="BL132">
            <v>0</v>
          </cell>
          <cell r="BM132">
            <v>275</v>
          </cell>
          <cell r="BN132">
            <v>396902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25</v>
          </cell>
          <cell r="BV132">
            <v>180215</v>
          </cell>
          <cell r="BW132">
            <v>1732</v>
          </cell>
          <cell r="BX132">
            <v>20969281</v>
          </cell>
          <cell r="BY132">
            <v>13686</v>
          </cell>
          <cell r="BZ132">
            <v>2237819158</v>
          </cell>
        </row>
        <row r="133">
          <cell r="A133" t="str">
            <v>30</v>
          </cell>
          <cell r="C133" t="str">
            <v>3028</v>
          </cell>
          <cell r="D133" t="str">
            <v>Enebakk</v>
          </cell>
          <cell r="E133">
            <v>1056</v>
          </cell>
          <cell r="F133">
            <v>11621368</v>
          </cell>
          <cell r="G133">
            <v>8044</v>
          </cell>
          <cell r="H133">
            <v>457147263</v>
          </cell>
          <cell r="I133">
            <v>8078</v>
          </cell>
          <cell r="J133">
            <v>468768631</v>
          </cell>
          <cell r="K133">
            <v>1077</v>
          </cell>
          <cell r="L133">
            <v>2936317</v>
          </cell>
          <cell r="M133">
            <v>0</v>
          </cell>
          <cell r="N133">
            <v>0</v>
          </cell>
          <cell r="O133">
            <v>7715</v>
          </cell>
          <cell r="P133">
            <v>145619044</v>
          </cell>
          <cell r="Q133">
            <v>7764</v>
          </cell>
          <cell r="R133">
            <v>148555361</v>
          </cell>
          <cell r="S133">
            <v>3</v>
          </cell>
          <cell r="T133">
            <v>62766</v>
          </cell>
          <cell r="U133">
            <v>8028</v>
          </cell>
          <cell r="V133">
            <v>222088052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1962</v>
          </cell>
          <cell r="AD133">
            <v>32214789</v>
          </cell>
          <cell r="AE133">
            <v>888</v>
          </cell>
          <cell r="AF133">
            <v>19887268</v>
          </cell>
          <cell r="AG133">
            <v>6151</v>
          </cell>
          <cell r="AH133">
            <v>260655221</v>
          </cell>
          <cell r="AI133">
            <v>0</v>
          </cell>
          <cell r="AJ133">
            <v>0</v>
          </cell>
          <cell r="AK133">
            <v>510</v>
          </cell>
          <cell r="AL133">
            <v>18708706</v>
          </cell>
          <cell r="AM133">
            <v>0</v>
          </cell>
          <cell r="AN133">
            <v>0</v>
          </cell>
          <cell r="AO133">
            <v>8254</v>
          </cell>
          <cell r="AP133">
            <v>331465984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333</v>
          </cell>
          <cell r="AX133">
            <v>1475407</v>
          </cell>
          <cell r="AY133">
            <v>10</v>
          </cell>
          <cell r="AZ133">
            <v>231923</v>
          </cell>
          <cell r="BA133">
            <v>2</v>
          </cell>
          <cell r="BB133">
            <v>68844</v>
          </cell>
          <cell r="BC133">
            <v>1733</v>
          </cell>
          <cell r="BD133">
            <v>25156967</v>
          </cell>
          <cell r="BE133">
            <v>15</v>
          </cell>
          <cell r="BF133">
            <v>406808</v>
          </cell>
          <cell r="BG133">
            <v>0</v>
          </cell>
          <cell r="BH133">
            <v>0</v>
          </cell>
          <cell r="BI133">
            <v>5</v>
          </cell>
          <cell r="BJ133">
            <v>1045533</v>
          </cell>
          <cell r="BK133">
            <v>0</v>
          </cell>
          <cell r="BL133">
            <v>0</v>
          </cell>
          <cell r="BM133">
            <v>164</v>
          </cell>
          <cell r="BN133">
            <v>568039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15</v>
          </cell>
          <cell r="BV133">
            <v>40812</v>
          </cell>
          <cell r="BW133">
            <v>706</v>
          </cell>
          <cell r="BX133">
            <v>6725356</v>
          </cell>
          <cell r="BY133">
            <v>8165</v>
          </cell>
          <cell r="BZ133">
            <v>1148366223</v>
          </cell>
        </row>
        <row r="134">
          <cell r="A134" t="str">
            <v>30</v>
          </cell>
          <cell r="C134" t="str">
            <v>3029</v>
          </cell>
          <cell r="D134" t="str">
            <v>Lørenskog</v>
          </cell>
          <cell r="E134">
            <v>6201</v>
          </cell>
          <cell r="F134">
            <v>97940668</v>
          </cell>
          <cell r="G134">
            <v>31382</v>
          </cell>
          <cell r="H134">
            <v>2067256697</v>
          </cell>
          <cell r="I134">
            <v>31573</v>
          </cell>
          <cell r="J134">
            <v>2165197365</v>
          </cell>
          <cell r="K134">
            <v>6386</v>
          </cell>
          <cell r="L134">
            <v>23980800</v>
          </cell>
          <cell r="M134">
            <v>0</v>
          </cell>
          <cell r="N134">
            <v>0</v>
          </cell>
          <cell r="O134">
            <v>29843</v>
          </cell>
          <cell r="P134">
            <v>727147422</v>
          </cell>
          <cell r="Q134">
            <v>30125</v>
          </cell>
          <cell r="R134">
            <v>751128222</v>
          </cell>
          <cell r="S134">
            <v>10</v>
          </cell>
          <cell r="T134">
            <v>790090</v>
          </cell>
          <cell r="U134">
            <v>31293</v>
          </cell>
          <cell r="V134">
            <v>1008334786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7604</v>
          </cell>
          <cell r="AD134">
            <v>131164556</v>
          </cell>
          <cell r="AE134">
            <v>2560</v>
          </cell>
          <cell r="AF134">
            <v>55113393</v>
          </cell>
          <cell r="AG134">
            <v>24724</v>
          </cell>
          <cell r="AH134">
            <v>1144611626</v>
          </cell>
          <cell r="AI134">
            <v>12</v>
          </cell>
          <cell r="AJ134">
            <v>583678</v>
          </cell>
          <cell r="AK134">
            <v>1525</v>
          </cell>
          <cell r="AL134">
            <v>65596096</v>
          </cell>
          <cell r="AM134">
            <v>0</v>
          </cell>
          <cell r="AN134">
            <v>0</v>
          </cell>
          <cell r="AO134">
            <v>32159</v>
          </cell>
          <cell r="AP134">
            <v>1397069349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1535</v>
          </cell>
          <cell r="AX134">
            <v>6915731</v>
          </cell>
          <cell r="AY134">
            <v>37</v>
          </cell>
          <cell r="AZ134">
            <v>545415</v>
          </cell>
          <cell r="BA134">
            <v>14</v>
          </cell>
          <cell r="BB134">
            <v>494440</v>
          </cell>
          <cell r="BC134">
            <v>6414</v>
          </cell>
          <cell r="BD134">
            <v>87273787</v>
          </cell>
          <cell r="BE134">
            <v>102</v>
          </cell>
          <cell r="BF134">
            <v>3773033</v>
          </cell>
          <cell r="BG134">
            <v>7</v>
          </cell>
          <cell r="BH134">
            <v>12023</v>
          </cell>
          <cell r="BI134">
            <v>19</v>
          </cell>
          <cell r="BJ134">
            <v>4424310</v>
          </cell>
          <cell r="BK134">
            <v>0</v>
          </cell>
          <cell r="BL134">
            <v>0</v>
          </cell>
          <cell r="BM134">
            <v>611</v>
          </cell>
          <cell r="BN134">
            <v>1366710</v>
          </cell>
          <cell r="BO134">
            <v>1</v>
          </cell>
          <cell r="BP134">
            <v>2274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56</v>
          </cell>
          <cell r="BV134">
            <v>416204</v>
          </cell>
          <cell r="BW134">
            <v>4515</v>
          </cell>
          <cell r="BX134">
            <v>45969716</v>
          </cell>
          <cell r="BY134">
            <v>31880</v>
          </cell>
          <cell r="BZ134">
            <v>5259518811</v>
          </cell>
        </row>
        <row r="135">
          <cell r="A135" t="str">
            <v>30</v>
          </cell>
          <cell r="C135" t="str">
            <v>3030</v>
          </cell>
          <cell r="D135" t="str">
            <v>Lillestrøm</v>
          </cell>
          <cell r="E135">
            <v>10798</v>
          </cell>
          <cell r="F135">
            <v>161600059</v>
          </cell>
          <cell r="G135">
            <v>64386</v>
          </cell>
          <cell r="H135">
            <v>4124457162</v>
          </cell>
          <cell r="I135">
            <v>64701</v>
          </cell>
          <cell r="J135">
            <v>4286057221</v>
          </cell>
          <cell r="K135">
            <v>11125</v>
          </cell>
          <cell r="L135">
            <v>39424388</v>
          </cell>
          <cell r="M135">
            <v>0</v>
          </cell>
          <cell r="N135">
            <v>0</v>
          </cell>
          <cell r="O135">
            <v>61038</v>
          </cell>
          <cell r="P135">
            <v>1412683955</v>
          </cell>
          <cell r="Q135">
            <v>61539</v>
          </cell>
          <cell r="R135">
            <v>1452108343</v>
          </cell>
          <cell r="S135">
            <v>17</v>
          </cell>
          <cell r="T135">
            <v>802344</v>
          </cell>
          <cell r="U135">
            <v>64213</v>
          </cell>
          <cell r="V135">
            <v>1998000605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15352</v>
          </cell>
          <cell r="AD135">
            <v>259673856</v>
          </cell>
          <cell r="AE135">
            <v>5368</v>
          </cell>
          <cell r="AF135">
            <v>118031222</v>
          </cell>
          <cell r="AG135">
            <v>50637</v>
          </cell>
          <cell r="AH135">
            <v>2306782234</v>
          </cell>
          <cell r="AI135">
            <v>16</v>
          </cell>
          <cell r="AJ135">
            <v>858106</v>
          </cell>
          <cell r="AK135">
            <v>3169</v>
          </cell>
          <cell r="AL135">
            <v>127553440</v>
          </cell>
          <cell r="AM135">
            <v>0</v>
          </cell>
          <cell r="AN135">
            <v>0</v>
          </cell>
          <cell r="AO135">
            <v>65858</v>
          </cell>
          <cell r="AP135">
            <v>2812898858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3208</v>
          </cell>
          <cell r="AX135">
            <v>14411537</v>
          </cell>
          <cell r="AY135">
            <v>69</v>
          </cell>
          <cell r="AZ135">
            <v>1169870</v>
          </cell>
          <cell r="BA135">
            <v>34</v>
          </cell>
          <cell r="BB135">
            <v>1127295</v>
          </cell>
          <cell r="BC135">
            <v>12997</v>
          </cell>
          <cell r="BD135">
            <v>182905482</v>
          </cell>
          <cell r="BE135">
            <v>212</v>
          </cell>
          <cell r="BF135">
            <v>6498972</v>
          </cell>
          <cell r="BG135">
            <v>4</v>
          </cell>
          <cell r="BH135">
            <v>3607</v>
          </cell>
          <cell r="BI135">
            <v>39</v>
          </cell>
          <cell r="BJ135">
            <v>11210948</v>
          </cell>
          <cell r="BK135">
            <v>0</v>
          </cell>
          <cell r="BL135">
            <v>0</v>
          </cell>
          <cell r="BM135">
            <v>1207</v>
          </cell>
          <cell r="BN135">
            <v>2666833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98</v>
          </cell>
          <cell r="BV135">
            <v>698107</v>
          </cell>
          <cell r="BW135">
            <v>7464</v>
          </cell>
          <cell r="BX135">
            <v>55846385</v>
          </cell>
          <cell r="BY135">
            <v>65195</v>
          </cell>
          <cell r="BZ135">
            <v>10379047966</v>
          </cell>
        </row>
        <row r="136">
          <cell r="A136" t="str">
            <v>30</v>
          </cell>
          <cell r="C136" t="str">
            <v>3031</v>
          </cell>
          <cell r="D136" t="str">
            <v>Nittedal</v>
          </cell>
          <cell r="E136">
            <v>3329</v>
          </cell>
          <cell r="F136">
            <v>44380893</v>
          </cell>
          <cell r="G136">
            <v>17510</v>
          </cell>
          <cell r="H136">
            <v>1206356399</v>
          </cell>
          <cell r="I136">
            <v>17605</v>
          </cell>
          <cell r="J136">
            <v>1250737292</v>
          </cell>
          <cell r="K136">
            <v>3438</v>
          </cell>
          <cell r="L136">
            <v>11314945</v>
          </cell>
          <cell r="M136">
            <v>1</v>
          </cell>
          <cell r="N136">
            <v>161918</v>
          </cell>
          <cell r="O136">
            <v>16661</v>
          </cell>
          <cell r="P136">
            <v>442400874</v>
          </cell>
          <cell r="Q136">
            <v>16806</v>
          </cell>
          <cell r="R136">
            <v>453877737</v>
          </cell>
          <cell r="S136">
            <v>7</v>
          </cell>
          <cell r="T136">
            <v>698892</v>
          </cell>
          <cell r="U136">
            <v>17481</v>
          </cell>
          <cell r="V136">
            <v>587635773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4095</v>
          </cell>
          <cell r="AD136">
            <v>72452258</v>
          </cell>
          <cell r="AE136">
            <v>1421</v>
          </cell>
          <cell r="AF136">
            <v>31050893</v>
          </cell>
          <cell r="AG136">
            <v>13935</v>
          </cell>
          <cell r="AH136">
            <v>670831741</v>
          </cell>
          <cell r="AI136">
            <v>1</v>
          </cell>
          <cell r="AJ136">
            <v>64607</v>
          </cell>
          <cell r="AK136">
            <v>935</v>
          </cell>
          <cell r="AL136">
            <v>39198522</v>
          </cell>
          <cell r="AM136">
            <v>0</v>
          </cell>
          <cell r="AN136">
            <v>0</v>
          </cell>
          <cell r="AO136">
            <v>17912</v>
          </cell>
          <cell r="AP136">
            <v>813598021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871</v>
          </cell>
          <cell r="AX136">
            <v>3982369</v>
          </cell>
          <cell r="AY136">
            <v>17</v>
          </cell>
          <cell r="AZ136">
            <v>292936</v>
          </cell>
          <cell r="BA136">
            <v>4</v>
          </cell>
          <cell r="BB136">
            <v>153573</v>
          </cell>
          <cell r="BC136">
            <v>3401</v>
          </cell>
          <cell r="BD136">
            <v>45892059</v>
          </cell>
          <cell r="BE136">
            <v>64</v>
          </cell>
          <cell r="BF136">
            <v>1696835</v>
          </cell>
          <cell r="BG136">
            <v>4</v>
          </cell>
          <cell r="BH136">
            <v>9021</v>
          </cell>
          <cell r="BI136">
            <v>13</v>
          </cell>
          <cell r="BJ136">
            <v>1222898</v>
          </cell>
          <cell r="BK136">
            <v>0</v>
          </cell>
          <cell r="BL136">
            <v>0</v>
          </cell>
          <cell r="BM136">
            <v>271</v>
          </cell>
          <cell r="BN136">
            <v>482445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19</v>
          </cell>
          <cell r="BV136">
            <v>196806</v>
          </cell>
          <cell r="BW136">
            <v>2668</v>
          </cell>
          <cell r="BX136">
            <v>24294020</v>
          </cell>
          <cell r="BY136">
            <v>17798</v>
          </cell>
          <cell r="BZ136">
            <v>3075728220</v>
          </cell>
        </row>
        <row r="137">
          <cell r="A137" t="str">
            <v>30</v>
          </cell>
          <cell r="C137" t="str">
            <v>3032</v>
          </cell>
          <cell r="D137" t="str">
            <v>Gjerdrum</v>
          </cell>
          <cell r="E137">
            <v>941</v>
          </cell>
          <cell r="F137">
            <v>15121972</v>
          </cell>
          <cell r="G137">
            <v>5286</v>
          </cell>
          <cell r="H137">
            <v>360588173</v>
          </cell>
          <cell r="I137">
            <v>5307</v>
          </cell>
          <cell r="J137">
            <v>375710145</v>
          </cell>
          <cell r="K137">
            <v>977</v>
          </cell>
          <cell r="L137">
            <v>3752301</v>
          </cell>
          <cell r="M137">
            <v>0</v>
          </cell>
          <cell r="N137">
            <v>0</v>
          </cell>
          <cell r="O137">
            <v>5020</v>
          </cell>
          <cell r="P137">
            <v>128471857</v>
          </cell>
          <cell r="Q137">
            <v>5054</v>
          </cell>
          <cell r="R137">
            <v>132224158</v>
          </cell>
          <cell r="S137">
            <v>2</v>
          </cell>
          <cell r="T137">
            <v>34297</v>
          </cell>
          <cell r="U137">
            <v>5273</v>
          </cell>
          <cell r="V137">
            <v>174882337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1289</v>
          </cell>
          <cell r="AD137">
            <v>22340903</v>
          </cell>
          <cell r="AE137">
            <v>445</v>
          </cell>
          <cell r="AF137">
            <v>9583302</v>
          </cell>
          <cell r="AG137">
            <v>4122</v>
          </cell>
          <cell r="AH137">
            <v>192060560</v>
          </cell>
          <cell r="AI137">
            <v>2</v>
          </cell>
          <cell r="AJ137">
            <v>210347</v>
          </cell>
          <cell r="AK137">
            <v>339</v>
          </cell>
          <cell r="AL137">
            <v>16018165</v>
          </cell>
          <cell r="AM137">
            <v>0</v>
          </cell>
          <cell r="AN137">
            <v>0</v>
          </cell>
          <cell r="AO137">
            <v>5387</v>
          </cell>
          <cell r="AP137">
            <v>240213277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231</v>
          </cell>
          <cell r="AX137">
            <v>1034810</v>
          </cell>
          <cell r="AY137">
            <v>1</v>
          </cell>
          <cell r="AZ137">
            <v>35620</v>
          </cell>
          <cell r="BA137">
            <v>0</v>
          </cell>
          <cell r="BB137">
            <v>0</v>
          </cell>
          <cell r="BC137">
            <v>1098</v>
          </cell>
          <cell r="BD137">
            <v>15103905</v>
          </cell>
          <cell r="BE137">
            <v>13</v>
          </cell>
          <cell r="BF137">
            <v>340323</v>
          </cell>
          <cell r="BG137">
            <v>0</v>
          </cell>
          <cell r="BH137">
            <v>0</v>
          </cell>
          <cell r="BI137">
            <v>4</v>
          </cell>
          <cell r="BJ137">
            <v>1986292</v>
          </cell>
          <cell r="BK137">
            <v>0</v>
          </cell>
          <cell r="BL137">
            <v>0</v>
          </cell>
          <cell r="BM137">
            <v>92</v>
          </cell>
          <cell r="BN137">
            <v>179604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7</v>
          </cell>
          <cell r="BV137">
            <v>32860</v>
          </cell>
          <cell r="BW137">
            <v>787</v>
          </cell>
          <cell r="BX137">
            <v>5773571</v>
          </cell>
          <cell r="BY137">
            <v>5365</v>
          </cell>
          <cell r="BZ137">
            <v>909463217</v>
          </cell>
        </row>
        <row r="138">
          <cell r="A138" t="str">
            <v>30</v>
          </cell>
          <cell r="C138" t="str">
            <v>3033</v>
          </cell>
          <cell r="D138" t="str">
            <v>Ullensaker</v>
          </cell>
          <cell r="E138">
            <v>4112</v>
          </cell>
          <cell r="F138">
            <v>72762084</v>
          </cell>
          <cell r="G138">
            <v>29850</v>
          </cell>
          <cell r="H138">
            <v>1742843125</v>
          </cell>
          <cell r="I138">
            <v>29952</v>
          </cell>
          <cell r="J138">
            <v>1815605209</v>
          </cell>
          <cell r="K138">
            <v>4244</v>
          </cell>
          <cell r="L138">
            <v>17142863</v>
          </cell>
          <cell r="M138">
            <v>1</v>
          </cell>
          <cell r="N138">
            <v>162144</v>
          </cell>
          <cell r="O138">
            <v>28094</v>
          </cell>
          <cell r="P138">
            <v>562446133</v>
          </cell>
          <cell r="Q138">
            <v>28292</v>
          </cell>
          <cell r="R138">
            <v>579751140</v>
          </cell>
          <cell r="S138">
            <v>9</v>
          </cell>
          <cell r="T138">
            <v>536715</v>
          </cell>
          <cell r="U138">
            <v>29644</v>
          </cell>
          <cell r="V138">
            <v>842109477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6237</v>
          </cell>
          <cell r="AD138">
            <v>104580399</v>
          </cell>
          <cell r="AE138">
            <v>2408</v>
          </cell>
          <cell r="AF138">
            <v>51815854</v>
          </cell>
          <cell r="AG138">
            <v>24281</v>
          </cell>
          <cell r="AH138">
            <v>1021069770</v>
          </cell>
          <cell r="AI138">
            <v>6</v>
          </cell>
          <cell r="AJ138">
            <v>473107</v>
          </cell>
          <cell r="AK138">
            <v>1449</v>
          </cell>
          <cell r="AL138">
            <v>60129209</v>
          </cell>
          <cell r="AM138">
            <v>0</v>
          </cell>
          <cell r="AN138">
            <v>0</v>
          </cell>
          <cell r="AO138">
            <v>30548</v>
          </cell>
          <cell r="AP138">
            <v>1238068339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1412</v>
          </cell>
          <cell r="AX138">
            <v>6103549</v>
          </cell>
          <cell r="AY138">
            <v>33</v>
          </cell>
          <cell r="AZ138">
            <v>667530</v>
          </cell>
          <cell r="BA138">
            <v>15</v>
          </cell>
          <cell r="BB138">
            <v>512656</v>
          </cell>
          <cell r="BC138">
            <v>5243</v>
          </cell>
          <cell r="BD138">
            <v>74336431</v>
          </cell>
          <cell r="BE138">
            <v>78</v>
          </cell>
          <cell r="BF138">
            <v>2052707</v>
          </cell>
          <cell r="BG138">
            <v>1</v>
          </cell>
          <cell r="BH138">
            <v>1401</v>
          </cell>
          <cell r="BI138">
            <v>14</v>
          </cell>
          <cell r="BJ138">
            <v>2318403</v>
          </cell>
          <cell r="BK138">
            <v>0</v>
          </cell>
          <cell r="BL138">
            <v>0</v>
          </cell>
          <cell r="BM138">
            <v>756</v>
          </cell>
          <cell r="BN138">
            <v>1963152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72</v>
          </cell>
          <cell r="BV138">
            <v>420142</v>
          </cell>
          <cell r="BW138">
            <v>2709</v>
          </cell>
          <cell r="BX138">
            <v>19014210</v>
          </cell>
          <cell r="BY138">
            <v>30308</v>
          </cell>
          <cell r="BZ138">
            <v>4402499952</v>
          </cell>
        </row>
        <row r="139">
          <cell r="A139" t="str">
            <v>30</v>
          </cell>
          <cell r="C139" t="str">
            <v>3034</v>
          </cell>
          <cell r="D139" t="str">
            <v>Nes</v>
          </cell>
          <cell r="E139">
            <v>2054</v>
          </cell>
          <cell r="F139">
            <v>25477926</v>
          </cell>
          <cell r="G139">
            <v>17476</v>
          </cell>
          <cell r="H139">
            <v>924661313</v>
          </cell>
          <cell r="I139">
            <v>17550</v>
          </cell>
          <cell r="J139">
            <v>950139239</v>
          </cell>
          <cell r="K139">
            <v>2085</v>
          </cell>
          <cell r="L139">
            <v>6294556</v>
          </cell>
          <cell r="M139">
            <v>0</v>
          </cell>
          <cell r="N139">
            <v>0</v>
          </cell>
          <cell r="O139">
            <v>16676</v>
          </cell>
          <cell r="P139">
            <v>287013607</v>
          </cell>
          <cell r="Q139">
            <v>16774</v>
          </cell>
          <cell r="R139">
            <v>293308163</v>
          </cell>
          <cell r="S139">
            <v>7</v>
          </cell>
          <cell r="T139">
            <v>234444</v>
          </cell>
          <cell r="U139">
            <v>17457</v>
          </cell>
          <cell r="V139">
            <v>448750448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4593</v>
          </cell>
          <cell r="AD139">
            <v>71914295</v>
          </cell>
          <cell r="AE139">
            <v>2096</v>
          </cell>
          <cell r="AF139">
            <v>45720995</v>
          </cell>
          <cell r="AG139">
            <v>13102</v>
          </cell>
          <cell r="AH139">
            <v>530010998</v>
          </cell>
          <cell r="AI139">
            <v>2</v>
          </cell>
          <cell r="AJ139">
            <v>167569</v>
          </cell>
          <cell r="AK139">
            <v>1045</v>
          </cell>
          <cell r="AL139">
            <v>42490813</v>
          </cell>
          <cell r="AM139">
            <v>0</v>
          </cell>
          <cell r="AN139">
            <v>0</v>
          </cell>
          <cell r="AO139">
            <v>17873</v>
          </cell>
          <cell r="AP139">
            <v>690304670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709</v>
          </cell>
          <cell r="AX139">
            <v>2890828</v>
          </cell>
          <cell r="AY139">
            <v>23</v>
          </cell>
          <cell r="AZ139">
            <v>501397</v>
          </cell>
          <cell r="BA139">
            <v>4</v>
          </cell>
          <cell r="BB139">
            <v>99638</v>
          </cell>
          <cell r="BC139">
            <v>4111</v>
          </cell>
          <cell r="BD139">
            <v>63403804</v>
          </cell>
          <cell r="BE139">
            <v>50</v>
          </cell>
          <cell r="BF139">
            <v>1472231</v>
          </cell>
          <cell r="BG139">
            <v>3</v>
          </cell>
          <cell r="BH139">
            <v>16314</v>
          </cell>
          <cell r="BI139">
            <v>5</v>
          </cell>
          <cell r="BJ139">
            <v>466486</v>
          </cell>
          <cell r="BK139">
            <v>0</v>
          </cell>
          <cell r="BL139">
            <v>0</v>
          </cell>
          <cell r="BM139">
            <v>357</v>
          </cell>
          <cell r="BN139">
            <v>524905</v>
          </cell>
          <cell r="BO139">
            <v>2</v>
          </cell>
          <cell r="BP139">
            <v>9890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33</v>
          </cell>
          <cell r="BV139">
            <v>136226</v>
          </cell>
          <cell r="BW139">
            <v>1260</v>
          </cell>
          <cell r="BX139">
            <v>12296266</v>
          </cell>
          <cell r="BY139">
            <v>17576</v>
          </cell>
          <cell r="BZ139">
            <v>2325069001</v>
          </cell>
        </row>
        <row r="140">
          <cell r="A140" t="str">
            <v>30</v>
          </cell>
          <cell r="C140" t="str">
            <v>3035</v>
          </cell>
          <cell r="D140" t="str">
            <v>Eidsvoll</v>
          </cell>
          <cell r="E140">
            <v>2271</v>
          </cell>
          <cell r="F140">
            <v>31265029</v>
          </cell>
          <cell r="G140">
            <v>19293</v>
          </cell>
          <cell r="H140">
            <v>985524808</v>
          </cell>
          <cell r="I140">
            <v>19358</v>
          </cell>
          <cell r="J140">
            <v>1016789837</v>
          </cell>
          <cell r="K140">
            <v>2321</v>
          </cell>
          <cell r="L140">
            <v>7528343</v>
          </cell>
          <cell r="M140">
            <v>0</v>
          </cell>
          <cell r="N140">
            <v>0</v>
          </cell>
          <cell r="O140">
            <v>18340</v>
          </cell>
          <cell r="P140">
            <v>308609242</v>
          </cell>
          <cell r="Q140">
            <v>18437</v>
          </cell>
          <cell r="R140">
            <v>316137585</v>
          </cell>
          <cell r="S140">
            <v>11</v>
          </cell>
          <cell r="T140">
            <v>288672</v>
          </cell>
          <cell r="U140">
            <v>19217</v>
          </cell>
          <cell r="V140">
            <v>476156274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4821</v>
          </cell>
          <cell r="AD140">
            <v>77184500</v>
          </cell>
          <cell r="AE140">
            <v>2249</v>
          </cell>
          <cell r="AF140">
            <v>49353869</v>
          </cell>
          <cell r="AG140">
            <v>14528</v>
          </cell>
          <cell r="AH140">
            <v>591487972</v>
          </cell>
          <cell r="AI140">
            <v>3</v>
          </cell>
          <cell r="AJ140">
            <v>153285</v>
          </cell>
          <cell r="AK140">
            <v>1008</v>
          </cell>
          <cell r="AL140">
            <v>33015325</v>
          </cell>
          <cell r="AM140">
            <v>0</v>
          </cell>
          <cell r="AN140">
            <v>0</v>
          </cell>
          <cell r="AO140">
            <v>19677</v>
          </cell>
          <cell r="AP140">
            <v>751194951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747</v>
          </cell>
          <cell r="AX140">
            <v>3115113</v>
          </cell>
          <cell r="AY140">
            <v>32</v>
          </cell>
          <cell r="AZ140">
            <v>550611</v>
          </cell>
          <cell r="BA140">
            <v>9</v>
          </cell>
          <cell r="BB140">
            <v>317075</v>
          </cell>
          <cell r="BC140">
            <v>4241</v>
          </cell>
          <cell r="BD140">
            <v>66066471</v>
          </cell>
          <cell r="BE140">
            <v>52</v>
          </cell>
          <cell r="BF140">
            <v>1629959</v>
          </cell>
          <cell r="BG140">
            <v>0</v>
          </cell>
          <cell r="BH140">
            <v>0</v>
          </cell>
          <cell r="BI140">
            <v>10</v>
          </cell>
          <cell r="BJ140">
            <v>767045</v>
          </cell>
          <cell r="BK140">
            <v>0</v>
          </cell>
          <cell r="BL140">
            <v>0</v>
          </cell>
          <cell r="BM140">
            <v>506</v>
          </cell>
          <cell r="BN140">
            <v>693344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35</v>
          </cell>
          <cell r="BV140">
            <v>248207</v>
          </cell>
          <cell r="BW140">
            <v>1357</v>
          </cell>
          <cell r="BX140">
            <v>10332515</v>
          </cell>
          <cell r="BY140">
            <v>19371</v>
          </cell>
          <cell r="BZ140">
            <v>2495290721</v>
          </cell>
        </row>
        <row r="141">
          <cell r="A141" t="str">
            <v>30</v>
          </cell>
          <cell r="C141" t="str">
            <v>3036</v>
          </cell>
          <cell r="D141" t="str">
            <v>Nannestad</v>
          </cell>
          <cell r="E141">
            <v>1142</v>
          </cell>
          <cell r="F141">
            <v>15180440</v>
          </cell>
          <cell r="G141">
            <v>10714</v>
          </cell>
          <cell r="H141">
            <v>567995637</v>
          </cell>
          <cell r="I141">
            <v>10768</v>
          </cell>
          <cell r="J141">
            <v>583176077</v>
          </cell>
          <cell r="K141">
            <v>1190</v>
          </cell>
          <cell r="L141">
            <v>3815882</v>
          </cell>
          <cell r="M141">
            <v>0</v>
          </cell>
          <cell r="N141">
            <v>0</v>
          </cell>
          <cell r="O141">
            <v>10208</v>
          </cell>
          <cell r="P141">
            <v>188941945</v>
          </cell>
          <cell r="Q141">
            <v>10266</v>
          </cell>
          <cell r="R141">
            <v>192757827</v>
          </cell>
          <cell r="S141">
            <v>2</v>
          </cell>
          <cell r="T141">
            <v>157661</v>
          </cell>
          <cell r="U141">
            <v>10687</v>
          </cell>
          <cell r="V141">
            <v>275255949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2278</v>
          </cell>
          <cell r="AD141">
            <v>35775268</v>
          </cell>
          <cell r="AE141">
            <v>941</v>
          </cell>
          <cell r="AF141">
            <v>20541697</v>
          </cell>
          <cell r="AG141">
            <v>8754</v>
          </cell>
          <cell r="AH141">
            <v>358613936</v>
          </cell>
          <cell r="AI141">
            <v>3</v>
          </cell>
          <cell r="AJ141">
            <v>110049</v>
          </cell>
          <cell r="AK141">
            <v>613</v>
          </cell>
          <cell r="AL141">
            <v>25418454</v>
          </cell>
          <cell r="AM141">
            <v>0</v>
          </cell>
          <cell r="AN141">
            <v>0</v>
          </cell>
          <cell r="AO141">
            <v>11015</v>
          </cell>
          <cell r="AP141">
            <v>440459404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429</v>
          </cell>
          <cell r="AX141">
            <v>1749280</v>
          </cell>
          <cell r="AY141">
            <v>14</v>
          </cell>
          <cell r="AZ141">
            <v>298016</v>
          </cell>
          <cell r="BA141">
            <v>4</v>
          </cell>
          <cell r="BB141">
            <v>115805</v>
          </cell>
          <cell r="BC141">
            <v>2022</v>
          </cell>
          <cell r="BD141">
            <v>30629933</v>
          </cell>
          <cell r="BE141">
            <v>31</v>
          </cell>
          <cell r="BF141">
            <v>1086481</v>
          </cell>
          <cell r="BG141">
            <v>0</v>
          </cell>
          <cell r="BH141">
            <v>0</v>
          </cell>
          <cell r="BI141">
            <v>3</v>
          </cell>
          <cell r="BJ141">
            <v>903699</v>
          </cell>
          <cell r="BK141">
            <v>0</v>
          </cell>
          <cell r="BL141">
            <v>0</v>
          </cell>
          <cell r="BM141">
            <v>237</v>
          </cell>
          <cell r="BN141">
            <v>478235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21</v>
          </cell>
          <cell r="BV141">
            <v>127036</v>
          </cell>
          <cell r="BW141">
            <v>827</v>
          </cell>
          <cell r="BX141">
            <v>7551733</v>
          </cell>
          <cell r="BY141">
            <v>10892</v>
          </cell>
          <cell r="BZ141">
            <v>1463151867</v>
          </cell>
        </row>
        <row r="142">
          <cell r="A142" t="str">
            <v>30</v>
          </cell>
          <cell r="C142" t="str">
            <v>3037</v>
          </cell>
          <cell r="D142" t="str">
            <v>Hurdal</v>
          </cell>
          <cell r="E142">
            <v>293</v>
          </cell>
          <cell r="F142">
            <v>3030543</v>
          </cell>
          <cell r="G142">
            <v>2158</v>
          </cell>
          <cell r="H142">
            <v>99121691</v>
          </cell>
          <cell r="I142">
            <v>2186</v>
          </cell>
          <cell r="J142">
            <v>102152234</v>
          </cell>
          <cell r="K142">
            <v>288</v>
          </cell>
          <cell r="L142">
            <v>738953</v>
          </cell>
          <cell r="M142">
            <v>0</v>
          </cell>
          <cell r="N142">
            <v>0</v>
          </cell>
          <cell r="O142">
            <v>2078</v>
          </cell>
          <cell r="P142">
            <v>27642256</v>
          </cell>
          <cell r="Q142">
            <v>2101</v>
          </cell>
          <cell r="R142">
            <v>28381209</v>
          </cell>
          <cell r="S142">
            <v>1</v>
          </cell>
          <cell r="T142">
            <v>12958</v>
          </cell>
          <cell r="U142">
            <v>2156</v>
          </cell>
          <cell r="V142">
            <v>47947016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695</v>
          </cell>
          <cell r="AD142">
            <v>10582920</v>
          </cell>
          <cell r="AE142">
            <v>300</v>
          </cell>
          <cell r="AF142">
            <v>6173383</v>
          </cell>
          <cell r="AG142">
            <v>1474</v>
          </cell>
          <cell r="AH142">
            <v>55867251</v>
          </cell>
          <cell r="AI142">
            <v>0</v>
          </cell>
          <cell r="AJ142">
            <v>0</v>
          </cell>
          <cell r="AK142">
            <v>148</v>
          </cell>
          <cell r="AL142">
            <v>3831075</v>
          </cell>
          <cell r="AM142">
            <v>0</v>
          </cell>
          <cell r="AN142">
            <v>0</v>
          </cell>
          <cell r="AO142">
            <v>2211</v>
          </cell>
          <cell r="AP142">
            <v>76454629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75</v>
          </cell>
          <cell r="AX142">
            <v>339501</v>
          </cell>
          <cell r="AY142">
            <v>5</v>
          </cell>
          <cell r="AZ142">
            <v>98804</v>
          </cell>
          <cell r="BA142">
            <v>3</v>
          </cell>
          <cell r="BB142">
            <v>124821</v>
          </cell>
          <cell r="BC142">
            <v>631</v>
          </cell>
          <cell r="BD142">
            <v>10542295</v>
          </cell>
          <cell r="BE142">
            <v>3</v>
          </cell>
          <cell r="BF142">
            <v>41140</v>
          </cell>
          <cell r="BG142">
            <v>0</v>
          </cell>
          <cell r="BH142">
            <v>0</v>
          </cell>
          <cell r="BI142">
            <v>1</v>
          </cell>
          <cell r="BJ142">
            <v>40526</v>
          </cell>
          <cell r="BK142">
            <v>0</v>
          </cell>
          <cell r="BL142">
            <v>0</v>
          </cell>
          <cell r="BM142">
            <v>69</v>
          </cell>
          <cell r="BN142">
            <v>53968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2</v>
          </cell>
          <cell r="BV142">
            <v>7200</v>
          </cell>
          <cell r="BW142">
            <v>169</v>
          </cell>
          <cell r="BX142">
            <v>1065333</v>
          </cell>
          <cell r="BY142">
            <v>2162</v>
          </cell>
          <cell r="BZ142">
            <v>244627172</v>
          </cell>
        </row>
        <row r="143">
          <cell r="A143" t="str">
            <v>30</v>
          </cell>
          <cell r="C143" t="str">
            <v>3038</v>
          </cell>
          <cell r="D143" t="str">
            <v>Hole</v>
          </cell>
          <cell r="E143">
            <v>1016</v>
          </cell>
          <cell r="F143">
            <v>20926019</v>
          </cell>
          <cell r="G143">
            <v>5099</v>
          </cell>
          <cell r="H143">
            <v>372962836</v>
          </cell>
          <cell r="I143">
            <v>5141</v>
          </cell>
          <cell r="J143">
            <v>393888855</v>
          </cell>
          <cell r="K143">
            <v>1046</v>
          </cell>
          <cell r="L143">
            <v>5216048</v>
          </cell>
          <cell r="M143">
            <v>0</v>
          </cell>
          <cell r="N143">
            <v>0</v>
          </cell>
          <cell r="O143">
            <v>4869</v>
          </cell>
          <cell r="P143">
            <v>124735343</v>
          </cell>
          <cell r="Q143">
            <v>4918</v>
          </cell>
          <cell r="R143">
            <v>129951391</v>
          </cell>
          <cell r="S143">
            <v>0</v>
          </cell>
          <cell r="T143">
            <v>0</v>
          </cell>
          <cell r="U143">
            <v>5093</v>
          </cell>
          <cell r="V143">
            <v>183647692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1438</v>
          </cell>
          <cell r="AD143">
            <v>24645474</v>
          </cell>
          <cell r="AE143">
            <v>415</v>
          </cell>
          <cell r="AF143">
            <v>8691911</v>
          </cell>
          <cell r="AG143">
            <v>3855</v>
          </cell>
          <cell r="AH143">
            <v>178578593</v>
          </cell>
          <cell r="AI143">
            <v>2</v>
          </cell>
          <cell r="AJ143">
            <v>109017</v>
          </cell>
          <cell r="AK143">
            <v>370</v>
          </cell>
          <cell r="AL143">
            <v>16725125</v>
          </cell>
          <cell r="AM143">
            <v>0</v>
          </cell>
          <cell r="AN143">
            <v>0</v>
          </cell>
          <cell r="AO143">
            <v>5202</v>
          </cell>
          <cell r="AP143">
            <v>228750120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208</v>
          </cell>
          <cell r="AX143">
            <v>931298</v>
          </cell>
          <cell r="AY143">
            <v>4</v>
          </cell>
          <cell r="AZ143">
            <v>33318</v>
          </cell>
          <cell r="BA143">
            <v>2</v>
          </cell>
          <cell r="BB143">
            <v>72605</v>
          </cell>
          <cell r="BC143">
            <v>1226</v>
          </cell>
          <cell r="BD143">
            <v>17980940</v>
          </cell>
          <cell r="BE143">
            <v>32</v>
          </cell>
          <cell r="BF143">
            <v>934867</v>
          </cell>
          <cell r="BG143">
            <v>0</v>
          </cell>
          <cell r="BH143">
            <v>0</v>
          </cell>
          <cell r="BI143">
            <v>3</v>
          </cell>
          <cell r="BJ143">
            <v>76108</v>
          </cell>
          <cell r="BK143">
            <v>0</v>
          </cell>
          <cell r="BL143">
            <v>0</v>
          </cell>
          <cell r="BM143">
            <v>100</v>
          </cell>
          <cell r="BN143">
            <v>234862</v>
          </cell>
          <cell r="BO143">
            <v>1</v>
          </cell>
          <cell r="BP143">
            <v>391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8</v>
          </cell>
          <cell r="BV143">
            <v>33453</v>
          </cell>
          <cell r="BW143">
            <v>870</v>
          </cell>
          <cell r="BX143">
            <v>12343446</v>
          </cell>
          <cell r="BY143">
            <v>5143</v>
          </cell>
          <cell r="BZ143">
            <v>928093975</v>
          </cell>
        </row>
        <row r="144">
          <cell r="A144" t="str">
            <v>30</v>
          </cell>
          <cell r="C144" t="str">
            <v>3039</v>
          </cell>
          <cell r="D144" t="str">
            <v>Flå</v>
          </cell>
          <cell r="E144">
            <v>163</v>
          </cell>
          <cell r="F144">
            <v>1870612</v>
          </cell>
          <cell r="G144">
            <v>887</v>
          </cell>
          <cell r="H144">
            <v>47641575</v>
          </cell>
          <cell r="I144">
            <v>913</v>
          </cell>
          <cell r="J144">
            <v>49512187</v>
          </cell>
          <cell r="K144">
            <v>141</v>
          </cell>
          <cell r="L144">
            <v>441554</v>
          </cell>
          <cell r="M144">
            <v>0</v>
          </cell>
          <cell r="N144">
            <v>0</v>
          </cell>
          <cell r="O144">
            <v>826</v>
          </cell>
          <cell r="P144">
            <v>14067582</v>
          </cell>
          <cell r="Q144">
            <v>832</v>
          </cell>
          <cell r="R144">
            <v>14509136</v>
          </cell>
          <cell r="S144">
            <v>0</v>
          </cell>
          <cell r="T144">
            <v>0</v>
          </cell>
          <cell r="U144">
            <v>874</v>
          </cell>
          <cell r="V144">
            <v>22879582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298</v>
          </cell>
          <cell r="AD144">
            <v>4380105</v>
          </cell>
          <cell r="AE144">
            <v>99</v>
          </cell>
          <cell r="AF144">
            <v>2009159</v>
          </cell>
          <cell r="AG144">
            <v>632</v>
          </cell>
          <cell r="AH144">
            <v>23284298</v>
          </cell>
          <cell r="AI144">
            <v>1</v>
          </cell>
          <cell r="AJ144">
            <v>48077</v>
          </cell>
          <cell r="AK144">
            <v>73</v>
          </cell>
          <cell r="AL144">
            <v>2685059</v>
          </cell>
          <cell r="AM144">
            <v>0</v>
          </cell>
          <cell r="AN144">
            <v>0</v>
          </cell>
          <cell r="AO144">
            <v>909</v>
          </cell>
          <cell r="AP144">
            <v>32406698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45</v>
          </cell>
          <cell r="AX144">
            <v>168793</v>
          </cell>
          <cell r="AY144">
            <v>1</v>
          </cell>
          <cell r="AZ144">
            <v>26990</v>
          </cell>
          <cell r="BA144">
            <v>1</v>
          </cell>
          <cell r="BB144">
            <v>38634</v>
          </cell>
          <cell r="BC144">
            <v>270</v>
          </cell>
          <cell r="BD144">
            <v>4641073</v>
          </cell>
          <cell r="BE144">
            <v>1</v>
          </cell>
          <cell r="BF144">
            <v>22644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26</v>
          </cell>
          <cell r="BN144">
            <v>44438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3</v>
          </cell>
          <cell r="BV144">
            <v>4380</v>
          </cell>
          <cell r="BW144">
            <v>49</v>
          </cell>
          <cell r="BX144">
            <v>466905</v>
          </cell>
          <cell r="BY144">
            <v>889</v>
          </cell>
          <cell r="BZ144">
            <v>114477516</v>
          </cell>
        </row>
        <row r="145">
          <cell r="A145" t="str">
            <v>30</v>
          </cell>
          <cell r="C145" t="str">
            <v>3040</v>
          </cell>
          <cell r="D145" t="str">
            <v>Nesbyen</v>
          </cell>
          <cell r="E145">
            <v>574</v>
          </cell>
          <cell r="F145">
            <v>8562518</v>
          </cell>
          <cell r="G145">
            <v>2665</v>
          </cell>
          <cell r="H145">
            <v>158261087</v>
          </cell>
          <cell r="I145">
            <v>2735</v>
          </cell>
          <cell r="J145">
            <v>166823605</v>
          </cell>
          <cell r="K145">
            <v>527</v>
          </cell>
          <cell r="L145">
            <v>2018095</v>
          </cell>
          <cell r="M145">
            <v>0</v>
          </cell>
          <cell r="N145">
            <v>0</v>
          </cell>
          <cell r="O145">
            <v>2507</v>
          </cell>
          <cell r="P145">
            <v>40206414</v>
          </cell>
          <cell r="Q145">
            <v>2531</v>
          </cell>
          <cell r="R145">
            <v>42224509</v>
          </cell>
          <cell r="S145">
            <v>1</v>
          </cell>
          <cell r="T145">
            <v>43140</v>
          </cell>
          <cell r="U145">
            <v>2660</v>
          </cell>
          <cell r="V145">
            <v>76931411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962</v>
          </cell>
          <cell r="AD145">
            <v>14168207</v>
          </cell>
          <cell r="AE145">
            <v>271</v>
          </cell>
          <cell r="AF145">
            <v>5804887</v>
          </cell>
          <cell r="AG145">
            <v>1851</v>
          </cell>
          <cell r="AH145">
            <v>68814552</v>
          </cell>
          <cell r="AI145">
            <v>0</v>
          </cell>
          <cell r="AJ145">
            <v>0</v>
          </cell>
          <cell r="AK145">
            <v>235</v>
          </cell>
          <cell r="AL145">
            <v>7978255</v>
          </cell>
          <cell r="AM145">
            <v>0</v>
          </cell>
          <cell r="AN145">
            <v>0</v>
          </cell>
          <cell r="AO145">
            <v>2721</v>
          </cell>
          <cell r="AP145">
            <v>96765901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113</v>
          </cell>
          <cell r="AX145">
            <v>475233</v>
          </cell>
          <cell r="AY145">
            <v>8</v>
          </cell>
          <cell r="AZ145">
            <v>131149</v>
          </cell>
          <cell r="BA145">
            <v>0</v>
          </cell>
          <cell r="BB145">
            <v>0</v>
          </cell>
          <cell r="BC145">
            <v>880</v>
          </cell>
          <cell r="BD145">
            <v>15362727</v>
          </cell>
          <cell r="BE145">
            <v>4</v>
          </cell>
          <cell r="BF145">
            <v>111313</v>
          </cell>
          <cell r="BG145">
            <v>0</v>
          </cell>
          <cell r="BH145">
            <v>0</v>
          </cell>
          <cell r="BI145">
            <v>2</v>
          </cell>
          <cell r="BJ145">
            <v>361630</v>
          </cell>
          <cell r="BK145">
            <v>0</v>
          </cell>
          <cell r="BL145">
            <v>0</v>
          </cell>
          <cell r="BM145">
            <v>62</v>
          </cell>
          <cell r="BN145">
            <v>32533</v>
          </cell>
          <cell r="BO145">
            <v>2</v>
          </cell>
          <cell r="BP145">
            <v>71552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2</v>
          </cell>
          <cell r="BV145">
            <v>2646</v>
          </cell>
          <cell r="BW145">
            <v>218</v>
          </cell>
          <cell r="BX145">
            <v>2683710</v>
          </cell>
          <cell r="BY145">
            <v>2636</v>
          </cell>
          <cell r="BZ145">
            <v>368890834</v>
          </cell>
        </row>
        <row r="146">
          <cell r="A146" t="str">
            <v>30</v>
          </cell>
          <cell r="C146" t="str">
            <v>3041</v>
          </cell>
          <cell r="D146" t="str">
            <v>Gol</v>
          </cell>
          <cell r="E146">
            <v>849</v>
          </cell>
          <cell r="F146">
            <v>12586756</v>
          </cell>
          <cell r="G146">
            <v>3775</v>
          </cell>
          <cell r="H146">
            <v>206981624</v>
          </cell>
          <cell r="I146">
            <v>3822</v>
          </cell>
          <cell r="J146">
            <v>219568380</v>
          </cell>
          <cell r="K146">
            <v>831</v>
          </cell>
          <cell r="L146">
            <v>3019567</v>
          </cell>
          <cell r="M146">
            <v>0</v>
          </cell>
          <cell r="N146">
            <v>0</v>
          </cell>
          <cell r="O146">
            <v>3539</v>
          </cell>
          <cell r="P146">
            <v>51093077</v>
          </cell>
          <cell r="Q146">
            <v>3574</v>
          </cell>
          <cell r="R146">
            <v>54112644</v>
          </cell>
          <cell r="S146">
            <v>0</v>
          </cell>
          <cell r="T146">
            <v>0</v>
          </cell>
          <cell r="U146">
            <v>3761</v>
          </cell>
          <cell r="V146">
            <v>100536933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1160</v>
          </cell>
          <cell r="AD146">
            <v>17304363</v>
          </cell>
          <cell r="AE146">
            <v>330</v>
          </cell>
          <cell r="AF146">
            <v>7038279</v>
          </cell>
          <cell r="AG146">
            <v>2811</v>
          </cell>
          <cell r="AH146">
            <v>101677956</v>
          </cell>
          <cell r="AI146">
            <v>1</v>
          </cell>
          <cell r="AJ146">
            <v>63089</v>
          </cell>
          <cell r="AK146">
            <v>296</v>
          </cell>
          <cell r="AL146">
            <v>9895206</v>
          </cell>
          <cell r="AM146">
            <v>0</v>
          </cell>
          <cell r="AN146">
            <v>0</v>
          </cell>
          <cell r="AO146">
            <v>3858</v>
          </cell>
          <cell r="AP146">
            <v>135978893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193</v>
          </cell>
          <cell r="AX146">
            <v>802545</v>
          </cell>
          <cell r="AY146">
            <v>3</v>
          </cell>
          <cell r="AZ146">
            <v>110495</v>
          </cell>
          <cell r="BA146">
            <v>1</v>
          </cell>
          <cell r="BB146">
            <v>33989</v>
          </cell>
          <cell r="BC146">
            <v>1050</v>
          </cell>
          <cell r="BD146">
            <v>18721697</v>
          </cell>
          <cell r="BE146">
            <v>10</v>
          </cell>
          <cell r="BF146">
            <v>196669</v>
          </cell>
          <cell r="BG146">
            <v>2</v>
          </cell>
          <cell r="BH146">
            <v>2634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96</v>
          </cell>
          <cell r="BN146">
            <v>112145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4</v>
          </cell>
          <cell r="BV146">
            <v>38157</v>
          </cell>
          <cell r="BW146">
            <v>375</v>
          </cell>
          <cell r="BX146">
            <v>3693106</v>
          </cell>
          <cell r="BY146">
            <v>3778</v>
          </cell>
          <cell r="BZ146">
            <v>493869267</v>
          </cell>
        </row>
        <row r="147">
          <cell r="A147" t="str">
            <v>30</v>
          </cell>
          <cell r="C147" t="str">
            <v>3042</v>
          </cell>
          <cell r="D147" t="str">
            <v>Hemsedal</v>
          </cell>
          <cell r="E147">
            <v>530</v>
          </cell>
          <cell r="F147">
            <v>8195383</v>
          </cell>
          <cell r="G147">
            <v>2163</v>
          </cell>
          <cell r="H147">
            <v>134006184</v>
          </cell>
          <cell r="I147">
            <v>2261</v>
          </cell>
          <cell r="J147">
            <v>142201567</v>
          </cell>
          <cell r="K147">
            <v>438</v>
          </cell>
          <cell r="L147">
            <v>1935474</v>
          </cell>
          <cell r="M147">
            <v>0</v>
          </cell>
          <cell r="N147">
            <v>0</v>
          </cell>
          <cell r="O147">
            <v>2008</v>
          </cell>
          <cell r="P147">
            <v>33428947</v>
          </cell>
          <cell r="Q147">
            <v>2028</v>
          </cell>
          <cell r="R147">
            <v>35364421</v>
          </cell>
          <cell r="S147">
            <v>1</v>
          </cell>
          <cell r="T147">
            <v>16873</v>
          </cell>
          <cell r="U147">
            <v>2143</v>
          </cell>
          <cell r="V147">
            <v>64890861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445</v>
          </cell>
          <cell r="AD147">
            <v>6443832</v>
          </cell>
          <cell r="AE147">
            <v>119</v>
          </cell>
          <cell r="AF147">
            <v>2748840</v>
          </cell>
          <cell r="AG147">
            <v>1794</v>
          </cell>
          <cell r="AH147">
            <v>61319086</v>
          </cell>
          <cell r="AI147">
            <v>0</v>
          </cell>
          <cell r="AJ147">
            <v>0</v>
          </cell>
          <cell r="AK147">
            <v>298</v>
          </cell>
          <cell r="AL147">
            <v>12486498</v>
          </cell>
          <cell r="AM147">
            <v>0</v>
          </cell>
          <cell r="AN147">
            <v>0</v>
          </cell>
          <cell r="AO147">
            <v>2198</v>
          </cell>
          <cell r="AP147">
            <v>82998256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116</v>
          </cell>
          <cell r="AX147">
            <v>530255</v>
          </cell>
          <cell r="AY147">
            <v>1</v>
          </cell>
          <cell r="AZ147">
            <v>9009</v>
          </cell>
          <cell r="BA147">
            <v>0</v>
          </cell>
          <cell r="BB147">
            <v>0</v>
          </cell>
          <cell r="BC147">
            <v>390</v>
          </cell>
          <cell r="BD147">
            <v>7014934</v>
          </cell>
          <cell r="BE147">
            <v>22</v>
          </cell>
          <cell r="BF147">
            <v>226742</v>
          </cell>
          <cell r="BG147">
            <v>0</v>
          </cell>
          <cell r="BH147">
            <v>0</v>
          </cell>
          <cell r="BI147">
            <v>1</v>
          </cell>
          <cell r="BJ147">
            <v>81368</v>
          </cell>
          <cell r="BK147">
            <v>0</v>
          </cell>
          <cell r="BL147">
            <v>0</v>
          </cell>
          <cell r="BM147">
            <v>39</v>
          </cell>
          <cell r="BN147">
            <v>31204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4</v>
          </cell>
          <cell r="BV147">
            <v>57144</v>
          </cell>
          <cell r="BW147">
            <v>196</v>
          </cell>
          <cell r="BX147">
            <v>1918613</v>
          </cell>
          <cell r="BY147">
            <v>2186</v>
          </cell>
          <cell r="BZ147">
            <v>319280773</v>
          </cell>
        </row>
        <row r="148">
          <cell r="A148" t="str">
            <v>30</v>
          </cell>
          <cell r="C148" t="str">
            <v>3043</v>
          </cell>
          <cell r="D148" t="str">
            <v>Ål</v>
          </cell>
          <cell r="E148">
            <v>770</v>
          </cell>
          <cell r="F148">
            <v>8470802</v>
          </cell>
          <cell r="G148">
            <v>3681</v>
          </cell>
          <cell r="H148">
            <v>197678118</v>
          </cell>
          <cell r="I148">
            <v>3755</v>
          </cell>
          <cell r="J148">
            <v>206148920</v>
          </cell>
          <cell r="K148">
            <v>707</v>
          </cell>
          <cell r="L148">
            <v>2087887</v>
          </cell>
          <cell r="M148">
            <v>0</v>
          </cell>
          <cell r="N148">
            <v>0</v>
          </cell>
          <cell r="O148">
            <v>3469</v>
          </cell>
          <cell r="P148">
            <v>55213750</v>
          </cell>
          <cell r="Q148">
            <v>3490</v>
          </cell>
          <cell r="R148">
            <v>57301637</v>
          </cell>
          <cell r="S148">
            <v>3</v>
          </cell>
          <cell r="T148">
            <v>111019</v>
          </cell>
          <cell r="U148">
            <v>3675</v>
          </cell>
          <cell r="V148">
            <v>96018249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1</v>
          </cell>
          <cell r="AB148">
            <v>1381</v>
          </cell>
          <cell r="AC148">
            <v>1250</v>
          </cell>
          <cell r="AD148">
            <v>18816499</v>
          </cell>
          <cell r="AE148">
            <v>322</v>
          </cell>
          <cell r="AF148">
            <v>6566047</v>
          </cell>
          <cell r="AG148">
            <v>2707</v>
          </cell>
          <cell r="AH148">
            <v>98326627</v>
          </cell>
          <cell r="AI148">
            <v>0</v>
          </cell>
          <cell r="AJ148">
            <v>0</v>
          </cell>
          <cell r="AK148">
            <v>398</v>
          </cell>
          <cell r="AL148">
            <v>14739366</v>
          </cell>
          <cell r="AM148">
            <v>0</v>
          </cell>
          <cell r="AN148">
            <v>0</v>
          </cell>
          <cell r="AO148">
            <v>3776</v>
          </cell>
          <cell r="AP148">
            <v>138448539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245</v>
          </cell>
          <cell r="AX148">
            <v>1008151</v>
          </cell>
          <cell r="AY148">
            <v>3</v>
          </cell>
          <cell r="AZ148">
            <v>40145</v>
          </cell>
          <cell r="BA148">
            <v>0</v>
          </cell>
          <cell r="BB148">
            <v>0</v>
          </cell>
          <cell r="BC148">
            <v>1111</v>
          </cell>
          <cell r="BD148">
            <v>19380664</v>
          </cell>
          <cell r="BE148">
            <v>7</v>
          </cell>
          <cell r="BF148">
            <v>248255</v>
          </cell>
          <cell r="BG148">
            <v>0</v>
          </cell>
          <cell r="BH148">
            <v>0</v>
          </cell>
          <cell r="BI148">
            <v>3</v>
          </cell>
          <cell r="BJ148">
            <v>558871</v>
          </cell>
          <cell r="BK148">
            <v>0</v>
          </cell>
          <cell r="BL148">
            <v>0</v>
          </cell>
          <cell r="BM148">
            <v>99</v>
          </cell>
          <cell r="BN148">
            <v>91424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7</v>
          </cell>
          <cell r="BV148">
            <v>47703</v>
          </cell>
          <cell r="BW148">
            <v>331</v>
          </cell>
          <cell r="BX148">
            <v>3273998</v>
          </cell>
          <cell r="BY148">
            <v>3686</v>
          </cell>
          <cell r="BZ148">
            <v>480151431</v>
          </cell>
        </row>
        <row r="149">
          <cell r="A149" t="str">
            <v>30</v>
          </cell>
          <cell r="C149" t="str">
            <v>3044</v>
          </cell>
          <cell r="D149" t="str">
            <v>Hol</v>
          </cell>
          <cell r="E149">
            <v>890</v>
          </cell>
          <cell r="F149">
            <v>19734242</v>
          </cell>
          <cell r="G149">
            <v>3746</v>
          </cell>
          <cell r="H149">
            <v>236783049</v>
          </cell>
          <cell r="I149">
            <v>3924</v>
          </cell>
          <cell r="J149">
            <v>256517291</v>
          </cell>
          <cell r="K149">
            <v>737</v>
          </cell>
          <cell r="L149">
            <v>4541925</v>
          </cell>
          <cell r="M149">
            <v>0</v>
          </cell>
          <cell r="N149">
            <v>0</v>
          </cell>
          <cell r="O149">
            <v>3523</v>
          </cell>
          <cell r="P149">
            <v>58939968</v>
          </cell>
          <cell r="Q149">
            <v>3560</v>
          </cell>
          <cell r="R149">
            <v>63481893</v>
          </cell>
          <cell r="S149">
            <v>1</v>
          </cell>
          <cell r="T149">
            <v>6739</v>
          </cell>
          <cell r="U149">
            <v>3733</v>
          </cell>
          <cell r="V149">
            <v>114797064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1166</v>
          </cell>
          <cell r="AD149">
            <v>18092983</v>
          </cell>
          <cell r="AE149">
            <v>294</v>
          </cell>
          <cell r="AF149">
            <v>6051498</v>
          </cell>
          <cell r="AG149">
            <v>2823</v>
          </cell>
          <cell r="AH149">
            <v>101193732</v>
          </cell>
          <cell r="AI149">
            <v>2</v>
          </cell>
          <cell r="AJ149">
            <v>89258</v>
          </cell>
          <cell r="AK149">
            <v>385</v>
          </cell>
          <cell r="AL149">
            <v>14094879</v>
          </cell>
          <cell r="AM149">
            <v>0</v>
          </cell>
          <cell r="AN149">
            <v>0</v>
          </cell>
          <cell r="AO149">
            <v>3809</v>
          </cell>
          <cell r="AP149">
            <v>139522350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181</v>
          </cell>
          <cell r="AX149">
            <v>740450</v>
          </cell>
          <cell r="AY149">
            <v>4</v>
          </cell>
          <cell r="AZ149">
            <v>81561</v>
          </cell>
          <cell r="BA149">
            <v>2</v>
          </cell>
          <cell r="BB149">
            <v>63274</v>
          </cell>
          <cell r="BC149">
            <v>1059</v>
          </cell>
          <cell r="BD149">
            <v>18170701</v>
          </cell>
          <cell r="BE149">
            <v>21</v>
          </cell>
          <cell r="BF149">
            <v>1752215</v>
          </cell>
          <cell r="BG149">
            <v>2</v>
          </cell>
          <cell r="BH149">
            <v>2742</v>
          </cell>
          <cell r="BI149">
            <v>2</v>
          </cell>
          <cell r="BJ149">
            <v>273549</v>
          </cell>
          <cell r="BK149">
            <v>0</v>
          </cell>
          <cell r="BL149">
            <v>0</v>
          </cell>
          <cell r="BM149">
            <v>75</v>
          </cell>
          <cell r="BN149">
            <v>48197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4</v>
          </cell>
          <cell r="BV149">
            <v>9972</v>
          </cell>
          <cell r="BW149">
            <v>382</v>
          </cell>
          <cell r="BX149">
            <v>4058818</v>
          </cell>
          <cell r="BY149">
            <v>3803</v>
          </cell>
          <cell r="BZ149">
            <v>557537201</v>
          </cell>
        </row>
        <row r="150">
          <cell r="A150" t="str">
            <v>30</v>
          </cell>
          <cell r="C150" t="str">
            <v>3045</v>
          </cell>
          <cell r="D150" t="str">
            <v>Sigdal</v>
          </cell>
          <cell r="E150">
            <v>676</v>
          </cell>
          <cell r="F150">
            <v>8174156</v>
          </cell>
          <cell r="G150">
            <v>2779</v>
          </cell>
          <cell r="H150">
            <v>157183877</v>
          </cell>
          <cell r="I150">
            <v>2837</v>
          </cell>
          <cell r="J150">
            <v>165358033</v>
          </cell>
          <cell r="K150">
            <v>622</v>
          </cell>
          <cell r="L150">
            <v>1933676</v>
          </cell>
          <cell r="M150">
            <v>0</v>
          </cell>
          <cell r="N150">
            <v>0</v>
          </cell>
          <cell r="O150">
            <v>2633</v>
          </cell>
          <cell r="P150">
            <v>43186940</v>
          </cell>
          <cell r="Q150">
            <v>2653</v>
          </cell>
          <cell r="R150">
            <v>45120616</v>
          </cell>
          <cell r="S150">
            <v>1</v>
          </cell>
          <cell r="T150">
            <v>43847</v>
          </cell>
          <cell r="U150">
            <v>2777</v>
          </cell>
          <cell r="V150">
            <v>76355429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995</v>
          </cell>
          <cell r="AD150">
            <v>13637214</v>
          </cell>
          <cell r="AE150">
            <v>273</v>
          </cell>
          <cell r="AF150">
            <v>5604826</v>
          </cell>
          <cell r="AG150">
            <v>1944</v>
          </cell>
          <cell r="AH150">
            <v>70091464</v>
          </cell>
          <cell r="AI150">
            <v>0</v>
          </cell>
          <cell r="AJ150">
            <v>0</v>
          </cell>
          <cell r="AK150">
            <v>357</v>
          </cell>
          <cell r="AL150">
            <v>15437496</v>
          </cell>
          <cell r="AM150">
            <v>0</v>
          </cell>
          <cell r="AN150">
            <v>0</v>
          </cell>
          <cell r="AO150">
            <v>2838</v>
          </cell>
          <cell r="AP150">
            <v>104771000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129</v>
          </cell>
          <cell r="AX150">
            <v>578181</v>
          </cell>
          <cell r="AY150">
            <v>5</v>
          </cell>
          <cell r="AZ150">
            <v>88728</v>
          </cell>
          <cell r="BA150">
            <v>2</v>
          </cell>
          <cell r="BB150">
            <v>80896</v>
          </cell>
          <cell r="BC150">
            <v>921</v>
          </cell>
          <cell r="BD150">
            <v>17664119</v>
          </cell>
          <cell r="BE150">
            <v>6</v>
          </cell>
          <cell r="BF150">
            <v>101857</v>
          </cell>
          <cell r="BG150">
            <v>0</v>
          </cell>
          <cell r="BH150">
            <v>0</v>
          </cell>
          <cell r="BI150">
            <v>2</v>
          </cell>
          <cell r="BJ150">
            <v>508478</v>
          </cell>
          <cell r="BK150">
            <v>0</v>
          </cell>
          <cell r="BL150">
            <v>0</v>
          </cell>
          <cell r="BM150">
            <v>84</v>
          </cell>
          <cell r="BN150">
            <v>70682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228</v>
          </cell>
          <cell r="BX150">
            <v>2409188</v>
          </cell>
          <cell r="BY150">
            <v>2756</v>
          </cell>
          <cell r="BZ150">
            <v>374958874</v>
          </cell>
        </row>
        <row r="151">
          <cell r="A151" t="str">
            <v>30</v>
          </cell>
          <cell r="C151" t="str">
            <v>3046</v>
          </cell>
          <cell r="D151" t="str">
            <v>Krødsherad</v>
          </cell>
          <cell r="E151">
            <v>339</v>
          </cell>
          <cell r="F151">
            <v>6973250</v>
          </cell>
          <cell r="G151">
            <v>1966</v>
          </cell>
          <cell r="H151">
            <v>128460823</v>
          </cell>
          <cell r="I151">
            <v>2021</v>
          </cell>
          <cell r="J151">
            <v>135434073</v>
          </cell>
          <cell r="K151">
            <v>290</v>
          </cell>
          <cell r="L151">
            <v>1671786</v>
          </cell>
          <cell r="M151">
            <v>0</v>
          </cell>
          <cell r="N151">
            <v>0</v>
          </cell>
          <cell r="O151">
            <v>1857</v>
          </cell>
          <cell r="P151">
            <v>27937961</v>
          </cell>
          <cell r="Q151">
            <v>1865</v>
          </cell>
          <cell r="R151">
            <v>29609747</v>
          </cell>
          <cell r="S151">
            <v>1</v>
          </cell>
          <cell r="T151">
            <v>1601</v>
          </cell>
          <cell r="U151">
            <v>1954</v>
          </cell>
          <cell r="V151">
            <v>62405119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578</v>
          </cell>
          <cell r="AD151">
            <v>8653697</v>
          </cell>
          <cell r="AE151">
            <v>187</v>
          </cell>
          <cell r="AF151">
            <v>3877466</v>
          </cell>
          <cell r="AG151">
            <v>1406</v>
          </cell>
          <cell r="AH151">
            <v>49078749</v>
          </cell>
          <cell r="AI151">
            <v>1</v>
          </cell>
          <cell r="AJ151">
            <v>56778</v>
          </cell>
          <cell r="AK151">
            <v>127</v>
          </cell>
          <cell r="AL151">
            <v>6163610</v>
          </cell>
          <cell r="AM151">
            <v>0</v>
          </cell>
          <cell r="AN151">
            <v>0</v>
          </cell>
          <cell r="AO151">
            <v>1935</v>
          </cell>
          <cell r="AP151">
            <v>67830300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67</v>
          </cell>
          <cell r="AX151">
            <v>279086</v>
          </cell>
          <cell r="AY151">
            <v>4</v>
          </cell>
          <cell r="AZ151">
            <v>59339</v>
          </cell>
          <cell r="BA151">
            <v>2</v>
          </cell>
          <cell r="BB151">
            <v>41969</v>
          </cell>
          <cell r="BC151">
            <v>526</v>
          </cell>
          <cell r="BD151">
            <v>9245163</v>
          </cell>
          <cell r="BE151">
            <v>1</v>
          </cell>
          <cell r="BF151">
            <v>981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51</v>
          </cell>
          <cell r="BN151">
            <v>52372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4</v>
          </cell>
          <cell r="BV151">
            <v>14183</v>
          </cell>
          <cell r="BW151">
            <v>156</v>
          </cell>
          <cell r="BX151">
            <v>2251544</v>
          </cell>
          <cell r="BY151">
            <v>1971</v>
          </cell>
          <cell r="BZ151">
            <v>287785563</v>
          </cell>
        </row>
        <row r="152">
          <cell r="A152" t="str">
            <v>30</v>
          </cell>
          <cell r="C152" t="str">
            <v>3047</v>
          </cell>
          <cell r="D152" t="str">
            <v>Modum</v>
          </cell>
          <cell r="E152">
            <v>1560</v>
          </cell>
          <cell r="F152">
            <v>22993881</v>
          </cell>
          <cell r="G152">
            <v>10853</v>
          </cell>
          <cell r="H152">
            <v>562928988</v>
          </cell>
          <cell r="I152">
            <v>10917</v>
          </cell>
          <cell r="J152">
            <v>585922869</v>
          </cell>
          <cell r="K152">
            <v>1579</v>
          </cell>
          <cell r="L152">
            <v>5562652</v>
          </cell>
          <cell r="M152">
            <v>0</v>
          </cell>
          <cell r="N152">
            <v>0</v>
          </cell>
          <cell r="O152">
            <v>10354</v>
          </cell>
          <cell r="P152">
            <v>155257577</v>
          </cell>
          <cell r="Q152">
            <v>10437</v>
          </cell>
          <cell r="R152">
            <v>160820229</v>
          </cell>
          <cell r="S152">
            <v>2</v>
          </cell>
          <cell r="T152">
            <v>131819</v>
          </cell>
          <cell r="U152">
            <v>10847</v>
          </cell>
          <cell r="V152">
            <v>272618535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3478</v>
          </cell>
          <cell r="AD152">
            <v>52129075</v>
          </cell>
          <cell r="AE152">
            <v>1430</v>
          </cell>
          <cell r="AF152">
            <v>31292901</v>
          </cell>
          <cell r="AG152">
            <v>7535</v>
          </cell>
          <cell r="AH152">
            <v>289986395</v>
          </cell>
          <cell r="AI152">
            <v>1</v>
          </cell>
          <cell r="AJ152">
            <v>39440</v>
          </cell>
          <cell r="AK152">
            <v>717</v>
          </cell>
          <cell r="AL152">
            <v>22913130</v>
          </cell>
          <cell r="AM152">
            <v>0</v>
          </cell>
          <cell r="AN152">
            <v>0</v>
          </cell>
          <cell r="AO152">
            <v>11100</v>
          </cell>
          <cell r="AP152">
            <v>396360941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447</v>
          </cell>
          <cell r="AX152">
            <v>1776194</v>
          </cell>
          <cell r="AY152">
            <v>23</v>
          </cell>
          <cell r="AZ152">
            <v>444696</v>
          </cell>
          <cell r="BA152">
            <v>9</v>
          </cell>
          <cell r="BB152">
            <v>330953</v>
          </cell>
          <cell r="BC152">
            <v>3104</v>
          </cell>
          <cell r="BD152">
            <v>52150373</v>
          </cell>
          <cell r="BE152">
            <v>23</v>
          </cell>
          <cell r="BF152">
            <v>904421</v>
          </cell>
          <cell r="BG152">
            <v>0</v>
          </cell>
          <cell r="BH152">
            <v>0</v>
          </cell>
          <cell r="BI152">
            <v>3</v>
          </cell>
          <cell r="BJ152">
            <v>596332</v>
          </cell>
          <cell r="BK152">
            <v>0</v>
          </cell>
          <cell r="BL152">
            <v>0</v>
          </cell>
          <cell r="BM152">
            <v>302</v>
          </cell>
          <cell r="BN152">
            <v>563795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18</v>
          </cell>
          <cell r="BV152">
            <v>62386</v>
          </cell>
          <cell r="BW152">
            <v>862</v>
          </cell>
          <cell r="BX152">
            <v>6933202</v>
          </cell>
          <cell r="BY152">
            <v>10841</v>
          </cell>
          <cell r="BZ152">
            <v>1365639358</v>
          </cell>
        </row>
        <row r="153">
          <cell r="A153" t="str">
            <v>30</v>
          </cell>
          <cell r="C153" t="str">
            <v>3048</v>
          </cell>
          <cell r="D153" t="str">
            <v>Øvre Eiker</v>
          </cell>
          <cell r="E153">
            <v>2363</v>
          </cell>
          <cell r="F153">
            <v>48174493</v>
          </cell>
          <cell r="G153">
            <v>14887</v>
          </cell>
          <cell r="H153">
            <v>911770667</v>
          </cell>
          <cell r="I153">
            <v>14953</v>
          </cell>
          <cell r="J153">
            <v>959945160</v>
          </cell>
          <cell r="K153">
            <v>2404</v>
          </cell>
          <cell r="L153">
            <v>11162583</v>
          </cell>
          <cell r="M153">
            <v>0</v>
          </cell>
          <cell r="N153">
            <v>0</v>
          </cell>
          <cell r="O153">
            <v>14148</v>
          </cell>
          <cell r="P153">
            <v>243396004</v>
          </cell>
          <cell r="Q153">
            <v>14264</v>
          </cell>
          <cell r="R153">
            <v>254558587</v>
          </cell>
          <cell r="S153">
            <v>1</v>
          </cell>
          <cell r="T153">
            <v>3154</v>
          </cell>
          <cell r="U153">
            <v>14862</v>
          </cell>
          <cell r="V153">
            <v>442294198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4104</v>
          </cell>
          <cell r="AD153">
            <v>63726565</v>
          </cell>
          <cell r="AE153">
            <v>1761</v>
          </cell>
          <cell r="AF153">
            <v>37864814</v>
          </cell>
          <cell r="AG153">
            <v>10992</v>
          </cell>
          <cell r="AH153">
            <v>449035388</v>
          </cell>
          <cell r="AI153">
            <v>1</v>
          </cell>
          <cell r="AJ153">
            <v>27060</v>
          </cell>
          <cell r="AK153">
            <v>778</v>
          </cell>
          <cell r="AL153">
            <v>27766195</v>
          </cell>
          <cell r="AM153">
            <v>0</v>
          </cell>
          <cell r="AN153">
            <v>0</v>
          </cell>
          <cell r="AO153">
            <v>15195</v>
          </cell>
          <cell r="AP153">
            <v>578420022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724</v>
          </cell>
          <cell r="AX153">
            <v>3162956</v>
          </cell>
          <cell r="AY153">
            <v>18</v>
          </cell>
          <cell r="AZ153">
            <v>343248</v>
          </cell>
          <cell r="BA153">
            <v>5</v>
          </cell>
          <cell r="BB153">
            <v>160782</v>
          </cell>
          <cell r="BC153">
            <v>3644</v>
          </cell>
          <cell r="BD153">
            <v>58733559</v>
          </cell>
          <cell r="BE153">
            <v>33</v>
          </cell>
          <cell r="BF153">
            <v>1394060</v>
          </cell>
          <cell r="BG153">
            <v>0</v>
          </cell>
          <cell r="BH153">
            <v>0</v>
          </cell>
          <cell r="BI153">
            <v>9</v>
          </cell>
          <cell r="BJ153">
            <v>1180459</v>
          </cell>
          <cell r="BK153">
            <v>0</v>
          </cell>
          <cell r="BL153">
            <v>0</v>
          </cell>
          <cell r="BM153">
            <v>372</v>
          </cell>
          <cell r="BN153">
            <v>594678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21</v>
          </cell>
          <cell r="BV153">
            <v>134988</v>
          </cell>
          <cell r="BW153">
            <v>1426</v>
          </cell>
          <cell r="BX153">
            <v>11873300</v>
          </cell>
          <cell r="BY153">
            <v>14911</v>
          </cell>
          <cell r="BZ153">
            <v>2180641080</v>
          </cell>
        </row>
        <row r="154">
          <cell r="A154" t="str">
            <v>30</v>
          </cell>
          <cell r="C154" t="str">
            <v>3049</v>
          </cell>
          <cell r="D154" t="str">
            <v>Lier</v>
          </cell>
          <cell r="E154">
            <v>3399</v>
          </cell>
          <cell r="F154">
            <v>65294742</v>
          </cell>
          <cell r="G154">
            <v>20470</v>
          </cell>
          <cell r="H154">
            <v>1442826812</v>
          </cell>
          <cell r="I154">
            <v>20588</v>
          </cell>
          <cell r="J154">
            <v>1508121554</v>
          </cell>
          <cell r="K154">
            <v>3517</v>
          </cell>
          <cell r="L154">
            <v>16067986</v>
          </cell>
          <cell r="M154">
            <v>0</v>
          </cell>
          <cell r="N154">
            <v>0</v>
          </cell>
          <cell r="O154">
            <v>19457</v>
          </cell>
          <cell r="P154">
            <v>487099436</v>
          </cell>
          <cell r="Q154">
            <v>19624</v>
          </cell>
          <cell r="R154">
            <v>503167422</v>
          </cell>
          <cell r="S154">
            <v>9</v>
          </cell>
          <cell r="T154">
            <v>372387</v>
          </cell>
          <cell r="U154">
            <v>20439</v>
          </cell>
          <cell r="V154">
            <v>701951728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5222</v>
          </cell>
          <cell r="AD154">
            <v>88296711</v>
          </cell>
          <cell r="AE154">
            <v>1686</v>
          </cell>
          <cell r="AF154">
            <v>36574399</v>
          </cell>
          <cell r="AG154">
            <v>15995</v>
          </cell>
          <cell r="AH154">
            <v>728797281</v>
          </cell>
          <cell r="AI154">
            <v>5</v>
          </cell>
          <cell r="AJ154">
            <v>329077</v>
          </cell>
          <cell r="AK154">
            <v>1195</v>
          </cell>
          <cell r="AL154">
            <v>51311184</v>
          </cell>
          <cell r="AM154">
            <v>0</v>
          </cell>
          <cell r="AN154">
            <v>0</v>
          </cell>
          <cell r="AO154">
            <v>20895</v>
          </cell>
          <cell r="AP154">
            <v>905308652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892</v>
          </cell>
          <cell r="AX154">
            <v>3876203</v>
          </cell>
          <cell r="AY154">
            <v>24</v>
          </cell>
          <cell r="AZ154">
            <v>489632</v>
          </cell>
          <cell r="BA154">
            <v>8</v>
          </cell>
          <cell r="BB154">
            <v>295716</v>
          </cell>
          <cell r="BC154">
            <v>4338</v>
          </cell>
          <cell r="BD154">
            <v>62667541</v>
          </cell>
          <cell r="BE154">
            <v>73</v>
          </cell>
          <cell r="BF154">
            <v>2705913</v>
          </cell>
          <cell r="BG154">
            <v>0</v>
          </cell>
          <cell r="BH154">
            <v>0</v>
          </cell>
          <cell r="BI154">
            <v>15</v>
          </cell>
          <cell r="BJ154">
            <v>3920143</v>
          </cell>
          <cell r="BK154">
            <v>0</v>
          </cell>
          <cell r="BL154">
            <v>0</v>
          </cell>
          <cell r="BM154">
            <v>339</v>
          </cell>
          <cell r="BN154">
            <v>686113</v>
          </cell>
          <cell r="BO154">
            <v>2</v>
          </cell>
          <cell r="BP154">
            <v>4946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35</v>
          </cell>
          <cell r="BV154">
            <v>234734</v>
          </cell>
          <cell r="BW154">
            <v>2679</v>
          </cell>
          <cell r="BX154">
            <v>25699349</v>
          </cell>
          <cell r="BY154">
            <v>20721</v>
          </cell>
          <cell r="BZ154">
            <v>3568586817</v>
          </cell>
        </row>
        <row r="155">
          <cell r="A155" t="str">
            <v>30</v>
          </cell>
          <cell r="C155" t="str">
            <v>3050</v>
          </cell>
          <cell r="D155" t="str">
            <v>Flesberg</v>
          </cell>
          <cell r="E155">
            <v>390</v>
          </cell>
          <cell r="F155">
            <v>4994321</v>
          </cell>
          <cell r="G155">
            <v>2079</v>
          </cell>
          <cell r="H155">
            <v>116054741</v>
          </cell>
          <cell r="I155">
            <v>2114</v>
          </cell>
          <cell r="J155">
            <v>121049062</v>
          </cell>
          <cell r="K155">
            <v>378</v>
          </cell>
          <cell r="L155">
            <v>1280057</v>
          </cell>
          <cell r="M155">
            <v>0</v>
          </cell>
          <cell r="N155">
            <v>0</v>
          </cell>
          <cell r="O155">
            <v>1966</v>
          </cell>
          <cell r="P155">
            <v>37177130</v>
          </cell>
          <cell r="Q155">
            <v>1977</v>
          </cell>
          <cell r="R155">
            <v>38457187</v>
          </cell>
          <cell r="S155">
            <v>0</v>
          </cell>
          <cell r="T155">
            <v>0</v>
          </cell>
          <cell r="U155">
            <v>2075</v>
          </cell>
          <cell r="V155">
            <v>56051234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657</v>
          </cell>
          <cell r="AD155">
            <v>10240904</v>
          </cell>
          <cell r="AE155">
            <v>220</v>
          </cell>
          <cell r="AF155">
            <v>4701033</v>
          </cell>
          <cell r="AG155">
            <v>1491</v>
          </cell>
          <cell r="AH155">
            <v>58434611</v>
          </cell>
          <cell r="AI155">
            <v>0</v>
          </cell>
          <cell r="AJ155">
            <v>0</v>
          </cell>
          <cell r="AK155">
            <v>184</v>
          </cell>
          <cell r="AL155">
            <v>8822501</v>
          </cell>
          <cell r="AM155">
            <v>0</v>
          </cell>
          <cell r="AN155">
            <v>0</v>
          </cell>
          <cell r="AO155">
            <v>2118</v>
          </cell>
          <cell r="AP155">
            <v>82199049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91</v>
          </cell>
          <cell r="AX155">
            <v>408373</v>
          </cell>
          <cell r="AY155">
            <v>2</v>
          </cell>
          <cell r="AZ155">
            <v>34185</v>
          </cell>
          <cell r="BA155">
            <v>1</v>
          </cell>
          <cell r="BB155">
            <v>41654</v>
          </cell>
          <cell r="BC155">
            <v>601</v>
          </cell>
          <cell r="BD155">
            <v>9857722</v>
          </cell>
          <cell r="BE155">
            <v>2</v>
          </cell>
          <cell r="BF155">
            <v>45264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57</v>
          </cell>
          <cell r="BN155">
            <v>52437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4</v>
          </cell>
          <cell r="BV155">
            <v>9824</v>
          </cell>
          <cell r="BW155">
            <v>217</v>
          </cell>
          <cell r="BX155">
            <v>1536756</v>
          </cell>
          <cell r="BY155">
            <v>2076</v>
          </cell>
          <cell r="BZ155">
            <v>288839589</v>
          </cell>
        </row>
        <row r="156">
          <cell r="A156" t="str">
            <v>30</v>
          </cell>
          <cell r="C156" t="str">
            <v>3051</v>
          </cell>
          <cell r="D156" t="str">
            <v>Rollag</v>
          </cell>
          <cell r="E156">
            <v>187</v>
          </cell>
          <cell r="F156">
            <v>1504244</v>
          </cell>
          <cell r="G156">
            <v>1115</v>
          </cell>
          <cell r="H156">
            <v>53079969</v>
          </cell>
          <cell r="I156">
            <v>1132</v>
          </cell>
          <cell r="J156">
            <v>54584213</v>
          </cell>
          <cell r="K156">
            <v>172</v>
          </cell>
          <cell r="L156">
            <v>369916</v>
          </cell>
          <cell r="M156">
            <v>0</v>
          </cell>
          <cell r="N156">
            <v>0</v>
          </cell>
          <cell r="O156">
            <v>1061</v>
          </cell>
          <cell r="P156">
            <v>14759836</v>
          </cell>
          <cell r="Q156">
            <v>1066</v>
          </cell>
          <cell r="R156">
            <v>15129752</v>
          </cell>
          <cell r="S156">
            <v>1</v>
          </cell>
          <cell r="T156">
            <v>13275</v>
          </cell>
          <cell r="U156">
            <v>1114</v>
          </cell>
          <cell r="V156">
            <v>25651020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417</v>
          </cell>
          <cell r="AD156">
            <v>6489842</v>
          </cell>
          <cell r="AE156">
            <v>114</v>
          </cell>
          <cell r="AF156">
            <v>2520943</v>
          </cell>
          <cell r="AG156">
            <v>783</v>
          </cell>
          <cell r="AH156">
            <v>26526945</v>
          </cell>
          <cell r="AI156">
            <v>0</v>
          </cell>
          <cell r="AJ156">
            <v>0</v>
          </cell>
          <cell r="AK156">
            <v>117</v>
          </cell>
          <cell r="AL156">
            <v>3850189</v>
          </cell>
          <cell r="AM156">
            <v>0</v>
          </cell>
          <cell r="AN156">
            <v>0</v>
          </cell>
          <cell r="AO156">
            <v>1158</v>
          </cell>
          <cell r="AP156">
            <v>39387919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62</v>
          </cell>
          <cell r="AX156">
            <v>260701</v>
          </cell>
          <cell r="AY156">
            <v>2</v>
          </cell>
          <cell r="AZ156">
            <v>18281</v>
          </cell>
          <cell r="BA156">
            <v>0</v>
          </cell>
          <cell r="BB156">
            <v>0</v>
          </cell>
          <cell r="BC156">
            <v>395</v>
          </cell>
          <cell r="BD156">
            <v>6448974</v>
          </cell>
          <cell r="BE156">
            <v>5</v>
          </cell>
          <cell r="BF156">
            <v>32939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33</v>
          </cell>
          <cell r="BN156">
            <v>30986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75</v>
          </cell>
          <cell r="BX156">
            <v>446486</v>
          </cell>
          <cell r="BY156">
            <v>1121</v>
          </cell>
          <cell r="BZ156">
            <v>128740400</v>
          </cell>
        </row>
        <row r="157">
          <cell r="A157" t="str">
            <v>30</v>
          </cell>
          <cell r="C157" t="str">
            <v>3052</v>
          </cell>
          <cell r="D157" t="str">
            <v>Nore og Uvdal</v>
          </cell>
          <cell r="E157">
            <v>430</v>
          </cell>
          <cell r="F157">
            <v>4542236</v>
          </cell>
          <cell r="G157">
            <v>1934</v>
          </cell>
          <cell r="H157">
            <v>100043198</v>
          </cell>
          <cell r="I157">
            <v>1999</v>
          </cell>
          <cell r="J157">
            <v>104585434</v>
          </cell>
          <cell r="K157">
            <v>372</v>
          </cell>
          <cell r="L157">
            <v>1047067</v>
          </cell>
          <cell r="M157">
            <v>0</v>
          </cell>
          <cell r="N157">
            <v>0</v>
          </cell>
          <cell r="O157">
            <v>1818</v>
          </cell>
          <cell r="P157">
            <v>25654536</v>
          </cell>
          <cell r="Q157">
            <v>1840</v>
          </cell>
          <cell r="R157">
            <v>26701603</v>
          </cell>
          <cell r="S157">
            <v>1</v>
          </cell>
          <cell r="T157">
            <v>15592</v>
          </cell>
          <cell r="U157">
            <v>1926</v>
          </cell>
          <cell r="V157">
            <v>48268881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692</v>
          </cell>
          <cell r="AD157">
            <v>9993917</v>
          </cell>
          <cell r="AE157">
            <v>171</v>
          </cell>
          <cell r="AF157">
            <v>3712383</v>
          </cell>
          <cell r="AG157">
            <v>1368</v>
          </cell>
          <cell r="AH157">
            <v>47989447</v>
          </cell>
          <cell r="AI157">
            <v>0</v>
          </cell>
          <cell r="AJ157">
            <v>0</v>
          </cell>
          <cell r="AK157">
            <v>253</v>
          </cell>
          <cell r="AL157">
            <v>7619249</v>
          </cell>
          <cell r="AM157">
            <v>0</v>
          </cell>
          <cell r="AN157">
            <v>0</v>
          </cell>
          <cell r="AO157">
            <v>1984</v>
          </cell>
          <cell r="AP157">
            <v>69314996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98</v>
          </cell>
          <cell r="AX157">
            <v>416046</v>
          </cell>
          <cell r="AY157">
            <v>6</v>
          </cell>
          <cell r="AZ157">
            <v>80113</v>
          </cell>
          <cell r="BA157">
            <v>0</v>
          </cell>
          <cell r="BB157">
            <v>0</v>
          </cell>
          <cell r="BC157">
            <v>624</v>
          </cell>
          <cell r="BD157">
            <v>11389496</v>
          </cell>
          <cell r="BE157">
            <v>5</v>
          </cell>
          <cell r="BF157">
            <v>2457368</v>
          </cell>
          <cell r="BG157">
            <v>2</v>
          </cell>
          <cell r="BH157">
            <v>23809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64</v>
          </cell>
          <cell r="BN157">
            <v>54521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1</v>
          </cell>
          <cell r="BV157">
            <v>17060</v>
          </cell>
          <cell r="BW157">
            <v>115</v>
          </cell>
          <cell r="BX157">
            <v>711937</v>
          </cell>
          <cell r="BY157">
            <v>1930</v>
          </cell>
          <cell r="BZ157">
            <v>235330400</v>
          </cell>
        </row>
        <row r="158">
          <cell r="A158" t="str">
            <v>30</v>
          </cell>
          <cell r="C158" t="str">
            <v>3053</v>
          </cell>
          <cell r="D158" t="str">
            <v>Jevnaker</v>
          </cell>
          <cell r="E158">
            <v>655</v>
          </cell>
          <cell r="F158">
            <v>7536901</v>
          </cell>
          <cell r="G158">
            <v>5303</v>
          </cell>
          <cell r="H158">
            <v>274293550</v>
          </cell>
          <cell r="I158">
            <v>5325</v>
          </cell>
          <cell r="J158">
            <v>281830451</v>
          </cell>
          <cell r="K158">
            <v>668</v>
          </cell>
          <cell r="L158">
            <v>1819165</v>
          </cell>
          <cell r="M158">
            <v>0</v>
          </cell>
          <cell r="N158">
            <v>0</v>
          </cell>
          <cell r="O158">
            <v>5045</v>
          </cell>
          <cell r="P158">
            <v>78716359</v>
          </cell>
          <cell r="Q158">
            <v>5071</v>
          </cell>
          <cell r="R158">
            <v>80535524</v>
          </cell>
          <cell r="S158">
            <v>0</v>
          </cell>
          <cell r="T158">
            <v>0</v>
          </cell>
          <cell r="U158">
            <v>5295</v>
          </cell>
          <cell r="V158">
            <v>132585017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1589</v>
          </cell>
          <cell r="AD158">
            <v>24034793</v>
          </cell>
          <cell r="AE158">
            <v>667</v>
          </cell>
          <cell r="AF158">
            <v>14861754</v>
          </cell>
          <cell r="AG158">
            <v>3777</v>
          </cell>
          <cell r="AH158">
            <v>147994260</v>
          </cell>
          <cell r="AI158">
            <v>0</v>
          </cell>
          <cell r="AJ158">
            <v>0</v>
          </cell>
          <cell r="AK158">
            <v>288</v>
          </cell>
          <cell r="AL158">
            <v>11520989</v>
          </cell>
          <cell r="AM158">
            <v>0</v>
          </cell>
          <cell r="AN158">
            <v>0</v>
          </cell>
          <cell r="AO158">
            <v>5434</v>
          </cell>
          <cell r="AP158">
            <v>198411796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241</v>
          </cell>
          <cell r="AX158">
            <v>947216</v>
          </cell>
          <cell r="AY158">
            <v>6</v>
          </cell>
          <cell r="AZ158">
            <v>119962</v>
          </cell>
          <cell r="BA158">
            <v>2</v>
          </cell>
          <cell r="BB158">
            <v>81712</v>
          </cell>
          <cell r="BC158">
            <v>1433</v>
          </cell>
          <cell r="BD158">
            <v>23769618</v>
          </cell>
          <cell r="BE158">
            <v>13</v>
          </cell>
          <cell r="BF158">
            <v>214332</v>
          </cell>
          <cell r="BG158">
            <v>0</v>
          </cell>
          <cell r="BH158">
            <v>0</v>
          </cell>
          <cell r="BI158">
            <v>1</v>
          </cell>
          <cell r="BJ158">
            <v>3566</v>
          </cell>
          <cell r="BK158">
            <v>0</v>
          </cell>
          <cell r="BL158">
            <v>0</v>
          </cell>
          <cell r="BM158">
            <v>138</v>
          </cell>
          <cell r="BN158">
            <v>237031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7</v>
          </cell>
          <cell r="BV158">
            <v>20813</v>
          </cell>
          <cell r="BW158">
            <v>386</v>
          </cell>
          <cell r="BX158">
            <v>2333638</v>
          </cell>
          <cell r="BY158">
            <v>5299</v>
          </cell>
          <cell r="BZ158">
            <v>670110326</v>
          </cell>
        </row>
        <row r="159">
          <cell r="A159" t="str">
            <v>30</v>
          </cell>
          <cell r="C159" t="str">
            <v>3054</v>
          </cell>
          <cell r="D159" t="str">
            <v>Lunner</v>
          </cell>
          <cell r="E159">
            <v>925</v>
          </cell>
          <cell r="F159">
            <v>10153450</v>
          </cell>
          <cell r="G159">
            <v>6884</v>
          </cell>
          <cell r="H159">
            <v>366788737</v>
          </cell>
          <cell r="I159">
            <v>6927</v>
          </cell>
          <cell r="J159">
            <v>376942187</v>
          </cell>
          <cell r="K159">
            <v>929</v>
          </cell>
          <cell r="L159">
            <v>2559305</v>
          </cell>
          <cell r="M159">
            <v>0</v>
          </cell>
          <cell r="N159">
            <v>0</v>
          </cell>
          <cell r="O159">
            <v>6566</v>
          </cell>
          <cell r="P159">
            <v>115113159</v>
          </cell>
          <cell r="Q159">
            <v>6602</v>
          </cell>
          <cell r="R159">
            <v>117672464</v>
          </cell>
          <cell r="S159">
            <v>0</v>
          </cell>
          <cell r="T159">
            <v>0</v>
          </cell>
          <cell r="U159">
            <v>6874</v>
          </cell>
          <cell r="V159">
            <v>177902032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1</v>
          </cell>
          <cell r="AB159">
            <v>93689</v>
          </cell>
          <cell r="AC159">
            <v>2057</v>
          </cell>
          <cell r="AD159">
            <v>32784725</v>
          </cell>
          <cell r="AE159">
            <v>803</v>
          </cell>
          <cell r="AF159">
            <v>17959101</v>
          </cell>
          <cell r="AG159">
            <v>5020</v>
          </cell>
          <cell r="AH159">
            <v>206514740</v>
          </cell>
          <cell r="AI159">
            <v>1</v>
          </cell>
          <cell r="AJ159">
            <v>90896</v>
          </cell>
          <cell r="AK159">
            <v>460</v>
          </cell>
          <cell r="AL159">
            <v>14418419</v>
          </cell>
          <cell r="AM159">
            <v>0</v>
          </cell>
          <cell r="AN159">
            <v>0</v>
          </cell>
          <cell r="AO159">
            <v>7030</v>
          </cell>
          <cell r="AP159">
            <v>271767881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330</v>
          </cell>
          <cell r="AX159">
            <v>1328053</v>
          </cell>
          <cell r="AY159">
            <v>6</v>
          </cell>
          <cell r="AZ159">
            <v>79282</v>
          </cell>
          <cell r="BA159">
            <v>3</v>
          </cell>
          <cell r="BB159">
            <v>106290</v>
          </cell>
          <cell r="BC159">
            <v>1766</v>
          </cell>
          <cell r="BD159">
            <v>26244538</v>
          </cell>
          <cell r="BE159">
            <v>12</v>
          </cell>
          <cell r="BF159">
            <v>354590</v>
          </cell>
          <cell r="BG159">
            <v>0</v>
          </cell>
          <cell r="BH159">
            <v>0</v>
          </cell>
          <cell r="BI159">
            <v>2</v>
          </cell>
          <cell r="BJ159">
            <v>50608</v>
          </cell>
          <cell r="BK159">
            <v>0</v>
          </cell>
          <cell r="BL159">
            <v>0</v>
          </cell>
          <cell r="BM159">
            <v>123</v>
          </cell>
          <cell r="BN159">
            <v>235771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7</v>
          </cell>
          <cell r="BV159">
            <v>37482</v>
          </cell>
          <cell r="BW159">
            <v>598</v>
          </cell>
          <cell r="BX159">
            <v>5103935</v>
          </cell>
          <cell r="BY159">
            <v>6914</v>
          </cell>
          <cell r="BZ159">
            <v>920484734</v>
          </cell>
        </row>
        <row r="160">
          <cell r="A160" t="str">
            <v>30 Totalt</v>
          </cell>
          <cell r="C160" t="str">
            <v>30</v>
          </cell>
          <cell r="D160" t="str">
            <v>Viken</v>
          </cell>
          <cell r="E160">
            <v>164611</v>
          </cell>
          <cell r="F160">
            <v>3346347068</v>
          </cell>
          <cell r="G160">
            <v>929581</v>
          </cell>
          <cell r="H160">
            <v>62109811042</v>
          </cell>
          <cell r="I160">
            <v>936105</v>
          </cell>
          <cell r="J160">
            <v>65456158110</v>
          </cell>
          <cell r="K160">
            <v>167209</v>
          </cell>
          <cell r="L160">
            <v>794941966</v>
          </cell>
          <cell r="M160">
            <v>8</v>
          </cell>
          <cell r="N160">
            <v>1133132</v>
          </cell>
          <cell r="O160">
            <v>879839</v>
          </cell>
          <cell r="P160">
            <v>20490516119</v>
          </cell>
          <cell r="Q160">
            <v>888214</v>
          </cell>
          <cell r="R160">
            <v>21286591217</v>
          </cell>
          <cell r="S160">
            <v>260</v>
          </cell>
          <cell r="T160">
            <v>13644763</v>
          </cell>
          <cell r="U160">
            <v>927173</v>
          </cell>
          <cell r="V160">
            <v>30134134296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16</v>
          </cell>
          <cell r="AB160">
            <v>1249828</v>
          </cell>
          <cell r="AC160">
            <v>252962</v>
          </cell>
          <cell r="AD160">
            <v>4236492959</v>
          </cell>
          <cell r="AE160">
            <v>94728</v>
          </cell>
          <cell r="AF160">
            <v>2069728589</v>
          </cell>
          <cell r="AG160">
            <v>698837</v>
          </cell>
          <cell r="AH160">
            <v>31233390922</v>
          </cell>
          <cell r="AI160">
            <v>279</v>
          </cell>
          <cell r="AJ160">
            <v>12866308</v>
          </cell>
          <cell r="AK160">
            <v>52963</v>
          </cell>
          <cell r="AL160">
            <v>2125142431</v>
          </cell>
          <cell r="AM160">
            <v>0</v>
          </cell>
          <cell r="AN160">
            <v>0</v>
          </cell>
          <cell r="AO160">
            <v>951252</v>
          </cell>
          <cell r="AP160">
            <v>39677621209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42070</v>
          </cell>
          <cell r="AX160">
            <v>183465224</v>
          </cell>
          <cell r="AY160">
            <v>1161</v>
          </cell>
          <cell r="AZ160">
            <v>21294691</v>
          </cell>
          <cell r="BA160">
            <v>468</v>
          </cell>
          <cell r="BB160">
            <v>15947896</v>
          </cell>
          <cell r="BC160">
            <v>215367</v>
          </cell>
          <cell r="BD160">
            <v>3206094481</v>
          </cell>
          <cell r="BE160">
            <v>3909</v>
          </cell>
          <cell r="BF160">
            <v>175113992</v>
          </cell>
          <cell r="BG160">
            <v>117</v>
          </cell>
          <cell r="BH160">
            <v>520092</v>
          </cell>
          <cell r="BI160">
            <v>782</v>
          </cell>
          <cell r="BJ160">
            <v>249690291</v>
          </cell>
          <cell r="BK160">
            <v>0</v>
          </cell>
          <cell r="BL160">
            <v>0</v>
          </cell>
          <cell r="BM160">
            <v>20356</v>
          </cell>
          <cell r="BN160">
            <v>44783847</v>
          </cell>
          <cell r="BO160">
            <v>35</v>
          </cell>
          <cell r="BP160">
            <v>405180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1473</v>
          </cell>
          <cell r="BV160">
            <v>9184360</v>
          </cell>
          <cell r="BW160">
            <v>109558</v>
          </cell>
          <cell r="BX160">
            <v>984035020</v>
          </cell>
          <cell r="BY160">
            <v>938122</v>
          </cell>
          <cell r="BZ160">
            <v>153544909040</v>
          </cell>
        </row>
        <row r="161">
          <cell r="A161" t="str">
            <v>34</v>
          </cell>
          <cell r="C161" t="str">
            <v>3401</v>
          </cell>
          <cell r="D161" t="str">
            <v>Kongsvinger</v>
          </cell>
          <cell r="E161">
            <v>1796</v>
          </cell>
          <cell r="F161">
            <v>35999146</v>
          </cell>
          <cell r="G161">
            <v>14019</v>
          </cell>
          <cell r="H161">
            <v>750116144</v>
          </cell>
          <cell r="I161">
            <v>14100</v>
          </cell>
          <cell r="J161">
            <v>786115290</v>
          </cell>
          <cell r="K161">
            <v>1798</v>
          </cell>
          <cell r="L161">
            <v>8380572</v>
          </cell>
          <cell r="M161">
            <v>0</v>
          </cell>
          <cell r="N161">
            <v>0</v>
          </cell>
          <cell r="O161">
            <v>13328</v>
          </cell>
          <cell r="P161">
            <v>201020781</v>
          </cell>
          <cell r="Q161">
            <v>13418</v>
          </cell>
          <cell r="R161">
            <v>209401353</v>
          </cell>
          <cell r="S161">
            <v>10</v>
          </cell>
          <cell r="T161">
            <v>421082</v>
          </cell>
          <cell r="U161">
            <v>14001</v>
          </cell>
          <cell r="V161">
            <v>362734046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4846</v>
          </cell>
          <cell r="AD161">
            <v>76177776</v>
          </cell>
          <cell r="AE161">
            <v>2133</v>
          </cell>
          <cell r="AF161">
            <v>47153745</v>
          </cell>
          <cell r="AG161">
            <v>9266</v>
          </cell>
          <cell r="AH161">
            <v>352352013</v>
          </cell>
          <cell r="AI161">
            <v>2</v>
          </cell>
          <cell r="AJ161">
            <v>223028</v>
          </cell>
          <cell r="AK161">
            <v>727</v>
          </cell>
          <cell r="AL161">
            <v>27165806</v>
          </cell>
          <cell r="AM161">
            <v>0</v>
          </cell>
          <cell r="AN161">
            <v>0</v>
          </cell>
          <cell r="AO161">
            <v>14454</v>
          </cell>
          <cell r="AP161">
            <v>503072368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524</v>
          </cell>
          <cell r="AX161">
            <v>2091877</v>
          </cell>
          <cell r="AY161">
            <v>29</v>
          </cell>
          <cell r="AZ161">
            <v>483594</v>
          </cell>
          <cell r="BA161">
            <v>10</v>
          </cell>
          <cell r="BB161">
            <v>292294</v>
          </cell>
          <cell r="BC161">
            <v>4383</v>
          </cell>
          <cell r="BD161">
            <v>70144611</v>
          </cell>
          <cell r="BE161">
            <v>64</v>
          </cell>
          <cell r="BF161">
            <v>5687536</v>
          </cell>
          <cell r="BG161">
            <v>0</v>
          </cell>
          <cell r="BH161">
            <v>0</v>
          </cell>
          <cell r="BI161">
            <v>3</v>
          </cell>
          <cell r="BJ161">
            <v>449536</v>
          </cell>
          <cell r="BK161">
            <v>0</v>
          </cell>
          <cell r="BL161">
            <v>0</v>
          </cell>
          <cell r="BM161">
            <v>404</v>
          </cell>
          <cell r="BN161">
            <v>819653</v>
          </cell>
          <cell r="BO161">
            <v>1</v>
          </cell>
          <cell r="BP161">
            <v>2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21</v>
          </cell>
          <cell r="BV161">
            <v>110564</v>
          </cell>
          <cell r="BW161">
            <v>930</v>
          </cell>
          <cell r="BX161">
            <v>6987178</v>
          </cell>
          <cell r="BY161">
            <v>14079</v>
          </cell>
          <cell r="BZ161">
            <v>1788641918</v>
          </cell>
        </row>
        <row r="162">
          <cell r="A162" t="str">
            <v>34</v>
          </cell>
          <cell r="C162" t="str">
            <v>3403</v>
          </cell>
          <cell r="D162" t="str">
            <v>Hamar</v>
          </cell>
          <cell r="E162">
            <v>3575</v>
          </cell>
          <cell r="F162">
            <v>51220638</v>
          </cell>
          <cell r="G162">
            <v>24066</v>
          </cell>
          <cell r="H162">
            <v>1421016614</v>
          </cell>
          <cell r="I162">
            <v>24159</v>
          </cell>
          <cell r="J162">
            <v>1472237252</v>
          </cell>
          <cell r="K162">
            <v>3682</v>
          </cell>
          <cell r="L162">
            <v>12431568</v>
          </cell>
          <cell r="M162">
            <v>0</v>
          </cell>
          <cell r="N162">
            <v>0</v>
          </cell>
          <cell r="O162">
            <v>22730</v>
          </cell>
          <cell r="P162">
            <v>445967242</v>
          </cell>
          <cell r="Q162">
            <v>22874</v>
          </cell>
          <cell r="R162">
            <v>458398810</v>
          </cell>
          <cell r="S162">
            <v>4</v>
          </cell>
          <cell r="T162">
            <v>289177</v>
          </cell>
          <cell r="U162">
            <v>24033</v>
          </cell>
          <cell r="V162">
            <v>689114440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7902</v>
          </cell>
          <cell r="AD162">
            <v>135244505</v>
          </cell>
          <cell r="AE162">
            <v>2694</v>
          </cell>
          <cell r="AF162">
            <v>57660525</v>
          </cell>
          <cell r="AG162">
            <v>17330</v>
          </cell>
          <cell r="AH162">
            <v>713125268</v>
          </cell>
          <cell r="AI162">
            <v>0</v>
          </cell>
          <cell r="AJ162">
            <v>0</v>
          </cell>
          <cell r="AK162">
            <v>1190</v>
          </cell>
          <cell r="AL162">
            <v>42131452</v>
          </cell>
          <cell r="AM162">
            <v>0</v>
          </cell>
          <cell r="AN162">
            <v>0</v>
          </cell>
          <cell r="AO162">
            <v>24664</v>
          </cell>
          <cell r="AP162">
            <v>948161750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1258</v>
          </cell>
          <cell r="AX162">
            <v>5179480</v>
          </cell>
          <cell r="AY162">
            <v>20</v>
          </cell>
          <cell r="AZ162">
            <v>372375</v>
          </cell>
          <cell r="BA162">
            <v>21</v>
          </cell>
          <cell r="BB162">
            <v>713779</v>
          </cell>
          <cell r="BC162">
            <v>6830</v>
          </cell>
          <cell r="BD162">
            <v>100272774</v>
          </cell>
          <cell r="BE162">
            <v>72</v>
          </cell>
          <cell r="BF162">
            <v>2421428</v>
          </cell>
          <cell r="BG162">
            <v>0</v>
          </cell>
          <cell r="BH162">
            <v>0</v>
          </cell>
          <cell r="BI162">
            <v>12</v>
          </cell>
          <cell r="BJ162">
            <v>1375922</v>
          </cell>
          <cell r="BK162">
            <v>0</v>
          </cell>
          <cell r="BL162">
            <v>0</v>
          </cell>
          <cell r="BM162">
            <v>537</v>
          </cell>
          <cell r="BN162">
            <v>1008362</v>
          </cell>
          <cell r="BO162">
            <v>2</v>
          </cell>
          <cell r="BP162">
            <v>6718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32</v>
          </cell>
          <cell r="BV162">
            <v>122521</v>
          </cell>
          <cell r="BW162">
            <v>2529</v>
          </cell>
          <cell r="BX162">
            <v>18910916</v>
          </cell>
          <cell r="BY162">
            <v>24201</v>
          </cell>
          <cell r="BZ162">
            <v>3474664347</v>
          </cell>
        </row>
        <row r="163">
          <cell r="A163" t="str">
            <v>34</v>
          </cell>
          <cell r="C163" t="str">
            <v>3405</v>
          </cell>
          <cell r="D163" t="str">
            <v>Lillehammer</v>
          </cell>
          <cell r="E163">
            <v>3806</v>
          </cell>
          <cell r="F163">
            <v>56438096</v>
          </cell>
          <cell r="G163">
            <v>21445</v>
          </cell>
          <cell r="H163">
            <v>1225972504</v>
          </cell>
          <cell r="I163">
            <v>21557</v>
          </cell>
          <cell r="J163">
            <v>1282410600</v>
          </cell>
          <cell r="K163">
            <v>3841</v>
          </cell>
          <cell r="L163">
            <v>13504304</v>
          </cell>
          <cell r="M163">
            <v>0</v>
          </cell>
          <cell r="N163">
            <v>0</v>
          </cell>
          <cell r="O163">
            <v>20103</v>
          </cell>
          <cell r="P163">
            <v>383306564</v>
          </cell>
          <cell r="Q163">
            <v>20236</v>
          </cell>
          <cell r="R163">
            <v>396810868</v>
          </cell>
          <cell r="S163">
            <v>6</v>
          </cell>
          <cell r="T163">
            <v>188407</v>
          </cell>
          <cell r="U163">
            <v>21406</v>
          </cell>
          <cell r="V163">
            <v>594052877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6646</v>
          </cell>
          <cell r="AD163">
            <v>110258889</v>
          </cell>
          <cell r="AE163">
            <v>2145</v>
          </cell>
          <cell r="AF163">
            <v>44842017</v>
          </cell>
          <cell r="AG163">
            <v>16016</v>
          </cell>
          <cell r="AH163">
            <v>649339750</v>
          </cell>
          <cell r="AI163">
            <v>4</v>
          </cell>
          <cell r="AJ163">
            <v>102683</v>
          </cell>
          <cell r="AK163">
            <v>1196</v>
          </cell>
          <cell r="AL163">
            <v>38984214</v>
          </cell>
          <cell r="AM163">
            <v>0</v>
          </cell>
          <cell r="AN163">
            <v>0</v>
          </cell>
          <cell r="AO163">
            <v>21999</v>
          </cell>
          <cell r="AP163">
            <v>843527553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1338</v>
          </cell>
          <cell r="AX163">
            <v>5755913</v>
          </cell>
          <cell r="AY163">
            <v>24</v>
          </cell>
          <cell r="AZ163">
            <v>409189</v>
          </cell>
          <cell r="BA163">
            <v>9</v>
          </cell>
          <cell r="BB163">
            <v>341606</v>
          </cell>
          <cell r="BC163">
            <v>5777</v>
          </cell>
          <cell r="BD163">
            <v>87616360</v>
          </cell>
          <cell r="BE163">
            <v>60</v>
          </cell>
          <cell r="BF163">
            <v>2895561</v>
          </cell>
          <cell r="BG163">
            <v>1</v>
          </cell>
          <cell r="BH163">
            <v>4344</v>
          </cell>
          <cell r="BI163">
            <v>13</v>
          </cell>
          <cell r="BJ163">
            <v>1728015</v>
          </cell>
          <cell r="BK163">
            <v>0</v>
          </cell>
          <cell r="BL163">
            <v>0</v>
          </cell>
          <cell r="BM163">
            <v>482</v>
          </cell>
          <cell r="BN163">
            <v>831360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32</v>
          </cell>
          <cell r="BV163">
            <v>205370</v>
          </cell>
          <cell r="BW163">
            <v>2511</v>
          </cell>
          <cell r="BX163">
            <v>16058617</v>
          </cell>
          <cell r="BY163">
            <v>21649</v>
          </cell>
          <cell r="BZ163">
            <v>3032954157</v>
          </cell>
        </row>
        <row r="164">
          <cell r="A164" t="str">
            <v>34</v>
          </cell>
          <cell r="C164" t="str">
            <v>3407</v>
          </cell>
          <cell r="D164" t="str">
            <v>Gjøvik</v>
          </cell>
          <cell r="E164">
            <v>3116</v>
          </cell>
          <cell r="F164">
            <v>50195284</v>
          </cell>
          <cell r="G164">
            <v>23114</v>
          </cell>
          <cell r="H164">
            <v>1215271885</v>
          </cell>
          <cell r="I164">
            <v>23218</v>
          </cell>
          <cell r="J164">
            <v>1265467169</v>
          </cell>
          <cell r="K164">
            <v>3157</v>
          </cell>
          <cell r="L164">
            <v>12064137</v>
          </cell>
          <cell r="M164">
            <v>0</v>
          </cell>
          <cell r="N164">
            <v>0</v>
          </cell>
          <cell r="O164">
            <v>21774</v>
          </cell>
          <cell r="P164">
            <v>359530654</v>
          </cell>
          <cell r="Q164">
            <v>21904</v>
          </cell>
          <cell r="R164">
            <v>371594791</v>
          </cell>
          <cell r="S164">
            <v>7</v>
          </cell>
          <cell r="T164">
            <v>175011</v>
          </cell>
          <cell r="U164">
            <v>23090</v>
          </cell>
          <cell r="V164">
            <v>587556508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6999</v>
          </cell>
          <cell r="AD164">
            <v>107115534</v>
          </cell>
          <cell r="AE164">
            <v>3022</v>
          </cell>
          <cell r="AF164">
            <v>64418563</v>
          </cell>
          <cell r="AG164">
            <v>16732</v>
          </cell>
          <cell r="AH164">
            <v>648418813</v>
          </cell>
          <cell r="AI164">
            <v>0</v>
          </cell>
          <cell r="AJ164">
            <v>0</v>
          </cell>
          <cell r="AK164">
            <v>1267</v>
          </cell>
          <cell r="AL164">
            <v>45007285</v>
          </cell>
          <cell r="AM164">
            <v>0</v>
          </cell>
          <cell r="AN164">
            <v>0</v>
          </cell>
          <cell r="AO164">
            <v>23724</v>
          </cell>
          <cell r="AP164">
            <v>864960195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1229</v>
          </cell>
          <cell r="AX164">
            <v>5264327</v>
          </cell>
          <cell r="AY164">
            <v>32</v>
          </cell>
          <cell r="AZ164">
            <v>515194</v>
          </cell>
          <cell r="BA164">
            <v>9</v>
          </cell>
          <cell r="BB164">
            <v>297996</v>
          </cell>
          <cell r="BC164">
            <v>6215</v>
          </cell>
          <cell r="BD164">
            <v>102183539</v>
          </cell>
          <cell r="BE164">
            <v>58</v>
          </cell>
          <cell r="BF164">
            <v>2730584</v>
          </cell>
          <cell r="BG164">
            <v>3</v>
          </cell>
          <cell r="BH164">
            <v>3662</v>
          </cell>
          <cell r="BI164">
            <v>8</v>
          </cell>
          <cell r="BJ164">
            <v>715971</v>
          </cell>
          <cell r="BK164">
            <v>0</v>
          </cell>
          <cell r="BL164">
            <v>0</v>
          </cell>
          <cell r="BM164">
            <v>576</v>
          </cell>
          <cell r="BN164">
            <v>1084163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1</v>
          </cell>
          <cell r="BT164">
            <v>18555</v>
          </cell>
          <cell r="BU164">
            <v>33</v>
          </cell>
          <cell r="BV164">
            <v>247600</v>
          </cell>
          <cell r="BW164">
            <v>1927</v>
          </cell>
          <cell r="BX164">
            <v>12852501</v>
          </cell>
          <cell r="BY164">
            <v>23167</v>
          </cell>
          <cell r="BZ164">
            <v>2988672105</v>
          </cell>
        </row>
        <row r="165">
          <cell r="A165" t="str">
            <v>34</v>
          </cell>
          <cell r="C165" t="str">
            <v>3411</v>
          </cell>
          <cell r="D165" t="str">
            <v>Ringsaker</v>
          </cell>
          <cell r="E165">
            <v>3322</v>
          </cell>
          <cell r="F165">
            <v>43128687</v>
          </cell>
          <cell r="G165">
            <v>26979</v>
          </cell>
          <cell r="H165">
            <v>1339360023</v>
          </cell>
          <cell r="I165">
            <v>27173</v>
          </cell>
          <cell r="J165">
            <v>1382488710</v>
          </cell>
          <cell r="K165">
            <v>3242</v>
          </cell>
          <cell r="L165">
            <v>10071639</v>
          </cell>
          <cell r="M165">
            <v>0</v>
          </cell>
          <cell r="N165">
            <v>0</v>
          </cell>
          <cell r="O165">
            <v>25533</v>
          </cell>
          <cell r="P165">
            <v>388654536</v>
          </cell>
          <cell r="Q165">
            <v>25675</v>
          </cell>
          <cell r="R165">
            <v>398726175</v>
          </cell>
          <cell r="S165">
            <v>10</v>
          </cell>
          <cell r="T165">
            <v>317657</v>
          </cell>
          <cell r="U165">
            <v>26941</v>
          </cell>
          <cell r="V165">
            <v>647767768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7968</v>
          </cell>
          <cell r="AD165">
            <v>116410051</v>
          </cell>
          <cell r="AE165">
            <v>3351</v>
          </cell>
          <cell r="AF165">
            <v>70661151</v>
          </cell>
          <cell r="AG165">
            <v>19550</v>
          </cell>
          <cell r="AH165">
            <v>744815958</v>
          </cell>
          <cell r="AI165">
            <v>7</v>
          </cell>
          <cell r="AJ165">
            <v>418523</v>
          </cell>
          <cell r="AK165">
            <v>1562</v>
          </cell>
          <cell r="AL165">
            <v>64547521</v>
          </cell>
          <cell r="AM165">
            <v>0</v>
          </cell>
          <cell r="AN165">
            <v>0</v>
          </cell>
          <cell r="AO165">
            <v>27526</v>
          </cell>
          <cell r="AP165">
            <v>996853204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1272</v>
          </cell>
          <cell r="AX165">
            <v>5026070</v>
          </cell>
          <cell r="AY165">
            <v>43</v>
          </cell>
          <cell r="AZ165">
            <v>930922</v>
          </cell>
          <cell r="BA165">
            <v>16</v>
          </cell>
          <cell r="BB165">
            <v>568306</v>
          </cell>
          <cell r="BC165">
            <v>7203</v>
          </cell>
          <cell r="BD165">
            <v>125097174</v>
          </cell>
          <cell r="BE165">
            <v>49</v>
          </cell>
          <cell r="BF165">
            <v>1174019</v>
          </cell>
          <cell r="BG165">
            <v>3</v>
          </cell>
          <cell r="BH165">
            <v>21024</v>
          </cell>
          <cell r="BI165">
            <v>6</v>
          </cell>
          <cell r="BJ165">
            <v>6318710</v>
          </cell>
          <cell r="BK165">
            <v>0</v>
          </cell>
          <cell r="BL165">
            <v>0</v>
          </cell>
          <cell r="BM165">
            <v>684</v>
          </cell>
          <cell r="BN165">
            <v>1007380</v>
          </cell>
          <cell r="BO165">
            <v>4</v>
          </cell>
          <cell r="BP165">
            <v>1438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64</v>
          </cell>
          <cell r="BV165">
            <v>293091</v>
          </cell>
          <cell r="BW165">
            <v>1286</v>
          </cell>
          <cell r="BX165">
            <v>11399596</v>
          </cell>
          <cell r="BY165">
            <v>26818</v>
          </cell>
          <cell r="BZ165">
            <v>3296917323</v>
          </cell>
        </row>
        <row r="166">
          <cell r="A166" t="str">
            <v>34</v>
          </cell>
          <cell r="C166" t="str">
            <v>3412</v>
          </cell>
          <cell r="D166" t="str">
            <v>Løten</v>
          </cell>
          <cell r="E166">
            <v>613</v>
          </cell>
          <cell r="F166">
            <v>5795696</v>
          </cell>
          <cell r="G166">
            <v>5856</v>
          </cell>
          <cell r="H166">
            <v>269179069</v>
          </cell>
          <cell r="I166">
            <v>5871</v>
          </cell>
          <cell r="J166">
            <v>274974765</v>
          </cell>
          <cell r="K166">
            <v>624</v>
          </cell>
          <cell r="L166">
            <v>1410323</v>
          </cell>
          <cell r="M166">
            <v>0</v>
          </cell>
          <cell r="N166">
            <v>0</v>
          </cell>
          <cell r="O166">
            <v>5612</v>
          </cell>
          <cell r="P166">
            <v>75113713</v>
          </cell>
          <cell r="Q166">
            <v>5632</v>
          </cell>
          <cell r="R166">
            <v>76524036</v>
          </cell>
          <cell r="S166">
            <v>2</v>
          </cell>
          <cell r="T166">
            <v>49214</v>
          </cell>
          <cell r="U166">
            <v>5852</v>
          </cell>
          <cell r="V166">
            <v>130584089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1838</v>
          </cell>
          <cell r="AD166">
            <v>27661653</v>
          </cell>
          <cell r="AE166">
            <v>908</v>
          </cell>
          <cell r="AF166">
            <v>19314520</v>
          </cell>
          <cell r="AG166">
            <v>4086</v>
          </cell>
          <cell r="AH166">
            <v>150750593</v>
          </cell>
          <cell r="AI166">
            <v>0</v>
          </cell>
          <cell r="AJ166">
            <v>0</v>
          </cell>
          <cell r="AK166">
            <v>305</v>
          </cell>
          <cell r="AL166">
            <v>10226107</v>
          </cell>
          <cell r="AM166">
            <v>0</v>
          </cell>
          <cell r="AN166">
            <v>0</v>
          </cell>
          <cell r="AO166">
            <v>5981</v>
          </cell>
          <cell r="AP166">
            <v>207952873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240</v>
          </cell>
          <cell r="AX166">
            <v>928943</v>
          </cell>
          <cell r="AY166">
            <v>8</v>
          </cell>
          <cell r="AZ166">
            <v>125336</v>
          </cell>
          <cell r="BA166">
            <v>5</v>
          </cell>
          <cell r="BB166">
            <v>178740</v>
          </cell>
          <cell r="BC166">
            <v>1651</v>
          </cell>
          <cell r="BD166">
            <v>28034586</v>
          </cell>
          <cell r="BE166">
            <v>6</v>
          </cell>
          <cell r="BF166">
            <v>54953</v>
          </cell>
          <cell r="BG166">
            <v>0</v>
          </cell>
          <cell r="BH166">
            <v>0</v>
          </cell>
          <cell r="BI166">
            <v>2</v>
          </cell>
          <cell r="BJ166">
            <v>128357</v>
          </cell>
          <cell r="BK166">
            <v>0</v>
          </cell>
          <cell r="BL166">
            <v>0</v>
          </cell>
          <cell r="BM166">
            <v>146</v>
          </cell>
          <cell r="BN166">
            <v>204854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11</v>
          </cell>
          <cell r="BV166">
            <v>32174</v>
          </cell>
          <cell r="BW166">
            <v>327</v>
          </cell>
          <cell r="BX166">
            <v>3019550</v>
          </cell>
          <cell r="BY166">
            <v>5811</v>
          </cell>
          <cell r="BZ166">
            <v>663398218</v>
          </cell>
        </row>
        <row r="167">
          <cell r="A167" t="str">
            <v>34</v>
          </cell>
          <cell r="C167" t="str">
            <v>3413</v>
          </cell>
          <cell r="D167" t="str">
            <v>Stange</v>
          </cell>
          <cell r="E167">
            <v>1890</v>
          </cell>
          <cell r="F167">
            <v>22960187</v>
          </cell>
          <cell r="G167">
            <v>15911</v>
          </cell>
          <cell r="H167">
            <v>787670185</v>
          </cell>
          <cell r="I167">
            <v>15978</v>
          </cell>
          <cell r="J167">
            <v>810630372</v>
          </cell>
          <cell r="K167">
            <v>1921</v>
          </cell>
          <cell r="L167">
            <v>5624485</v>
          </cell>
          <cell r="M167">
            <v>0</v>
          </cell>
          <cell r="N167">
            <v>0</v>
          </cell>
          <cell r="O167">
            <v>15118</v>
          </cell>
          <cell r="P167">
            <v>244034476</v>
          </cell>
          <cell r="Q167">
            <v>15200</v>
          </cell>
          <cell r="R167">
            <v>249658961</v>
          </cell>
          <cell r="S167">
            <v>5</v>
          </cell>
          <cell r="T167">
            <v>188977</v>
          </cell>
          <cell r="U167">
            <v>15894</v>
          </cell>
          <cell r="V167">
            <v>382112750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4878</v>
          </cell>
          <cell r="AD167">
            <v>75754355</v>
          </cell>
          <cell r="AE167">
            <v>2116</v>
          </cell>
          <cell r="AF167">
            <v>45085765</v>
          </cell>
          <cell r="AG167">
            <v>11274</v>
          </cell>
          <cell r="AH167">
            <v>441991882</v>
          </cell>
          <cell r="AI167">
            <v>2</v>
          </cell>
          <cell r="AJ167">
            <v>88279</v>
          </cell>
          <cell r="AK167">
            <v>967</v>
          </cell>
          <cell r="AL167">
            <v>35606359</v>
          </cell>
          <cell r="AM167">
            <v>0</v>
          </cell>
          <cell r="AN167">
            <v>0</v>
          </cell>
          <cell r="AO167">
            <v>16229</v>
          </cell>
          <cell r="AP167">
            <v>598526640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671</v>
          </cell>
          <cell r="AX167">
            <v>2699404</v>
          </cell>
          <cell r="AY167">
            <v>21</v>
          </cell>
          <cell r="AZ167">
            <v>355288</v>
          </cell>
          <cell r="BA167">
            <v>8</v>
          </cell>
          <cell r="BB167">
            <v>286778</v>
          </cell>
          <cell r="BC167">
            <v>4351</v>
          </cell>
          <cell r="BD167">
            <v>70494078</v>
          </cell>
          <cell r="BE167">
            <v>51</v>
          </cell>
          <cell r="BF167">
            <v>1082870</v>
          </cell>
          <cell r="BG167">
            <v>0</v>
          </cell>
          <cell r="BH167">
            <v>0</v>
          </cell>
          <cell r="BI167">
            <v>12</v>
          </cell>
          <cell r="BJ167">
            <v>1128290</v>
          </cell>
          <cell r="BK167">
            <v>0</v>
          </cell>
          <cell r="BL167">
            <v>0</v>
          </cell>
          <cell r="BM167">
            <v>361</v>
          </cell>
          <cell r="BN167">
            <v>575007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15</v>
          </cell>
          <cell r="BV167">
            <v>71547</v>
          </cell>
          <cell r="BW167">
            <v>1100</v>
          </cell>
          <cell r="BX167">
            <v>10013363</v>
          </cell>
          <cell r="BY167">
            <v>15901</v>
          </cell>
          <cell r="BZ167">
            <v>1974275283</v>
          </cell>
        </row>
        <row r="168">
          <cell r="A168" t="str">
            <v>34</v>
          </cell>
          <cell r="C168" t="str">
            <v>3414</v>
          </cell>
          <cell r="D168" t="str">
            <v>Nord-Odal</v>
          </cell>
          <cell r="E168">
            <v>482</v>
          </cell>
          <cell r="F168">
            <v>4543066</v>
          </cell>
          <cell r="G168">
            <v>4002</v>
          </cell>
          <cell r="H168">
            <v>172417793</v>
          </cell>
          <cell r="I168">
            <v>4033</v>
          </cell>
          <cell r="J168">
            <v>176960859</v>
          </cell>
          <cell r="K168">
            <v>467</v>
          </cell>
          <cell r="L168">
            <v>1151101</v>
          </cell>
          <cell r="M168">
            <v>0</v>
          </cell>
          <cell r="N168">
            <v>0</v>
          </cell>
          <cell r="O168">
            <v>3805</v>
          </cell>
          <cell r="P168">
            <v>46327610</v>
          </cell>
          <cell r="Q168">
            <v>3827</v>
          </cell>
          <cell r="R168">
            <v>47478711</v>
          </cell>
          <cell r="S168">
            <v>0</v>
          </cell>
          <cell r="T168">
            <v>0</v>
          </cell>
          <cell r="U168">
            <v>3987</v>
          </cell>
          <cell r="V168">
            <v>83743192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1435</v>
          </cell>
          <cell r="AD168">
            <v>21353238</v>
          </cell>
          <cell r="AE168">
            <v>689</v>
          </cell>
          <cell r="AF168">
            <v>15441025</v>
          </cell>
          <cell r="AG168">
            <v>2525</v>
          </cell>
          <cell r="AH168">
            <v>90315937</v>
          </cell>
          <cell r="AI168">
            <v>0</v>
          </cell>
          <cell r="AJ168">
            <v>0</v>
          </cell>
          <cell r="AK168">
            <v>227</v>
          </cell>
          <cell r="AL168">
            <v>6843366</v>
          </cell>
          <cell r="AM168">
            <v>0</v>
          </cell>
          <cell r="AN168">
            <v>0</v>
          </cell>
          <cell r="AO168">
            <v>4069</v>
          </cell>
          <cell r="AP168">
            <v>133953566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181</v>
          </cell>
          <cell r="AX168">
            <v>606296</v>
          </cell>
          <cell r="AY168">
            <v>7</v>
          </cell>
          <cell r="AZ168">
            <v>104171</v>
          </cell>
          <cell r="BA168">
            <v>1</v>
          </cell>
          <cell r="BB168">
            <v>30848</v>
          </cell>
          <cell r="BC168">
            <v>1317</v>
          </cell>
          <cell r="BD168">
            <v>22179978</v>
          </cell>
          <cell r="BE168">
            <v>2</v>
          </cell>
          <cell r="BF168">
            <v>10410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105</v>
          </cell>
          <cell r="BN168">
            <v>114447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7</v>
          </cell>
          <cell r="BV168">
            <v>17790</v>
          </cell>
          <cell r="BW168">
            <v>228</v>
          </cell>
          <cell r="BX168">
            <v>2646408</v>
          </cell>
          <cell r="BY168">
            <v>3940</v>
          </cell>
          <cell r="BZ168">
            <v>421709766</v>
          </cell>
        </row>
        <row r="169">
          <cell r="A169" t="str">
            <v>34</v>
          </cell>
          <cell r="C169" t="str">
            <v>3415</v>
          </cell>
          <cell r="D169" t="str">
            <v>Sør-Odal</v>
          </cell>
          <cell r="E169">
            <v>809</v>
          </cell>
          <cell r="F169">
            <v>10481152</v>
          </cell>
          <cell r="G169">
            <v>6266</v>
          </cell>
          <cell r="H169">
            <v>309661306</v>
          </cell>
          <cell r="I169">
            <v>6291</v>
          </cell>
          <cell r="J169">
            <v>320142458</v>
          </cell>
          <cell r="K169">
            <v>815</v>
          </cell>
          <cell r="L169">
            <v>2526327</v>
          </cell>
          <cell r="M169">
            <v>0</v>
          </cell>
          <cell r="N169">
            <v>0</v>
          </cell>
          <cell r="O169">
            <v>5983</v>
          </cell>
          <cell r="P169">
            <v>88468138</v>
          </cell>
          <cell r="Q169">
            <v>6017</v>
          </cell>
          <cell r="R169">
            <v>90994465</v>
          </cell>
          <cell r="S169">
            <v>1</v>
          </cell>
          <cell r="T169">
            <v>14109</v>
          </cell>
          <cell r="U169">
            <v>6266</v>
          </cell>
          <cell r="V169">
            <v>150099077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1961</v>
          </cell>
          <cell r="AD169">
            <v>29700905</v>
          </cell>
          <cell r="AE169">
            <v>913</v>
          </cell>
          <cell r="AF169">
            <v>20124935</v>
          </cell>
          <cell r="AG169">
            <v>4308</v>
          </cell>
          <cell r="AH169">
            <v>163728683</v>
          </cell>
          <cell r="AI169">
            <v>0</v>
          </cell>
          <cell r="AJ169">
            <v>0</v>
          </cell>
          <cell r="AK169">
            <v>374</v>
          </cell>
          <cell r="AL169">
            <v>15420688</v>
          </cell>
          <cell r="AM169">
            <v>0</v>
          </cell>
          <cell r="AN169">
            <v>0</v>
          </cell>
          <cell r="AO169">
            <v>6381</v>
          </cell>
          <cell r="AP169">
            <v>228975211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302</v>
          </cell>
          <cell r="AX169">
            <v>1096504</v>
          </cell>
          <cell r="AY169">
            <v>10</v>
          </cell>
          <cell r="AZ169">
            <v>192731</v>
          </cell>
          <cell r="BA169">
            <v>4</v>
          </cell>
          <cell r="BB169">
            <v>147214</v>
          </cell>
          <cell r="BC169">
            <v>1781</v>
          </cell>
          <cell r="BD169">
            <v>28885816</v>
          </cell>
          <cell r="BE169">
            <v>18</v>
          </cell>
          <cell r="BF169">
            <v>520150</v>
          </cell>
          <cell r="BG169">
            <v>0</v>
          </cell>
          <cell r="BH169">
            <v>0</v>
          </cell>
          <cell r="BI169">
            <v>1</v>
          </cell>
          <cell r="BJ169">
            <v>5830</v>
          </cell>
          <cell r="BK169">
            <v>0</v>
          </cell>
          <cell r="BL169">
            <v>0</v>
          </cell>
          <cell r="BM169">
            <v>156</v>
          </cell>
          <cell r="BN169">
            <v>257816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7</v>
          </cell>
          <cell r="BV169">
            <v>24865</v>
          </cell>
          <cell r="BW169">
            <v>430</v>
          </cell>
          <cell r="BX169">
            <v>3510522</v>
          </cell>
          <cell r="BY169">
            <v>6234</v>
          </cell>
          <cell r="BZ169">
            <v>762694571</v>
          </cell>
        </row>
        <row r="170">
          <cell r="A170" t="str">
            <v>34</v>
          </cell>
          <cell r="C170" t="str">
            <v>3416</v>
          </cell>
          <cell r="D170" t="str">
            <v>Eidskog</v>
          </cell>
          <cell r="E170">
            <v>593</v>
          </cell>
          <cell r="F170">
            <v>5435672</v>
          </cell>
          <cell r="G170">
            <v>4945</v>
          </cell>
          <cell r="H170">
            <v>215770821</v>
          </cell>
          <cell r="I170">
            <v>4998</v>
          </cell>
          <cell r="J170">
            <v>221206493</v>
          </cell>
          <cell r="K170">
            <v>555</v>
          </cell>
          <cell r="L170">
            <v>1343598</v>
          </cell>
          <cell r="M170">
            <v>0</v>
          </cell>
          <cell r="N170">
            <v>0</v>
          </cell>
          <cell r="O170">
            <v>4688</v>
          </cell>
          <cell r="P170">
            <v>56715380</v>
          </cell>
          <cell r="Q170">
            <v>4712</v>
          </cell>
          <cell r="R170">
            <v>58058978</v>
          </cell>
          <cell r="S170">
            <v>2</v>
          </cell>
          <cell r="T170">
            <v>7267</v>
          </cell>
          <cell r="U170">
            <v>4924</v>
          </cell>
          <cell r="V170">
            <v>104126169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1817</v>
          </cell>
          <cell r="AD170">
            <v>26250706</v>
          </cell>
          <cell r="AE170">
            <v>873</v>
          </cell>
          <cell r="AF170">
            <v>19890927</v>
          </cell>
          <cell r="AG170">
            <v>3163</v>
          </cell>
          <cell r="AH170">
            <v>109400553</v>
          </cell>
          <cell r="AI170">
            <v>1</v>
          </cell>
          <cell r="AJ170">
            <v>50025</v>
          </cell>
          <cell r="AK170">
            <v>316</v>
          </cell>
          <cell r="AL170">
            <v>10425265</v>
          </cell>
          <cell r="AM170">
            <v>0</v>
          </cell>
          <cell r="AN170">
            <v>0</v>
          </cell>
          <cell r="AO170">
            <v>5141</v>
          </cell>
          <cell r="AP170">
            <v>166017476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187</v>
          </cell>
          <cell r="AX170">
            <v>752962</v>
          </cell>
          <cell r="AY170">
            <v>5</v>
          </cell>
          <cell r="AZ170">
            <v>138940</v>
          </cell>
          <cell r="BA170">
            <v>8</v>
          </cell>
          <cell r="BB170">
            <v>265281</v>
          </cell>
          <cell r="BC170">
            <v>1664</v>
          </cell>
          <cell r="BD170">
            <v>29413146</v>
          </cell>
          <cell r="BE170">
            <v>50</v>
          </cell>
          <cell r="BF170">
            <v>1061047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149</v>
          </cell>
          <cell r="BN170">
            <v>151501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8</v>
          </cell>
          <cell r="BV170">
            <v>31806</v>
          </cell>
          <cell r="BW170">
            <v>219</v>
          </cell>
          <cell r="BX170">
            <v>1694050</v>
          </cell>
          <cell r="BY170">
            <v>4950</v>
          </cell>
          <cell r="BZ170">
            <v>519245233</v>
          </cell>
        </row>
        <row r="171">
          <cell r="A171" t="str">
            <v>34</v>
          </cell>
          <cell r="C171" t="str">
            <v>3417</v>
          </cell>
          <cell r="D171" t="str">
            <v>Grue</v>
          </cell>
          <cell r="E171">
            <v>519</v>
          </cell>
          <cell r="F171">
            <v>5709652</v>
          </cell>
          <cell r="G171">
            <v>3780</v>
          </cell>
          <cell r="H171">
            <v>205762022</v>
          </cell>
          <cell r="I171">
            <v>3821</v>
          </cell>
          <cell r="J171">
            <v>211471674</v>
          </cell>
          <cell r="K171">
            <v>494</v>
          </cell>
          <cell r="L171">
            <v>1369414</v>
          </cell>
          <cell r="M171">
            <v>0</v>
          </cell>
          <cell r="N171">
            <v>0</v>
          </cell>
          <cell r="O171">
            <v>3540</v>
          </cell>
          <cell r="P171">
            <v>47125380</v>
          </cell>
          <cell r="Q171">
            <v>3560</v>
          </cell>
          <cell r="R171">
            <v>48494794</v>
          </cell>
          <cell r="S171">
            <v>0</v>
          </cell>
          <cell r="T171">
            <v>0</v>
          </cell>
          <cell r="U171">
            <v>3759</v>
          </cell>
          <cell r="V171">
            <v>99554535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1498</v>
          </cell>
          <cell r="AD171">
            <v>21287487</v>
          </cell>
          <cell r="AE171">
            <v>598</v>
          </cell>
          <cell r="AF171">
            <v>13345364</v>
          </cell>
          <cell r="AG171">
            <v>2287</v>
          </cell>
          <cell r="AH171">
            <v>77099274</v>
          </cell>
          <cell r="AI171">
            <v>0</v>
          </cell>
          <cell r="AJ171">
            <v>0</v>
          </cell>
          <cell r="AK171">
            <v>312</v>
          </cell>
          <cell r="AL171">
            <v>14491994</v>
          </cell>
          <cell r="AM171">
            <v>0</v>
          </cell>
          <cell r="AN171">
            <v>0</v>
          </cell>
          <cell r="AO171">
            <v>3838</v>
          </cell>
          <cell r="AP171">
            <v>126224119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129</v>
          </cell>
          <cell r="AX171">
            <v>486395</v>
          </cell>
          <cell r="AY171">
            <v>7</v>
          </cell>
          <cell r="AZ171">
            <v>117346</v>
          </cell>
          <cell r="BA171">
            <v>7</v>
          </cell>
          <cell r="BB171">
            <v>273397</v>
          </cell>
          <cell r="BC171">
            <v>1382</v>
          </cell>
          <cell r="BD171">
            <v>25057397</v>
          </cell>
          <cell r="BE171">
            <v>23</v>
          </cell>
          <cell r="BF171">
            <v>645748</v>
          </cell>
          <cell r="BG171">
            <v>0</v>
          </cell>
          <cell r="BH171">
            <v>0</v>
          </cell>
          <cell r="BI171">
            <v>1</v>
          </cell>
          <cell r="BJ171">
            <v>4699</v>
          </cell>
          <cell r="BK171">
            <v>0</v>
          </cell>
          <cell r="BL171">
            <v>0</v>
          </cell>
          <cell r="BM171">
            <v>127</v>
          </cell>
          <cell r="BN171">
            <v>246958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4</v>
          </cell>
          <cell r="BV171">
            <v>6103</v>
          </cell>
          <cell r="BW171">
            <v>220</v>
          </cell>
          <cell r="BX171">
            <v>1893925</v>
          </cell>
          <cell r="BY171">
            <v>3707</v>
          </cell>
          <cell r="BZ171">
            <v>460853982</v>
          </cell>
        </row>
        <row r="172">
          <cell r="A172" t="str">
            <v>34</v>
          </cell>
          <cell r="C172" t="str">
            <v>3418</v>
          </cell>
          <cell r="D172" t="str">
            <v>Åsnes</v>
          </cell>
          <cell r="E172">
            <v>727</v>
          </cell>
          <cell r="F172">
            <v>6966119</v>
          </cell>
          <cell r="G172">
            <v>5844</v>
          </cell>
          <cell r="H172">
            <v>249862228</v>
          </cell>
          <cell r="I172">
            <v>5881</v>
          </cell>
          <cell r="J172">
            <v>256828347</v>
          </cell>
          <cell r="K172">
            <v>709</v>
          </cell>
          <cell r="L172">
            <v>1694855</v>
          </cell>
          <cell r="M172">
            <v>0</v>
          </cell>
          <cell r="N172">
            <v>0</v>
          </cell>
          <cell r="O172">
            <v>5565</v>
          </cell>
          <cell r="P172">
            <v>69977856</v>
          </cell>
          <cell r="Q172">
            <v>5593</v>
          </cell>
          <cell r="R172">
            <v>71672711</v>
          </cell>
          <cell r="S172">
            <v>3</v>
          </cell>
          <cell r="T172">
            <v>138836</v>
          </cell>
          <cell r="U172">
            <v>5841</v>
          </cell>
          <cell r="V172">
            <v>122819782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2178</v>
          </cell>
          <cell r="AD172">
            <v>31447571</v>
          </cell>
          <cell r="AE172">
            <v>1029</v>
          </cell>
          <cell r="AF172">
            <v>22638090</v>
          </cell>
          <cell r="AG172">
            <v>3617</v>
          </cell>
          <cell r="AH172">
            <v>123558955</v>
          </cell>
          <cell r="AI172">
            <v>0</v>
          </cell>
          <cell r="AJ172">
            <v>0</v>
          </cell>
          <cell r="AK172">
            <v>478</v>
          </cell>
          <cell r="AL172">
            <v>18333387</v>
          </cell>
          <cell r="AM172">
            <v>0</v>
          </cell>
          <cell r="AN172">
            <v>0</v>
          </cell>
          <cell r="AO172">
            <v>5951</v>
          </cell>
          <cell r="AP172">
            <v>195978003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225</v>
          </cell>
          <cell r="AX172">
            <v>889868</v>
          </cell>
          <cell r="AY172">
            <v>14</v>
          </cell>
          <cell r="AZ172">
            <v>254380</v>
          </cell>
          <cell r="BA172">
            <v>3</v>
          </cell>
          <cell r="BB172">
            <v>93820</v>
          </cell>
          <cell r="BC172">
            <v>2011</v>
          </cell>
          <cell r="BD172">
            <v>36223684</v>
          </cell>
          <cell r="BE172">
            <v>24</v>
          </cell>
          <cell r="BF172">
            <v>441001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210</v>
          </cell>
          <cell r="BN172">
            <v>472604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2</v>
          </cell>
          <cell r="BV172">
            <v>1342</v>
          </cell>
          <cell r="BW172">
            <v>334</v>
          </cell>
          <cell r="BX172">
            <v>6556145</v>
          </cell>
          <cell r="BY172">
            <v>5772</v>
          </cell>
          <cell r="BZ172">
            <v>615525345</v>
          </cell>
        </row>
        <row r="173">
          <cell r="A173" t="str">
            <v>34</v>
          </cell>
          <cell r="C173" t="str">
            <v>3419</v>
          </cell>
          <cell r="D173" t="str">
            <v>Våler (Hedm.)</v>
          </cell>
          <cell r="E173">
            <v>365</v>
          </cell>
          <cell r="F173">
            <v>3626202</v>
          </cell>
          <cell r="G173">
            <v>2945</v>
          </cell>
          <cell r="H173">
            <v>130301188</v>
          </cell>
          <cell r="I173">
            <v>2986</v>
          </cell>
          <cell r="J173">
            <v>133927390</v>
          </cell>
          <cell r="K173">
            <v>334</v>
          </cell>
          <cell r="L173">
            <v>938803</v>
          </cell>
          <cell r="M173">
            <v>0</v>
          </cell>
          <cell r="N173">
            <v>0</v>
          </cell>
          <cell r="O173">
            <v>2786</v>
          </cell>
          <cell r="P173">
            <v>34534170</v>
          </cell>
          <cell r="Q173">
            <v>2800</v>
          </cell>
          <cell r="R173">
            <v>35472973</v>
          </cell>
          <cell r="S173">
            <v>2</v>
          </cell>
          <cell r="T173">
            <v>39650</v>
          </cell>
          <cell r="U173">
            <v>2922</v>
          </cell>
          <cell r="V173">
            <v>64669298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1098</v>
          </cell>
          <cell r="AD173">
            <v>16062271</v>
          </cell>
          <cell r="AE173">
            <v>503</v>
          </cell>
          <cell r="AF173">
            <v>11299726</v>
          </cell>
          <cell r="AG173">
            <v>1860</v>
          </cell>
          <cell r="AH173">
            <v>62553400</v>
          </cell>
          <cell r="AI173">
            <v>1</v>
          </cell>
          <cell r="AJ173">
            <v>50278</v>
          </cell>
          <cell r="AK173">
            <v>215</v>
          </cell>
          <cell r="AL173">
            <v>7844957</v>
          </cell>
          <cell r="AM173">
            <v>0</v>
          </cell>
          <cell r="AN173">
            <v>0</v>
          </cell>
          <cell r="AO173">
            <v>2980</v>
          </cell>
          <cell r="AP173">
            <v>97810632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107</v>
          </cell>
          <cell r="AX173">
            <v>431962</v>
          </cell>
          <cell r="AY173">
            <v>5</v>
          </cell>
          <cell r="AZ173">
            <v>79040</v>
          </cell>
          <cell r="BA173">
            <v>4</v>
          </cell>
          <cell r="BB173">
            <v>149132</v>
          </cell>
          <cell r="BC173">
            <v>1011</v>
          </cell>
          <cell r="BD173">
            <v>17525018</v>
          </cell>
          <cell r="BE173">
            <v>8</v>
          </cell>
          <cell r="BF173">
            <v>363070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93</v>
          </cell>
          <cell r="BN173">
            <v>130896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6</v>
          </cell>
          <cell r="BV173">
            <v>18876</v>
          </cell>
          <cell r="BW173">
            <v>191</v>
          </cell>
          <cell r="BX173">
            <v>5246945</v>
          </cell>
          <cell r="BY173">
            <v>2891</v>
          </cell>
          <cell r="BZ173">
            <v>318211845</v>
          </cell>
        </row>
        <row r="174">
          <cell r="A174" t="str">
            <v>34</v>
          </cell>
          <cell r="C174" t="str">
            <v>3420</v>
          </cell>
          <cell r="D174" t="str">
            <v>Elverum</v>
          </cell>
          <cell r="E174">
            <v>1935</v>
          </cell>
          <cell r="F174">
            <v>23566819</v>
          </cell>
          <cell r="G174">
            <v>15995</v>
          </cell>
          <cell r="H174">
            <v>820328855</v>
          </cell>
          <cell r="I174">
            <v>16066</v>
          </cell>
          <cell r="J174">
            <v>843895674</v>
          </cell>
          <cell r="K174">
            <v>1960</v>
          </cell>
          <cell r="L174">
            <v>5751813</v>
          </cell>
          <cell r="M174">
            <v>0</v>
          </cell>
          <cell r="N174">
            <v>0</v>
          </cell>
          <cell r="O174">
            <v>15142</v>
          </cell>
          <cell r="P174">
            <v>244540043</v>
          </cell>
          <cell r="Q174">
            <v>15215</v>
          </cell>
          <cell r="R174">
            <v>250291856</v>
          </cell>
          <cell r="S174">
            <v>7</v>
          </cell>
          <cell r="T174">
            <v>546282</v>
          </cell>
          <cell r="U174">
            <v>15977</v>
          </cell>
          <cell r="V174">
            <v>397376054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4894</v>
          </cell>
          <cell r="AD174">
            <v>78176149</v>
          </cell>
          <cell r="AE174">
            <v>2066</v>
          </cell>
          <cell r="AF174">
            <v>43404002</v>
          </cell>
          <cell r="AG174">
            <v>11451</v>
          </cell>
          <cell r="AH174">
            <v>445037464</v>
          </cell>
          <cell r="AI174">
            <v>2</v>
          </cell>
          <cell r="AJ174">
            <v>22829</v>
          </cell>
          <cell r="AK174">
            <v>812</v>
          </cell>
          <cell r="AL174">
            <v>31728683</v>
          </cell>
          <cell r="AM174">
            <v>0</v>
          </cell>
          <cell r="AN174">
            <v>0</v>
          </cell>
          <cell r="AO174">
            <v>16397</v>
          </cell>
          <cell r="AP174">
            <v>598369127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804</v>
          </cell>
          <cell r="AX174">
            <v>3079425</v>
          </cell>
          <cell r="AY174">
            <v>25</v>
          </cell>
          <cell r="AZ174">
            <v>420434</v>
          </cell>
          <cell r="BA174">
            <v>7</v>
          </cell>
          <cell r="BB174">
            <v>248577</v>
          </cell>
          <cell r="BC174">
            <v>4317</v>
          </cell>
          <cell r="BD174">
            <v>68763904</v>
          </cell>
          <cell r="BE174">
            <v>38</v>
          </cell>
          <cell r="BF174">
            <v>2842527</v>
          </cell>
          <cell r="BG174">
            <v>0</v>
          </cell>
          <cell r="BH174">
            <v>0</v>
          </cell>
          <cell r="BI174">
            <v>9</v>
          </cell>
          <cell r="BJ174">
            <v>504982</v>
          </cell>
          <cell r="BK174">
            <v>0</v>
          </cell>
          <cell r="BL174">
            <v>0</v>
          </cell>
          <cell r="BM174">
            <v>381</v>
          </cell>
          <cell r="BN174">
            <v>599241</v>
          </cell>
          <cell r="BO174">
            <v>2</v>
          </cell>
          <cell r="BP174">
            <v>12853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32</v>
          </cell>
          <cell r="BV174">
            <v>174810</v>
          </cell>
          <cell r="BW174">
            <v>1294</v>
          </cell>
          <cell r="BX174">
            <v>9303378</v>
          </cell>
          <cell r="BY174">
            <v>16019</v>
          </cell>
          <cell r="BZ174">
            <v>2022678785</v>
          </cell>
        </row>
        <row r="175">
          <cell r="A175" t="str">
            <v>34</v>
          </cell>
          <cell r="C175" t="str">
            <v>3421</v>
          </cell>
          <cell r="D175" t="str">
            <v>Trysil</v>
          </cell>
          <cell r="E175">
            <v>1959</v>
          </cell>
          <cell r="F175">
            <v>12245640</v>
          </cell>
          <cell r="G175">
            <v>5571</v>
          </cell>
          <cell r="H175">
            <v>242244332</v>
          </cell>
          <cell r="I175">
            <v>6793</v>
          </cell>
          <cell r="J175">
            <v>254489972</v>
          </cell>
          <cell r="K175">
            <v>664</v>
          </cell>
          <cell r="L175">
            <v>2083108</v>
          </cell>
          <cell r="M175">
            <v>0</v>
          </cell>
          <cell r="N175">
            <v>0</v>
          </cell>
          <cell r="O175">
            <v>5116</v>
          </cell>
          <cell r="P175">
            <v>58756247</v>
          </cell>
          <cell r="Q175">
            <v>5157</v>
          </cell>
          <cell r="R175">
            <v>60839355</v>
          </cell>
          <cell r="S175">
            <v>1</v>
          </cell>
          <cell r="T175">
            <v>21526</v>
          </cell>
          <cell r="U175">
            <v>5455</v>
          </cell>
          <cell r="V175">
            <v>116587992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1865</v>
          </cell>
          <cell r="AD175">
            <v>26486724</v>
          </cell>
          <cell r="AE175">
            <v>660</v>
          </cell>
          <cell r="AF175">
            <v>13692112</v>
          </cell>
          <cell r="AG175">
            <v>3810</v>
          </cell>
          <cell r="AH175">
            <v>125831705</v>
          </cell>
          <cell r="AI175">
            <v>2</v>
          </cell>
          <cell r="AJ175">
            <v>105786</v>
          </cell>
          <cell r="AK175">
            <v>353</v>
          </cell>
          <cell r="AL175">
            <v>12530389</v>
          </cell>
          <cell r="AM175">
            <v>0</v>
          </cell>
          <cell r="AN175">
            <v>0</v>
          </cell>
          <cell r="AO175">
            <v>5601</v>
          </cell>
          <cell r="AP175">
            <v>178646716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224</v>
          </cell>
          <cell r="AX175">
            <v>795711</v>
          </cell>
          <cell r="AY175">
            <v>9</v>
          </cell>
          <cell r="AZ175">
            <v>136743</v>
          </cell>
          <cell r="BA175">
            <v>2</v>
          </cell>
          <cell r="BB175">
            <v>58522</v>
          </cell>
          <cell r="BC175">
            <v>1717</v>
          </cell>
          <cell r="BD175">
            <v>30847630</v>
          </cell>
          <cell r="BE175">
            <v>28</v>
          </cell>
          <cell r="BF175">
            <v>732069</v>
          </cell>
          <cell r="BG175">
            <v>0</v>
          </cell>
          <cell r="BH175">
            <v>0</v>
          </cell>
          <cell r="BI175">
            <v>1</v>
          </cell>
          <cell r="BJ175">
            <v>3709</v>
          </cell>
          <cell r="BK175">
            <v>0</v>
          </cell>
          <cell r="BL175">
            <v>0</v>
          </cell>
          <cell r="BM175">
            <v>173</v>
          </cell>
          <cell r="BN175">
            <v>158343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12</v>
          </cell>
          <cell r="BV175">
            <v>138445</v>
          </cell>
          <cell r="BW175">
            <v>203</v>
          </cell>
          <cell r="BX175">
            <v>2467432</v>
          </cell>
          <cell r="BY175">
            <v>5467</v>
          </cell>
          <cell r="BZ175">
            <v>576356682</v>
          </cell>
        </row>
        <row r="176">
          <cell r="A176" t="str">
            <v>34</v>
          </cell>
          <cell r="C176" t="str">
            <v>3422</v>
          </cell>
          <cell r="D176" t="str">
            <v>Åmot</v>
          </cell>
          <cell r="E176">
            <v>359</v>
          </cell>
          <cell r="F176">
            <v>3733252</v>
          </cell>
          <cell r="G176">
            <v>3355</v>
          </cell>
          <cell r="H176">
            <v>146576241</v>
          </cell>
          <cell r="I176">
            <v>3402</v>
          </cell>
          <cell r="J176">
            <v>150309493</v>
          </cell>
          <cell r="K176">
            <v>331</v>
          </cell>
          <cell r="L176">
            <v>1008502</v>
          </cell>
          <cell r="M176">
            <v>0</v>
          </cell>
          <cell r="N176">
            <v>0</v>
          </cell>
          <cell r="O176">
            <v>3128</v>
          </cell>
          <cell r="P176">
            <v>42923926</v>
          </cell>
          <cell r="Q176">
            <v>3144</v>
          </cell>
          <cell r="R176">
            <v>43932428</v>
          </cell>
          <cell r="S176">
            <v>0</v>
          </cell>
          <cell r="T176">
            <v>0</v>
          </cell>
          <cell r="U176">
            <v>3339</v>
          </cell>
          <cell r="V176">
            <v>71086363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1072</v>
          </cell>
          <cell r="AD176">
            <v>15483367</v>
          </cell>
          <cell r="AE176">
            <v>422</v>
          </cell>
          <cell r="AF176">
            <v>9346188</v>
          </cell>
          <cell r="AG176">
            <v>2380</v>
          </cell>
          <cell r="AH176">
            <v>85760794</v>
          </cell>
          <cell r="AI176">
            <v>0</v>
          </cell>
          <cell r="AJ176">
            <v>0</v>
          </cell>
          <cell r="AK176">
            <v>181</v>
          </cell>
          <cell r="AL176">
            <v>5427537</v>
          </cell>
          <cell r="AM176">
            <v>0</v>
          </cell>
          <cell r="AN176">
            <v>0</v>
          </cell>
          <cell r="AO176">
            <v>3446</v>
          </cell>
          <cell r="AP176">
            <v>116017886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242</v>
          </cell>
          <cell r="AX176">
            <v>935548</v>
          </cell>
          <cell r="AY176">
            <v>4</v>
          </cell>
          <cell r="AZ176">
            <v>61184</v>
          </cell>
          <cell r="BA176">
            <v>0</v>
          </cell>
          <cell r="BB176">
            <v>0</v>
          </cell>
          <cell r="BC176">
            <v>978</v>
          </cell>
          <cell r="BD176">
            <v>17572806</v>
          </cell>
          <cell r="BE176">
            <v>10</v>
          </cell>
          <cell r="BF176">
            <v>167966</v>
          </cell>
          <cell r="BG176">
            <v>0</v>
          </cell>
          <cell r="BH176">
            <v>0</v>
          </cell>
          <cell r="BI176">
            <v>4</v>
          </cell>
          <cell r="BJ176">
            <v>334928</v>
          </cell>
          <cell r="BK176">
            <v>0</v>
          </cell>
          <cell r="BL176">
            <v>0</v>
          </cell>
          <cell r="BM176">
            <v>112</v>
          </cell>
          <cell r="BN176">
            <v>242808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9</v>
          </cell>
          <cell r="BV176">
            <v>81778</v>
          </cell>
          <cell r="BW176">
            <v>237</v>
          </cell>
          <cell r="BX176">
            <v>2335038</v>
          </cell>
          <cell r="BY176">
            <v>3348</v>
          </cell>
          <cell r="BZ176">
            <v>364289973</v>
          </cell>
        </row>
        <row r="177">
          <cell r="A177" t="str">
            <v>34</v>
          </cell>
          <cell r="C177" t="str">
            <v>3423</v>
          </cell>
          <cell r="D177" t="str">
            <v>Stor-Elvdal</v>
          </cell>
          <cell r="E177">
            <v>244</v>
          </cell>
          <cell r="F177">
            <v>2804784</v>
          </cell>
          <cell r="G177">
            <v>1911</v>
          </cell>
          <cell r="H177">
            <v>78939540</v>
          </cell>
          <cell r="I177">
            <v>1968</v>
          </cell>
          <cell r="J177">
            <v>81744324</v>
          </cell>
          <cell r="K177">
            <v>198</v>
          </cell>
          <cell r="L177">
            <v>700957</v>
          </cell>
          <cell r="M177">
            <v>0</v>
          </cell>
          <cell r="N177">
            <v>0</v>
          </cell>
          <cell r="O177">
            <v>1797</v>
          </cell>
          <cell r="P177">
            <v>19203953</v>
          </cell>
          <cell r="Q177">
            <v>1805</v>
          </cell>
          <cell r="R177">
            <v>19904910</v>
          </cell>
          <cell r="S177">
            <v>0</v>
          </cell>
          <cell r="T177">
            <v>0</v>
          </cell>
          <cell r="U177">
            <v>1908</v>
          </cell>
          <cell r="V177">
            <v>38715404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753</v>
          </cell>
          <cell r="AD177">
            <v>11130366</v>
          </cell>
          <cell r="AE177">
            <v>314</v>
          </cell>
          <cell r="AF177">
            <v>6880504</v>
          </cell>
          <cell r="AG177">
            <v>1179</v>
          </cell>
          <cell r="AH177">
            <v>37973681</v>
          </cell>
          <cell r="AI177">
            <v>1</v>
          </cell>
          <cell r="AJ177">
            <v>2399</v>
          </cell>
          <cell r="AK177">
            <v>126</v>
          </cell>
          <cell r="AL177">
            <v>4457515</v>
          </cell>
          <cell r="AM177">
            <v>0</v>
          </cell>
          <cell r="AN177">
            <v>0</v>
          </cell>
          <cell r="AO177">
            <v>1958</v>
          </cell>
          <cell r="AP177">
            <v>60444465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67</v>
          </cell>
          <cell r="AX177">
            <v>257523</v>
          </cell>
          <cell r="AY177">
            <v>8</v>
          </cell>
          <cell r="AZ177">
            <v>170280</v>
          </cell>
          <cell r="BA177">
            <v>2</v>
          </cell>
          <cell r="BB177">
            <v>54303</v>
          </cell>
          <cell r="BC177">
            <v>680</v>
          </cell>
          <cell r="BD177">
            <v>11542471</v>
          </cell>
          <cell r="BE177">
            <v>4</v>
          </cell>
          <cell r="BF177">
            <v>40095</v>
          </cell>
          <cell r="BG177">
            <v>1</v>
          </cell>
          <cell r="BH177">
            <v>40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64</v>
          </cell>
          <cell r="BN177">
            <v>71617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2</v>
          </cell>
          <cell r="BV177">
            <v>500</v>
          </cell>
          <cell r="BW177">
            <v>109</v>
          </cell>
          <cell r="BX177">
            <v>2117231</v>
          </cell>
          <cell r="BY177">
            <v>1914</v>
          </cell>
          <cell r="BZ177">
            <v>190915651</v>
          </cell>
        </row>
        <row r="178">
          <cell r="A178" t="str">
            <v>34</v>
          </cell>
          <cell r="C178" t="str">
            <v>3424</v>
          </cell>
          <cell r="D178" t="str">
            <v>Rendalen</v>
          </cell>
          <cell r="E178">
            <v>231</v>
          </cell>
          <cell r="F178">
            <v>1498221</v>
          </cell>
          <cell r="G178">
            <v>1410</v>
          </cell>
          <cell r="H178">
            <v>54946869</v>
          </cell>
          <cell r="I178">
            <v>1455</v>
          </cell>
          <cell r="J178">
            <v>56445090</v>
          </cell>
          <cell r="K178">
            <v>186</v>
          </cell>
          <cell r="L178">
            <v>401026</v>
          </cell>
          <cell r="M178">
            <v>0</v>
          </cell>
          <cell r="N178">
            <v>0</v>
          </cell>
          <cell r="O178">
            <v>1335</v>
          </cell>
          <cell r="P178">
            <v>13607305</v>
          </cell>
          <cell r="Q178">
            <v>1344</v>
          </cell>
          <cell r="R178">
            <v>14008331</v>
          </cell>
          <cell r="S178">
            <v>1</v>
          </cell>
          <cell r="T178">
            <v>153001</v>
          </cell>
          <cell r="U178">
            <v>1409</v>
          </cell>
          <cell r="V178">
            <v>26674344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614</v>
          </cell>
          <cell r="AD178">
            <v>9104412</v>
          </cell>
          <cell r="AE178">
            <v>190</v>
          </cell>
          <cell r="AF178">
            <v>4113653</v>
          </cell>
          <cell r="AG178">
            <v>888</v>
          </cell>
          <cell r="AH178">
            <v>26363448</v>
          </cell>
          <cell r="AI178">
            <v>1</v>
          </cell>
          <cell r="AJ178">
            <v>86551</v>
          </cell>
          <cell r="AK178">
            <v>145</v>
          </cell>
          <cell r="AL178">
            <v>3986083</v>
          </cell>
          <cell r="AM178">
            <v>0</v>
          </cell>
          <cell r="AN178">
            <v>0</v>
          </cell>
          <cell r="AO178">
            <v>1445</v>
          </cell>
          <cell r="AP178">
            <v>43654147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71</v>
          </cell>
          <cell r="AX178">
            <v>294280</v>
          </cell>
          <cell r="AY178">
            <v>4</v>
          </cell>
          <cell r="AZ178">
            <v>101377</v>
          </cell>
          <cell r="BA178">
            <v>1</v>
          </cell>
          <cell r="BB178">
            <v>24506</v>
          </cell>
          <cell r="BC178">
            <v>565</v>
          </cell>
          <cell r="BD178">
            <v>10091977</v>
          </cell>
          <cell r="BE178">
            <v>11</v>
          </cell>
          <cell r="BF178">
            <v>182414</v>
          </cell>
          <cell r="BG178">
            <v>0</v>
          </cell>
          <cell r="BH178">
            <v>0</v>
          </cell>
          <cell r="BI178">
            <v>1</v>
          </cell>
          <cell r="BJ178">
            <v>250039</v>
          </cell>
          <cell r="BK178">
            <v>0</v>
          </cell>
          <cell r="BL178">
            <v>0</v>
          </cell>
          <cell r="BM178">
            <v>44</v>
          </cell>
          <cell r="BN178">
            <v>46031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71</v>
          </cell>
          <cell r="BX178">
            <v>937532</v>
          </cell>
          <cell r="BY178">
            <v>1404</v>
          </cell>
          <cell r="BZ178">
            <v>131139450</v>
          </cell>
        </row>
        <row r="179">
          <cell r="A179" t="str">
            <v>34</v>
          </cell>
          <cell r="C179" t="str">
            <v>3425</v>
          </cell>
          <cell r="D179" t="str">
            <v>Engerdal</v>
          </cell>
          <cell r="E179">
            <v>186</v>
          </cell>
          <cell r="F179">
            <v>999105</v>
          </cell>
          <cell r="G179">
            <v>1010</v>
          </cell>
          <cell r="H179">
            <v>42255522</v>
          </cell>
          <cell r="I179">
            <v>1105</v>
          </cell>
          <cell r="J179">
            <v>43254627</v>
          </cell>
          <cell r="K179">
            <v>96</v>
          </cell>
          <cell r="L179">
            <v>214835</v>
          </cell>
          <cell r="M179">
            <v>0</v>
          </cell>
          <cell r="N179">
            <v>0</v>
          </cell>
          <cell r="O179">
            <v>966</v>
          </cell>
          <cell r="P179">
            <v>10965592</v>
          </cell>
          <cell r="Q179">
            <v>969</v>
          </cell>
          <cell r="R179">
            <v>11180427</v>
          </cell>
          <cell r="S179">
            <v>0</v>
          </cell>
          <cell r="T179">
            <v>0</v>
          </cell>
          <cell r="U179">
            <v>1009</v>
          </cell>
          <cell r="V179">
            <v>20374331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417</v>
          </cell>
          <cell r="AD179">
            <v>5894167</v>
          </cell>
          <cell r="AE179">
            <v>113</v>
          </cell>
          <cell r="AF179">
            <v>2535408</v>
          </cell>
          <cell r="AG179">
            <v>673</v>
          </cell>
          <cell r="AH179">
            <v>21746493</v>
          </cell>
          <cell r="AI179">
            <v>0</v>
          </cell>
          <cell r="AJ179">
            <v>0</v>
          </cell>
          <cell r="AK179">
            <v>112</v>
          </cell>
          <cell r="AL179">
            <v>3316884</v>
          </cell>
          <cell r="AM179">
            <v>0</v>
          </cell>
          <cell r="AN179">
            <v>0</v>
          </cell>
          <cell r="AO179">
            <v>1051</v>
          </cell>
          <cell r="AP179">
            <v>33492952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45</v>
          </cell>
          <cell r="AX179">
            <v>174455</v>
          </cell>
          <cell r="AY179">
            <v>3</v>
          </cell>
          <cell r="AZ179">
            <v>85041</v>
          </cell>
          <cell r="BA179">
            <v>0</v>
          </cell>
          <cell r="BB179">
            <v>0</v>
          </cell>
          <cell r="BC179">
            <v>378</v>
          </cell>
          <cell r="BD179">
            <v>6982947</v>
          </cell>
          <cell r="BE179">
            <v>8</v>
          </cell>
          <cell r="BF179">
            <v>144660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50</v>
          </cell>
          <cell r="BN179">
            <v>43151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33</v>
          </cell>
          <cell r="BX179">
            <v>250428</v>
          </cell>
          <cell r="BY179">
            <v>1007</v>
          </cell>
          <cell r="BZ179">
            <v>101056116</v>
          </cell>
        </row>
        <row r="180">
          <cell r="A180" t="str">
            <v>34</v>
          </cell>
          <cell r="C180" t="str">
            <v>3426</v>
          </cell>
          <cell r="D180" t="str">
            <v>Tolga</v>
          </cell>
          <cell r="E180">
            <v>145</v>
          </cell>
          <cell r="F180">
            <v>965033</v>
          </cell>
          <cell r="G180">
            <v>1132</v>
          </cell>
          <cell r="H180">
            <v>49596065</v>
          </cell>
          <cell r="I180">
            <v>1165</v>
          </cell>
          <cell r="J180">
            <v>50561098</v>
          </cell>
          <cell r="K180">
            <v>115</v>
          </cell>
          <cell r="L180">
            <v>212845</v>
          </cell>
          <cell r="M180">
            <v>0</v>
          </cell>
          <cell r="N180">
            <v>0</v>
          </cell>
          <cell r="O180">
            <v>1058</v>
          </cell>
          <cell r="P180">
            <v>14363243</v>
          </cell>
          <cell r="Q180">
            <v>1064</v>
          </cell>
          <cell r="R180">
            <v>14576088</v>
          </cell>
          <cell r="S180">
            <v>0</v>
          </cell>
          <cell r="T180">
            <v>0</v>
          </cell>
          <cell r="U180">
            <v>1132</v>
          </cell>
          <cell r="V180">
            <v>23960708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406</v>
          </cell>
          <cell r="AD180">
            <v>5665552</v>
          </cell>
          <cell r="AE180">
            <v>95</v>
          </cell>
          <cell r="AF180">
            <v>1822259</v>
          </cell>
          <cell r="AG180">
            <v>830</v>
          </cell>
          <cell r="AH180">
            <v>27006314</v>
          </cell>
          <cell r="AI180">
            <v>0</v>
          </cell>
          <cell r="AJ180">
            <v>0</v>
          </cell>
          <cell r="AK180">
            <v>199</v>
          </cell>
          <cell r="AL180">
            <v>6589923</v>
          </cell>
          <cell r="AM180">
            <v>0</v>
          </cell>
          <cell r="AN180">
            <v>0</v>
          </cell>
          <cell r="AO180">
            <v>1179</v>
          </cell>
          <cell r="AP180">
            <v>41084048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91</v>
          </cell>
          <cell r="AX180">
            <v>379435</v>
          </cell>
          <cell r="AY180">
            <v>3</v>
          </cell>
          <cell r="AZ180">
            <v>32583</v>
          </cell>
          <cell r="BA180">
            <v>0</v>
          </cell>
          <cell r="BB180">
            <v>0</v>
          </cell>
          <cell r="BC180">
            <v>357</v>
          </cell>
          <cell r="BD180">
            <v>6234488</v>
          </cell>
          <cell r="BE180">
            <v>6</v>
          </cell>
          <cell r="BF180">
            <v>74745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23</v>
          </cell>
          <cell r="BN180">
            <v>5863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44</v>
          </cell>
          <cell r="BX180">
            <v>240278</v>
          </cell>
          <cell r="BY180">
            <v>1149</v>
          </cell>
          <cell r="BZ180">
            <v>123679000</v>
          </cell>
        </row>
        <row r="181">
          <cell r="A181" t="str">
            <v>34</v>
          </cell>
          <cell r="C181" t="str">
            <v>3427</v>
          </cell>
          <cell r="D181" t="str">
            <v>Tynset</v>
          </cell>
          <cell r="E181">
            <v>552</v>
          </cell>
          <cell r="F181">
            <v>6864830</v>
          </cell>
          <cell r="G181">
            <v>4220</v>
          </cell>
          <cell r="H181">
            <v>199910614</v>
          </cell>
          <cell r="I181">
            <v>4293</v>
          </cell>
          <cell r="J181">
            <v>206775444</v>
          </cell>
          <cell r="K181">
            <v>488</v>
          </cell>
          <cell r="L181">
            <v>1621864</v>
          </cell>
          <cell r="M181">
            <v>0</v>
          </cell>
          <cell r="N181">
            <v>0</v>
          </cell>
          <cell r="O181">
            <v>3970</v>
          </cell>
          <cell r="P181">
            <v>57572711</v>
          </cell>
          <cell r="Q181">
            <v>3991</v>
          </cell>
          <cell r="R181">
            <v>59194575</v>
          </cell>
          <cell r="S181">
            <v>3</v>
          </cell>
          <cell r="T181">
            <v>173592</v>
          </cell>
          <cell r="U181">
            <v>4212</v>
          </cell>
          <cell r="V181">
            <v>96472236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1387</v>
          </cell>
          <cell r="AD181">
            <v>20989887</v>
          </cell>
          <cell r="AE181">
            <v>394</v>
          </cell>
          <cell r="AF181">
            <v>8323973</v>
          </cell>
          <cell r="AG181">
            <v>3167</v>
          </cell>
          <cell r="AH181">
            <v>111128802</v>
          </cell>
          <cell r="AI181">
            <v>1</v>
          </cell>
          <cell r="AJ181">
            <v>374</v>
          </cell>
          <cell r="AK181">
            <v>402</v>
          </cell>
          <cell r="AL181">
            <v>13031727</v>
          </cell>
          <cell r="AM181">
            <v>0</v>
          </cell>
          <cell r="AN181">
            <v>0</v>
          </cell>
          <cell r="AO181">
            <v>4335</v>
          </cell>
          <cell r="AP181">
            <v>153474763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285</v>
          </cell>
          <cell r="AX181">
            <v>1121033</v>
          </cell>
          <cell r="AY181">
            <v>3</v>
          </cell>
          <cell r="AZ181">
            <v>51597</v>
          </cell>
          <cell r="BA181">
            <v>0</v>
          </cell>
          <cell r="BB181">
            <v>0</v>
          </cell>
          <cell r="BC181">
            <v>1241</v>
          </cell>
          <cell r="BD181">
            <v>20321677</v>
          </cell>
          <cell r="BE181">
            <v>5</v>
          </cell>
          <cell r="BF181">
            <v>64573</v>
          </cell>
          <cell r="BG181">
            <v>0</v>
          </cell>
          <cell r="BH181">
            <v>0</v>
          </cell>
          <cell r="BI181">
            <v>3</v>
          </cell>
          <cell r="BJ181">
            <v>674256</v>
          </cell>
          <cell r="BK181">
            <v>0</v>
          </cell>
          <cell r="BL181">
            <v>0</v>
          </cell>
          <cell r="BM181">
            <v>89</v>
          </cell>
          <cell r="BN181">
            <v>67605</v>
          </cell>
          <cell r="BO181">
            <v>1</v>
          </cell>
          <cell r="BP181">
            <v>3111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9</v>
          </cell>
          <cell r="BV181">
            <v>48978</v>
          </cell>
          <cell r="BW181">
            <v>235</v>
          </cell>
          <cell r="BX181">
            <v>1451108</v>
          </cell>
          <cell r="BY181">
            <v>4271</v>
          </cell>
          <cell r="BZ181">
            <v>495302939</v>
          </cell>
        </row>
        <row r="182">
          <cell r="A182" t="str">
            <v>34</v>
          </cell>
          <cell r="C182" t="str">
            <v>3428</v>
          </cell>
          <cell r="D182" t="str">
            <v>Alvdal</v>
          </cell>
          <cell r="E182">
            <v>262</v>
          </cell>
          <cell r="F182">
            <v>2670172</v>
          </cell>
          <cell r="G182">
            <v>1793</v>
          </cell>
          <cell r="H182">
            <v>87093087</v>
          </cell>
          <cell r="I182">
            <v>1814</v>
          </cell>
          <cell r="J182">
            <v>89763259</v>
          </cell>
          <cell r="K182">
            <v>239</v>
          </cell>
          <cell r="L182">
            <v>615816</v>
          </cell>
          <cell r="M182">
            <v>0</v>
          </cell>
          <cell r="N182">
            <v>0</v>
          </cell>
          <cell r="O182">
            <v>1688</v>
          </cell>
          <cell r="P182">
            <v>24182136</v>
          </cell>
          <cell r="Q182">
            <v>1700</v>
          </cell>
          <cell r="R182">
            <v>24797952</v>
          </cell>
          <cell r="S182">
            <v>0</v>
          </cell>
          <cell r="T182">
            <v>0</v>
          </cell>
          <cell r="U182">
            <v>1791</v>
          </cell>
          <cell r="V182">
            <v>41945118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585</v>
          </cell>
          <cell r="AD182">
            <v>8407283</v>
          </cell>
          <cell r="AE182">
            <v>166</v>
          </cell>
          <cell r="AF182">
            <v>3396315</v>
          </cell>
          <cell r="AG182">
            <v>1343</v>
          </cell>
          <cell r="AH182">
            <v>47464246</v>
          </cell>
          <cell r="AI182">
            <v>0</v>
          </cell>
          <cell r="AJ182">
            <v>0</v>
          </cell>
          <cell r="AK182">
            <v>238</v>
          </cell>
          <cell r="AL182">
            <v>7277039</v>
          </cell>
          <cell r="AM182">
            <v>0</v>
          </cell>
          <cell r="AN182">
            <v>0</v>
          </cell>
          <cell r="AO182">
            <v>1832</v>
          </cell>
          <cell r="AP182">
            <v>66544883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121</v>
          </cell>
          <cell r="AX182">
            <v>491021</v>
          </cell>
          <cell r="AY182">
            <v>3</v>
          </cell>
          <cell r="AZ182">
            <v>61664</v>
          </cell>
          <cell r="BA182">
            <v>0</v>
          </cell>
          <cell r="BB182">
            <v>0</v>
          </cell>
          <cell r="BC182">
            <v>529</v>
          </cell>
          <cell r="BD182">
            <v>9278958</v>
          </cell>
          <cell r="BE182">
            <v>2</v>
          </cell>
          <cell r="BF182">
            <v>58289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31</v>
          </cell>
          <cell r="BN182">
            <v>36012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1</v>
          </cell>
          <cell r="BV182">
            <v>12039</v>
          </cell>
          <cell r="BW182">
            <v>103</v>
          </cell>
          <cell r="BX182">
            <v>488149</v>
          </cell>
          <cell r="BY182">
            <v>1785</v>
          </cell>
          <cell r="BZ182">
            <v>213436157</v>
          </cell>
        </row>
        <row r="183">
          <cell r="A183" t="str">
            <v>34</v>
          </cell>
          <cell r="C183" t="str">
            <v>3429</v>
          </cell>
          <cell r="D183" t="str">
            <v>Folldal</v>
          </cell>
          <cell r="E183">
            <v>149</v>
          </cell>
          <cell r="F183">
            <v>1621880</v>
          </cell>
          <cell r="G183">
            <v>1211</v>
          </cell>
          <cell r="H183">
            <v>52976932</v>
          </cell>
          <cell r="I183">
            <v>1231</v>
          </cell>
          <cell r="J183">
            <v>54598812</v>
          </cell>
          <cell r="K183">
            <v>132</v>
          </cell>
          <cell r="L183">
            <v>388291</v>
          </cell>
          <cell r="M183">
            <v>0</v>
          </cell>
          <cell r="N183">
            <v>0</v>
          </cell>
          <cell r="O183">
            <v>1136</v>
          </cell>
          <cell r="P183">
            <v>13553148</v>
          </cell>
          <cell r="Q183">
            <v>1144</v>
          </cell>
          <cell r="R183">
            <v>13941439</v>
          </cell>
          <cell r="S183">
            <v>2</v>
          </cell>
          <cell r="T183">
            <v>23818</v>
          </cell>
          <cell r="U183">
            <v>1211</v>
          </cell>
          <cell r="V183">
            <v>26068713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496</v>
          </cell>
          <cell r="AD183">
            <v>6998105</v>
          </cell>
          <cell r="AE183">
            <v>138</v>
          </cell>
          <cell r="AF183">
            <v>2610056</v>
          </cell>
          <cell r="AG183">
            <v>801</v>
          </cell>
          <cell r="AH183">
            <v>25551047</v>
          </cell>
          <cell r="AI183">
            <v>0</v>
          </cell>
          <cell r="AJ183">
            <v>0</v>
          </cell>
          <cell r="AK183">
            <v>196</v>
          </cell>
          <cell r="AL183">
            <v>5707839</v>
          </cell>
          <cell r="AM183">
            <v>0</v>
          </cell>
          <cell r="AN183">
            <v>0</v>
          </cell>
          <cell r="AO183">
            <v>1238</v>
          </cell>
          <cell r="AP183">
            <v>40867047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73</v>
          </cell>
          <cell r="AX183">
            <v>269435</v>
          </cell>
          <cell r="AY183">
            <v>1</v>
          </cell>
          <cell r="AZ183">
            <v>7506</v>
          </cell>
          <cell r="BA183">
            <v>0</v>
          </cell>
          <cell r="BB183">
            <v>0</v>
          </cell>
          <cell r="BC183">
            <v>451</v>
          </cell>
          <cell r="BD183">
            <v>8130021</v>
          </cell>
          <cell r="BE183">
            <v>6</v>
          </cell>
          <cell r="BF183">
            <v>135182</v>
          </cell>
          <cell r="BG183">
            <v>0</v>
          </cell>
          <cell r="BH183">
            <v>0</v>
          </cell>
          <cell r="BI183">
            <v>1</v>
          </cell>
          <cell r="BJ183">
            <v>26264</v>
          </cell>
          <cell r="BK183">
            <v>0</v>
          </cell>
          <cell r="BL183">
            <v>0</v>
          </cell>
          <cell r="BM183">
            <v>40</v>
          </cell>
          <cell r="BN183">
            <v>24109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1</v>
          </cell>
          <cell r="BV183">
            <v>10000</v>
          </cell>
          <cell r="BW183">
            <v>67</v>
          </cell>
          <cell r="BX183">
            <v>1410500</v>
          </cell>
          <cell r="BY183">
            <v>1196</v>
          </cell>
          <cell r="BZ183">
            <v>128305908</v>
          </cell>
        </row>
        <row r="184">
          <cell r="A184" t="str">
            <v>34</v>
          </cell>
          <cell r="B184"/>
          <cell r="C184" t="str">
            <v>3430</v>
          </cell>
          <cell r="D184" t="str">
            <v>Os</v>
          </cell>
          <cell r="E184">
            <v>208</v>
          </cell>
          <cell r="F184">
            <v>3269132</v>
          </cell>
          <cell r="G184">
            <v>1527</v>
          </cell>
          <cell r="H184">
            <v>68305875</v>
          </cell>
          <cell r="I184">
            <v>1555</v>
          </cell>
          <cell r="J184">
            <v>71575007</v>
          </cell>
          <cell r="K184">
            <v>182</v>
          </cell>
          <cell r="L184">
            <v>776897</v>
          </cell>
          <cell r="M184">
            <v>0</v>
          </cell>
          <cell r="N184">
            <v>0</v>
          </cell>
          <cell r="O184">
            <v>1427</v>
          </cell>
          <cell r="P184">
            <v>18714564</v>
          </cell>
          <cell r="Q184">
            <v>1437</v>
          </cell>
          <cell r="R184">
            <v>19491461</v>
          </cell>
          <cell r="S184">
            <v>0</v>
          </cell>
          <cell r="T184">
            <v>0</v>
          </cell>
          <cell r="U184">
            <v>1521</v>
          </cell>
          <cell r="V184">
            <v>33074458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513</v>
          </cell>
          <cell r="AD184">
            <v>7286737</v>
          </cell>
          <cell r="AE184">
            <v>139</v>
          </cell>
          <cell r="AF184">
            <v>2957741</v>
          </cell>
          <cell r="AG184">
            <v>1137</v>
          </cell>
          <cell r="AH184">
            <v>37286145</v>
          </cell>
          <cell r="AI184">
            <v>0</v>
          </cell>
          <cell r="AJ184">
            <v>0</v>
          </cell>
          <cell r="AK184">
            <v>191</v>
          </cell>
          <cell r="AL184">
            <v>6275770</v>
          </cell>
          <cell r="AM184">
            <v>0</v>
          </cell>
          <cell r="AN184">
            <v>0</v>
          </cell>
          <cell r="AO184">
            <v>1568</v>
          </cell>
          <cell r="AP184">
            <v>53806393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118</v>
          </cell>
          <cell r="AX184">
            <v>455069</v>
          </cell>
          <cell r="AY184">
            <v>1</v>
          </cell>
          <cell r="AZ184">
            <v>27577</v>
          </cell>
          <cell r="BA184">
            <v>0</v>
          </cell>
          <cell r="BB184">
            <v>0</v>
          </cell>
          <cell r="BC184">
            <v>460</v>
          </cell>
          <cell r="BD184">
            <v>8321181</v>
          </cell>
          <cell r="BE184">
            <v>4</v>
          </cell>
          <cell r="BF184">
            <v>114609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37</v>
          </cell>
          <cell r="BN184">
            <v>43596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2</v>
          </cell>
          <cell r="BV184">
            <v>1607</v>
          </cell>
          <cell r="BW184">
            <v>78</v>
          </cell>
          <cell r="BX184">
            <v>902940</v>
          </cell>
          <cell r="BY184">
            <v>1514</v>
          </cell>
          <cell r="BZ184">
            <v>169757902</v>
          </cell>
        </row>
        <row r="185">
          <cell r="A185" t="str">
            <v>34</v>
          </cell>
          <cell r="C185" t="str">
            <v>3431</v>
          </cell>
          <cell r="D185" t="str">
            <v>Dovre</v>
          </cell>
          <cell r="E185">
            <v>315</v>
          </cell>
          <cell r="F185">
            <v>3263479</v>
          </cell>
          <cell r="G185">
            <v>2017</v>
          </cell>
          <cell r="H185">
            <v>87984280</v>
          </cell>
          <cell r="I185">
            <v>2037</v>
          </cell>
          <cell r="J185">
            <v>91247759</v>
          </cell>
          <cell r="K185">
            <v>309</v>
          </cell>
          <cell r="L185">
            <v>815714</v>
          </cell>
          <cell r="M185">
            <v>0</v>
          </cell>
          <cell r="N185">
            <v>0</v>
          </cell>
          <cell r="O185">
            <v>1890</v>
          </cell>
          <cell r="P185">
            <v>23572395</v>
          </cell>
          <cell r="Q185">
            <v>1903</v>
          </cell>
          <cell r="R185">
            <v>24388109</v>
          </cell>
          <cell r="S185">
            <v>0</v>
          </cell>
          <cell r="T185">
            <v>0</v>
          </cell>
          <cell r="U185">
            <v>2011</v>
          </cell>
          <cell r="V185">
            <v>42531133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775</v>
          </cell>
          <cell r="AD185">
            <v>11218744</v>
          </cell>
          <cell r="AE185">
            <v>236</v>
          </cell>
          <cell r="AF185">
            <v>5000145</v>
          </cell>
          <cell r="AG185">
            <v>1370</v>
          </cell>
          <cell r="AH185">
            <v>45495295</v>
          </cell>
          <cell r="AI185">
            <v>0</v>
          </cell>
          <cell r="AJ185">
            <v>0</v>
          </cell>
          <cell r="AK185">
            <v>174</v>
          </cell>
          <cell r="AL185">
            <v>5735346</v>
          </cell>
          <cell r="AM185">
            <v>0</v>
          </cell>
          <cell r="AN185">
            <v>0</v>
          </cell>
          <cell r="AO185">
            <v>2053</v>
          </cell>
          <cell r="AP185">
            <v>67449530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93</v>
          </cell>
          <cell r="AX185">
            <v>340492</v>
          </cell>
          <cell r="AY185">
            <v>5</v>
          </cell>
          <cell r="AZ185">
            <v>90221</v>
          </cell>
          <cell r="BA185">
            <v>0</v>
          </cell>
          <cell r="BB185">
            <v>0</v>
          </cell>
          <cell r="BC185">
            <v>714</v>
          </cell>
          <cell r="BD185">
            <v>12595290</v>
          </cell>
          <cell r="BE185">
            <v>3</v>
          </cell>
          <cell r="BF185">
            <v>70246</v>
          </cell>
          <cell r="BG185">
            <v>0</v>
          </cell>
          <cell r="BH185">
            <v>0</v>
          </cell>
          <cell r="BI185">
            <v>2</v>
          </cell>
          <cell r="BJ185">
            <v>183675</v>
          </cell>
          <cell r="BK185">
            <v>0</v>
          </cell>
          <cell r="BL185">
            <v>0</v>
          </cell>
          <cell r="BM185">
            <v>57</v>
          </cell>
          <cell r="BN185">
            <v>125543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2</v>
          </cell>
          <cell r="BV185">
            <v>749</v>
          </cell>
          <cell r="BW185">
            <v>153</v>
          </cell>
          <cell r="BX185">
            <v>1064734</v>
          </cell>
          <cell r="BY185">
            <v>1972</v>
          </cell>
          <cell r="BZ185">
            <v>213197786</v>
          </cell>
        </row>
        <row r="186">
          <cell r="A186" t="str">
            <v>34</v>
          </cell>
          <cell r="C186" t="str">
            <v>3432</v>
          </cell>
          <cell r="D186" t="str">
            <v>Lesja</v>
          </cell>
          <cell r="E186">
            <v>262</v>
          </cell>
          <cell r="F186">
            <v>2264055</v>
          </cell>
          <cell r="G186">
            <v>1498</v>
          </cell>
          <cell r="H186">
            <v>74529383</v>
          </cell>
          <cell r="I186">
            <v>1537</v>
          </cell>
          <cell r="J186">
            <v>76793438</v>
          </cell>
          <cell r="K186">
            <v>227</v>
          </cell>
          <cell r="L186">
            <v>565680</v>
          </cell>
          <cell r="M186">
            <v>0</v>
          </cell>
          <cell r="N186">
            <v>0</v>
          </cell>
          <cell r="O186">
            <v>1406</v>
          </cell>
          <cell r="P186">
            <v>18882248</v>
          </cell>
          <cell r="Q186">
            <v>1419</v>
          </cell>
          <cell r="R186">
            <v>19447928</v>
          </cell>
          <cell r="S186">
            <v>0</v>
          </cell>
          <cell r="T186">
            <v>0</v>
          </cell>
          <cell r="U186">
            <v>1499</v>
          </cell>
          <cell r="V186">
            <v>36116691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529</v>
          </cell>
          <cell r="AD186">
            <v>7705470</v>
          </cell>
          <cell r="AE186">
            <v>138</v>
          </cell>
          <cell r="AF186">
            <v>2841761</v>
          </cell>
          <cell r="AG186">
            <v>1078</v>
          </cell>
          <cell r="AH186">
            <v>34634916</v>
          </cell>
          <cell r="AI186">
            <v>0</v>
          </cell>
          <cell r="AJ186">
            <v>0</v>
          </cell>
          <cell r="AK186">
            <v>221</v>
          </cell>
          <cell r="AL186">
            <v>7895317</v>
          </cell>
          <cell r="AM186">
            <v>0</v>
          </cell>
          <cell r="AN186">
            <v>0</v>
          </cell>
          <cell r="AO186">
            <v>1546</v>
          </cell>
          <cell r="AP186">
            <v>53077464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101</v>
          </cell>
          <cell r="AX186">
            <v>397988</v>
          </cell>
          <cell r="AY186">
            <v>4</v>
          </cell>
          <cell r="AZ186">
            <v>102322</v>
          </cell>
          <cell r="BA186">
            <v>0</v>
          </cell>
          <cell r="BB186">
            <v>0</v>
          </cell>
          <cell r="BC186">
            <v>478</v>
          </cell>
          <cell r="BD186">
            <v>8654413</v>
          </cell>
          <cell r="BE186">
            <v>2</v>
          </cell>
          <cell r="BF186">
            <v>53983</v>
          </cell>
          <cell r="BG186">
            <v>0</v>
          </cell>
          <cell r="BH186">
            <v>0</v>
          </cell>
          <cell r="BI186">
            <v>1</v>
          </cell>
          <cell r="BJ186">
            <v>188457</v>
          </cell>
          <cell r="BK186">
            <v>0</v>
          </cell>
          <cell r="BL186">
            <v>0</v>
          </cell>
          <cell r="BM186">
            <v>29</v>
          </cell>
          <cell r="BN186">
            <v>38683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1</v>
          </cell>
          <cell r="BV186">
            <v>22200</v>
          </cell>
          <cell r="BW186">
            <v>86</v>
          </cell>
          <cell r="BX186">
            <v>898978</v>
          </cell>
          <cell r="BY186">
            <v>1519</v>
          </cell>
          <cell r="BZ186">
            <v>176941383</v>
          </cell>
        </row>
        <row r="187">
          <cell r="A187" t="str">
            <v>34</v>
          </cell>
          <cell r="C187" t="str">
            <v>3433</v>
          </cell>
          <cell r="D187" t="str">
            <v>Skjåk</v>
          </cell>
          <cell r="E187">
            <v>320</v>
          </cell>
          <cell r="F187">
            <v>2985553</v>
          </cell>
          <cell r="G187">
            <v>1714</v>
          </cell>
          <cell r="H187">
            <v>74105465</v>
          </cell>
          <cell r="I187">
            <v>1731</v>
          </cell>
          <cell r="J187">
            <v>77091018</v>
          </cell>
          <cell r="K187">
            <v>314</v>
          </cell>
          <cell r="L187">
            <v>817931</v>
          </cell>
          <cell r="M187">
            <v>0</v>
          </cell>
          <cell r="N187">
            <v>0</v>
          </cell>
          <cell r="O187">
            <v>1624</v>
          </cell>
          <cell r="P187">
            <v>19206271</v>
          </cell>
          <cell r="Q187">
            <v>1640</v>
          </cell>
          <cell r="R187">
            <v>20024202</v>
          </cell>
          <cell r="S187">
            <v>0</v>
          </cell>
          <cell r="T187">
            <v>0</v>
          </cell>
          <cell r="U187">
            <v>1714</v>
          </cell>
          <cell r="V187">
            <v>36008483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654</v>
          </cell>
          <cell r="AD187">
            <v>9368152</v>
          </cell>
          <cell r="AE187">
            <v>197</v>
          </cell>
          <cell r="AF187">
            <v>4380280</v>
          </cell>
          <cell r="AG187">
            <v>1219</v>
          </cell>
          <cell r="AH187">
            <v>37711997</v>
          </cell>
          <cell r="AI187">
            <v>1</v>
          </cell>
          <cell r="AJ187">
            <v>13930</v>
          </cell>
          <cell r="AK187">
            <v>196</v>
          </cell>
          <cell r="AL187">
            <v>5803139</v>
          </cell>
          <cell r="AM187">
            <v>0</v>
          </cell>
          <cell r="AN187">
            <v>0</v>
          </cell>
          <cell r="AO187">
            <v>1784</v>
          </cell>
          <cell r="AP187">
            <v>57277498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94</v>
          </cell>
          <cell r="AX187">
            <v>326707</v>
          </cell>
          <cell r="AY187">
            <v>6</v>
          </cell>
          <cell r="AZ187">
            <v>78923</v>
          </cell>
          <cell r="BA187">
            <v>0</v>
          </cell>
          <cell r="BB187">
            <v>0</v>
          </cell>
          <cell r="BC187">
            <v>595</v>
          </cell>
          <cell r="BD187">
            <v>10451800</v>
          </cell>
          <cell r="BE187">
            <v>4</v>
          </cell>
          <cell r="BF187">
            <v>246895</v>
          </cell>
          <cell r="BG187">
            <v>0</v>
          </cell>
          <cell r="BH187">
            <v>0</v>
          </cell>
          <cell r="BI187">
            <v>1</v>
          </cell>
          <cell r="BJ187">
            <v>71652</v>
          </cell>
          <cell r="BK187">
            <v>0</v>
          </cell>
          <cell r="BL187">
            <v>0</v>
          </cell>
          <cell r="BM187">
            <v>57</v>
          </cell>
          <cell r="BN187">
            <v>35725</v>
          </cell>
          <cell r="BO187">
            <v>2</v>
          </cell>
          <cell r="BP187">
            <v>52694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3</v>
          </cell>
          <cell r="BV187">
            <v>10300</v>
          </cell>
          <cell r="BW187">
            <v>112</v>
          </cell>
          <cell r="BX187">
            <v>1563969</v>
          </cell>
          <cell r="BY187">
            <v>1716</v>
          </cell>
          <cell r="BZ187">
            <v>180891647</v>
          </cell>
        </row>
        <row r="188">
          <cell r="A188" t="str">
            <v>34</v>
          </cell>
          <cell r="C188" t="str">
            <v>3434</v>
          </cell>
          <cell r="D188" t="str">
            <v>Lom</v>
          </cell>
          <cell r="E188">
            <v>326</v>
          </cell>
          <cell r="F188">
            <v>2958994</v>
          </cell>
          <cell r="G188">
            <v>1791</v>
          </cell>
          <cell r="H188">
            <v>74564357</v>
          </cell>
          <cell r="I188">
            <v>1807</v>
          </cell>
          <cell r="J188">
            <v>77523351</v>
          </cell>
          <cell r="K188">
            <v>315</v>
          </cell>
          <cell r="L188">
            <v>728702</v>
          </cell>
          <cell r="M188">
            <v>0</v>
          </cell>
          <cell r="N188">
            <v>0</v>
          </cell>
          <cell r="O188">
            <v>1675</v>
          </cell>
          <cell r="P188">
            <v>21952977</v>
          </cell>
          <cell r="Q188">
            <v>1683</v>
          </cell>
          <cell r="R188">
            <v>22681679</v>
          </cell>
          <cell r="S188">
            <v>0</v>
          </cell>
          <cell r="T188">
            <v>0</v>
          </cell>
          <cell r="U188">
            <v>1789</v>
          </cell>
          <cell r="V188">
            <v>36162385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621</v>
          </cell>
          <cell r="AD188">
            <v>8593812</v>
          </cell>
          <cell r="AE188">
            <v>206</v>
          </cell>
          <cell r="AF188">
            <v>4093769</v>
          </cell>
          <cell r="AG188">
            <v>1287</v>
          </cell>
          <cell r="AH188">
            <v>42378251</v>
          </cell>
          <cell r="AI188">
            <v>1</v>
          </cell>
          <cell r="AJ188">
            <v>14726</v>
          </cell>
          <cell r="AK188">
            <v>184</v>
          </cell>
          <cell r="AL188">
            <v>6409100</v>
          </cell>
          <cell r="AM188">
            <v>0</v>
          </cell>
          <cell r="AN188">
            <v>0</v>
          </cell>
          <cell r="AO188">
            <v>1838</v>
          </cell>
          <cell r="AP188">
            <v>61489658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121</v>
          </cell>
          <cell r="AX188">
            <v>473565</v>
          </cell>
          <cell r="AY188">
            <v>3</v>
          </cell>
          <cell r="AZ188">
            <v>67187</v>
          </cell>
          <cell r="BA188">
            <v>0</v>
          </cell>
          <cell r="BB188">
            <v>0</v>
          </cell>
          <cell r="BC188">
            <v>568</v>
          </cell>
          <cell r="BD188">
            <v>11032212</v>
          </cell>
          <cell r="BE188">
            <v>4</v>
          </cell>
          <cell r="BF188">
            <v>38756</v>
          </cell>
          <cell r="BG188">
            <v>0</v>
          </cell>
          <cell r="BH188">
            <v>0</v>
          </cell>
          <cell r="BI188">
            <v>1</v>
          </cell>
          <cell r="BJ188">
            <v>22414</v>
          </cell>
          <cell r="BK188">
            <v>0</v>
          </cell>
          <cell r="BL188">
            <v>0</v>
          </cell>
          <cell r="BM188">
            <v>70</v>
          </cell>
          <cell r="BN188">
            <v>108420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2</v>
          </cell>
          <cell r="BV188">
            <v>3280</v>
          </cell>
          <cell r="BW188">
            <v>132</v>
          </cell>
          <cell r="BX188">
            <v>1081636</v>
          </cell>
          <cell r="BY188">
            <v>1767</v>
          </cell>
          <cell r="BZ188">
            <v>187142462</v>
          </cell>
        </row>
        <row r="189">
          <cell r="A189" t="str">
            <v>34</v>
          </cell>
          <cell r="C189" t="str">
            <v>3435</v>
          </cell>
          <cell r="D189" t="str">
            <v>Vågå</v>
          </cell>
          <cell r="E189">
            <v>428</v>
          </cell>
          <cell r="F189">
            <v>4272969</v>
          </cell>
          <cell r="G189">
            <v>2789</v>
          </cell>
          <cell r="H189">
            <v>123196552</v>
          </cell>
          <cell r="I189">
            <v>2834</v>
          </cell>
          <cell r="J189">
            <v>127469521</v>
          </cell>
          <cell r="K189">
            <v>394</v>
          </cell>
          <cell r="L189">
            <v>1020975</v>
          </cell>
          <cell r="M189">
            <v>0</v>
          </cell>
          <cell r="N189">
            <v>0</v>
          </cell>
          <cell r="O189">
            <v>2624</v>
          </cell>
          <cell r="P189">
            <v>34066863</v>
          </cell>
          <cell r="Q189">
            <v>2639</v>
          </cell>
          <cell r="R189">
            <v>35087838</v>
          </cell>
          <cell r="S189">
            <v>2</v>
          </cell>
          <cell r="T189">
            <v>36666</v>
          </cell>
          <cell r="U189">
            <v>2787</v>
          </cell>
          <cell r="V189">
            <v>59573698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996</v>
          </cell>
          <cell r="AD189">
            <v>14048876</v>
          </cell>
          <cell r="AE189">
            <v>299</v>
          </cell>
          <cell r="AF189">
            <v>6088282</v>
          </cell>
          <cell r="AG189">
            <v>1988</v>
          </cell>
          <cell r="AH189">
            <v>67115684</v>
          </cell>
          <cell r="AI189">
            <v>0</v>
          </cell>
          <cell r="AJ189">
            <v>0</v>
          </cell>
          <cell r="AK189">
            <v>268</v>
          </cell>
          <cell r="AL189">
            <v>8540792</v>
          </cell>
          <cell r="AM189">
            <v>0</v>
          </cell>
          <cell r="AN189">
            <v>0</v>
          </cell>
          <cell r="AO189">
            <v>2845</v>
          </cell>
          <cell r="AP189">
            <v>95793634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190</v>
          </cell>
          <cell r="AX189">
            <v>721447</v>
          </cell>
          <cell r="AY189">
            <v>6</v>
          </cell>
          <cell r="AZ189">
            <v>38572</v>
          </cell>
          <cell r="BA189">
            <v>0</v>
          </cell>
          <cell r="BB189">
            <v>0</v>
          </cell>
          <cell r="BC189">
            <v>903</v>
          </cell>
          <cell r="BD189">
            <v>16868277</v>
          </cell>
          <cell r="BE189">
            <v>4</v>
          </cell>
          <cell r="BF189">
            <v>158676</v>
          </cell>
          <cell r="BG189">
            <v>0</v>
          </cell>
          <cell r="BH189">
            <v>0</v>
          </cell>
          <cell r="BI189">
            <v>4</v>
          </cell>
          <cell r="BJ189">
            <v>985095</v>
          </cell>
          <cell r="BK189">
            <v>0</v>
          </cell>
          <cell r="BL189">
            <v>0</v>
          </cell>
          <cell r="BM189">
            <v>96</v>
          </cell>
          <cell r="BN189">
            <v>128103</v>
          </cell>
          <cell r="BO189">
            <v>1</v>
          </cell>
          <cell r="BP189">
            <v>2280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1</v>
          </cell>
          <cell r="BV189">
            <v>16308</v>
          </cell>
          <cell r="BW189">
            <v>145</v>
          </cell>
          <cell r="BX189">
            <v>1140081</v>
          </cell>
          <cell r="BY189">
            <v>2726</v>
          </cell>
          <cell r="BZ189">
            <v>300144071</v>
          </cell>
        </row>
        <row r="190">
          <cell r="A190" t="str">
            <v>34</v>
          </cell>
          <cell r="C190" t="str">
            <v>3436</v>
          </cell>
          <cell r="D190" t="str">
            <v>Nord-Fron</v>
          </cell>
          <cell r="E190">
            <v>717</v>
          </cell>
          <cell r="F190">
            <v>9173655</v>
          </cell>
          <cell r="G190">
            <v>4446</v>
          </cell>
          <cell r="H190">
            <v>218420447</v>
          </cell>
          <cell r="I190">
            <v>4522</v>
          </cell>
          <cell r="J190">
            <v>227594102</v>
          </cell>
          <cell r="K190">
            <v>660</v>
          </cell>
          <cell r="L190">
            <v>2356523</v>
          </cell>
          <cell r="M190">
            <v>0</v>
          </cell>
          <cell r="N190">
            <v>0</v>
          </cell>
          <cell r="O190">
            <v>4155</v>
          </cell>
          <cell r="P190">
            <v>62361282</v>
          </cell>
          <cell r="Q190">
            <v>4191</v>
          </cell>
          <cell r="R190">
            <v>64717805</v>
          </cell>
          <cell r="S190">
            <v>0</v>
          </cell>
          <cell r="T190">
            <v>0</v>
          </cell>
          <cell r="U190">
            <v>4442</v>
          </cell>
          <cell r="V190">
            <v>105643174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1587</v>
          </cell>
          <cell r="AD190">
            <v>22547180</v>
          </cell>
          <cell r="AE190">
            <v>559</v>
          </cell>
          <cell r="AF190">
            <v>11969326</v>
          </cell>
          <cell r="AG190">
            <v>2988</v>
          </cell>
          <cell r="AH190">
            <v>111897378</v>
          </cell>
          <cell r="AI190">
            <v>3</v>
          </cell>
          <cell r="AJ190">
            <v>161198</v>
          </cell>
          <cell r="AK190">
            <v>344</v>
          </cell>
          <cell r="AL190">
            <v>11321409</v>
          </cell>
          <cell r="AM190">
            <v>0</v>
          </cell>
          <cell r="AN190">
            <v>0</v>
          </cell>
          <cell r="AO190">
            <v>4551</v>
          </cell>
          <cell r="AP190">
            <v>157896491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211</v>
          </cell>
          <cell r="AX190">
            <v>825543</v>
          </cell>
          <cell r="AY190">
            <v>11</v>
          </cell>
          <cell r="AZ190">
            <v>149864</v>
          </cell>
          <cell r="BA190">
            <v>0</v>
          </cell>
          <cell r="BB190">
            <v>0</v>
          </cell>
          <cell r="BC190">
            <v>1441</v>
          </cell>
          <cell r="BD190">
            <v>26026427</v>
          </cell>
          <cell r="BE190">
            <v>2</v>
          </cell>
          <cell r="BF190">
            <v>5917</v>
          </cell>
          <cell r="BG190">
            <v>0</v>
          </cell>
          <cell r="BH190">
            <v>0</v>
          </cell>
          <cell r="BI190">
            <v>12</v>
          </cell>
          <cell r="BJ190">
            <v>2868028</v>
          </cell>
          <cell r="BK190">
            <v>0</v>
          </cell>
          <cell r="BL190">
            <v>0</v>
          </cell>
          <cell r="BM190">
            <v>175</v>
          </cell>
          <cell r="BN190">
            <v>185984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4</v>
          </cell>
          <cell r="BV190">
            <v>5217</v>
          </cell>
          <cell r="BW190">
            <v>266</v>
          </cell>
          <cell r="BX190">
            <v>3178351</v>
          </cell>
          <cell r="BY190">
            <v>4402</v>
          </cell>
          <cell r="BZ190">
            <v>529018796</v>
          </cell>
        </row>
        <row r="191">
          <cell r="A191" t="str">
            <v>34</v>
          </cell>
          <cell r="C191" t="str">
            <v>3437</v>
          </cell>
          <cell r="D191" t="str">
            <v>Sel</v>
          </cell>
          <cell r="E191">
            <v>598</v>
          </cell>
          <cell r="F191">
            <v>5166945</v>
          </cell>
          <cell r="G191">
            <v>4412</v>
          </cell>
          <cell r="H191">
            <v>177138427</v>
          </cell>
          <cell r="I191">
            <v>4523</v>
          </cell>
          <cell r="J191">
            <v>182305372</v>
          </cell>
          <cell r="K191">
            <v>498</v>
          </cell>
          <cell r="L191">
            <v>1225079</v>
          </cell>
          <cell r="M191">
            <v>0</v>
          </cell>
          <cell r="N191">
            <v>0</v>
          </cell>
          <cell r="O191">
            <v>4131</v>
          </cell>
          <cell r="P191">
            <v>48252009</v>
          </cell>
          <cell r="Q191">
            <v>4155</v>
          </cell>
          <cell r="R191">
            <v>49477088</v>
          </cell>
          <cell r="S191">
            <v>1</v>
          </cell>
          <cell r="T191">
            <v>34500</v>
          </cell>
          <cell r="U191">
            <v>4411</v>
          </cell>
          <cell r="V191">
            <v>85524546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1612</v>
          </cell>
          <cell r="AD191">
            <v>21815808</v>
          </cell>
          <cell r="AE191">
            <v>596</v>
          </cell>
          <cell r="AF191">
            <v>12643472</v>
          </cell>
          <cell r="AG191">
            <v>2984</v>
          </cell>
          <cell r="AH191">
            <v>101339608</v>
          </cell>
          <cell r="AI191">
            <v>1</v>
          </cell>
          <cell r="AJ191">
            <v>789</v>
          </cell>
          <cell r="AK191">
            <v>292</v>
          </cell>
          <cell r="AL191">
            <v>8098778</v>
          </cell>
          <cell r="AM191">
            <v>0</v>
          </cell>
          <cell r="AN191">
            <v>0</v>
          </cell>
          <cell r="AO191">
            <v>4508</v>
          </cell>
          <cell r="AP191">
            <v>143898455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184</v>
          </cell>
          <cell r="AX191">
            <v>692621</v>
          </cell>
          <cell r="AY191">
            <v>14</v>
          </cell>
          <cell r="AZ191">
            <v>250098</v>
          </cell>
          <cell r="BA191">
            <v>2</v>
          </cell>
          <cell r="BB191">
            <v>62290</v>
          </cell>
          <cell r="BC191">
            <v>1461</v>
          </cell>
          <cell r="BD191">
            <v>26849149</v>
          </cell>
          <cell r="BE191">
            <v>5</v>
          </cell>
          <cell r="BF191">
            <v>144785</v>
          </cell>
          <cell r="BG191">
            <v>0</v>
          </cell>
          <cell r="BH191">
            <v>0</v>
          </cell>
          <cell r="BI191">
            <v>3</v>
          </cell>
          <cell r="BJ191">
            <v>488181</v>
          </cell>
          <cell r="BK191">
            <v>0</v>
          </cell>
          <cell r="BL191">
            <v>0</v>
          </cell>
          <cell r="BM191">
            <v>159</v>
          </cell>
          <cell r="BN191">
            <v>288568</v>
          </cell>
          <cell r="BO191">
            <v>1</v>
          </cell>
          <cell r="BP191">
            <v>917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6</v>
          </cell>
          <cell r="BV191">
            <v>41425</v>
          </cell>
          <cell r="BW191">
            <v>197</v>
          </cell>
          <cell r="BX191">
            <v>1192094</v>
          </cell>
          <cell r="BY191">
            <v>4352</v>
          </cell>
          <cell r="BZ191">
            <v>433680780</v>
          </cell>
        </row>
        <row r="192">
          <cell r="A192" t="str">
            <v>34</v>
          </cell>
          <cell r="C192" t="str">
            <v>3438</v>
          </cell>
          <cell r="D192" t="str">
            <v>Sør-Fron</v>
          </cell>
          <cell r="E192">
            <v>381</v>
          </cell>
          <cell r="F192">
            <v>5922721</v>
          </cell>
          <cell r="G192">
            <v>2416</v>
          </cell>
          <cell r="H192">
            <v>112899818</v>
          </cell>
          <cell r="I192">
            <v>2483</v>
          </cell>
          <cell r="J192">
            <v>118822539</v>
          </cell>
          <cell r="K192">
            <v>313</v>
          </cell>
          <cell r="L192">
            <v>1429460</v>
          </cell>
          <cell r="M192">
            <v>0</v>
          </cell>
          <cell r="N192">
            <v>0</v>
          </cell>
          <cell r="O192">
            <v>2238</v>
          </cell>
          <cell r="P192">
            <v>31578101</v>
          </cell>
          <cell r="Q192">
            <v>2258</v>
          </cell>
          <cell r="R192">
            <v>33007561</v>
          </cell>
          <cell r="S192">
            <v>1</v>
          </cell>
          <cell r="T192">
            <v>224946</v>
          </cell>
          <cell r="U192">
            <v>2410</v>
          </cell>
          <cell r="V192">
            <v>54577688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803</v>
          </cell>
          <cell r="AD192">
            <v>11485596</v>
          </cell>
          <cell r="AE192">
            <v>277</v>
          </cell>
          <cell r="AF192">
            <v>5733142</v>
          </cell>
          <cell r="AG192">
            <v>1670</v>
          </cell>
          <cell r="AH192">
            <v>59427642</v>
          </cell>
          <cell r="AI192">
            <v>1</v>
          </cell>
          <cell r="AJ192">
            <v>9041</v>
          </cell>
          <cell r="AK192">
            <v>245</v>
          </cell>
          <cell r="AL192">
            <v>7543243</v>
          </cell>
          <cell r="AM192">
            <v>0</v>
          </cell>
          <cell r="AN192">
            <v>0</v>
          </cell>
          <cell r="AO192">
            <v>2452</v>
          </cell>
          <cell r="AP192">
            <v>84198664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102</v>
          </cell>
          <cell r="AX192">
            <v>433738</v>
          </cell>
          <cell r="AY192">
            <v>6</v>
          </cell>
          <cell r="AZ192">
            <v>93397</v>
          </cell>
          <cell r="BA192">
            <v>1</v>
          </cell>
          <cell r="BB192">
            <v>30856</v>
          </cell>
          <cell r="BC192">
            <v>733</v>
          </cell>
          <cell r="BD192">
            <v>13543484</v>
          </cell>
          <cell r="BE192">
            <v>4</v>
          </cell>
          <cell r="BF192">
            <v>107674</v>
          </cell>
          <cell r="BG192">
            <v>0</v>
          </cell>
          <cell r="BH192">
            <v>0</v>
          </cell>
          <cell r="BI192">
            <v>5</v>
          </cell>
          <cell r="BJ192">
            <v>953514</v>
          </cell>
          <cell r="BK192">
            <v>0</v>
          </cell>
          <cell r="BL192">
            <v>0</v>
          </cell>
          <cell r="BM192">
            <v>82</v>
          </cell>
          <cell r="BN192">
            <v>82321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5</v>
          </cell>
          <cell r="BV192">
            <v>11444</v>
          </cell>
          <cell r="BW192">
            <v>153</v>
          </cell>
          <cell r="BX192">
            <v>1446480</v>
          </cell>
          <cell r="BY192">
            <v>2378</v>
          </cell>
          <cell r="BZ192">
            <v>276970282</v>
          </cell>
        </row>
        <row r="193">
          <cell r="A193" t="str">
            <v>34</v>
          </cell>
          <cell r="C193" t="str">
            <v>3439</v>
          </cell>
          <cell r="D193" t="str">
            <v>Ringebu</v>
          </cell>
          <cell r="E193">
            <v>636</v>
          </cell>
          <cell r="F193">
            <v>7370501</v>
          </cell>
          <cell r="G193">
            <v>3557</v>
          </cell>
          <cell r="H193">
            <v>157242677</v>
          </cell>
          <cell r="I193">
            <v>3643</v>
          </cell>
          <cell r="J193">
            <v>164613178</v>
          </cell>
          <cell r="K193">
            <v>553</v>
          </cell>
          <cell r="L193">
            <v>1831921</v>
          </cell>
          <cell r="M193">
            <v>0</v>
          </cell>
          <cell r="N193">
            <v>0</v>
          </cell>
          <cell r="O193">
            <v>3319</v>
          </cell>
          <cell r="P193">
            <v>42157787</v>
          </cell>
          <cell r="Q193">
            <v>3350</v>
          </cell>
          <cell r="R193">
            <v>43989708</v>
          </cell>
          <cell r="S193">
            <v>1</v>
          </cell>
          <cell r="T193">
            <v>12327</v>
          </cell>
          <cell r="U193">
            <v>3524</v>
          </cell>
          <cell r="V193">
            <v>75966476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1194</v>
          </cell>
          <cell r="AD193">
            <v>17485167</v>
          </cell>
          <cell r="AE193">
            <v>445</v>
          </cell>
          <cell r="AF193">
            <v>8996764</v>
          </cell>
          <cell r="AG193">
            <v>2350</v>
          </cell>
          <cell r="AH193">
            <v>81079511</v>
          </cell>
          <cell r="AI193">
            <v>7</v>
          </cell>
          <cell r="AJ193">
            <v>357498</v>
          </cell>
          <cell r="AK193">
            <v>359</v>
          </cell>
          <cell r="AL193">
            <v>12651666</v>
          </cell>
          <cell r="AM193">
            <v>0</v>
          </cell>
          <cell r="AN193">
            <v>0</v>
          </cell>
          <cell r="AO193">
            <v>3593</v>
          </cell>
          <cell r="AP193">
            <v>120570606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169</v>
          </cell>
          <cell r="AX193">
            <v>632546</v>
          </cell>
          <cell r="AY193">
            <v>4</v>
          </cell>
          <cell r="AZ193">
            <v>94133</v>
          </cell>
          <cell r="BA193">
            <v>0</v>
          </cell>
          <cell r="BB193">
            <v>0</v>
          </cell>
          <cell r="BC193">
            <v>1099</v>
          </cell>
          <cell r="BD193">
            <v>20105993</v>
          </cell>
          <cell r="BE193">
            <v>11</v>
          </cell>
          <cell r="BF193">
            <v>162742</v>
          </cell>
          <cell r="BG193">
            <v>0</v>
          </cell>
          <cell r="BH193">
            <v>0</v>
          </cell>
          <cell r="BI193">
            <v>2</v>
          </cell>
          <cell r="BJ193">
            <v>397428</v>
          </cell>
          <cell r="BK193">
            <v>0</v>
          </cell>
          <cell r="BL193">
            <v>0</v>
          </cell>
          <cell r="BM193">
            <v>101</v>
          </cell>
          <cell r="BN193">
            <v>104659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1</v>
          </cell>
          <cell r="BV193">
            <v>4820</v>
          </cell>
          <cell r="BW193">
            <v>192</v>
          </cell>
          <cell r="BX193">
            <v>2683658</v>
          </cell>
          <cell r="BY193">
            <v>3496</v>
          </cell>
          <cell r="BZ193">
            <v>386067782</v>
          </cell>
        </row>
        <row r="194">
          <cell r="A194" t="str">
            <v>34</v>
          </cell>
          <cell r="C194" t="str">
            <v>3440</v>
          </cell>
          <cell r="D194" t="str">
            <v>Øyer</v>
          </cell>
          <cell r="E194">
            <v>688</v>
          </cell>
          <cell r="F194">
            <v>8269644</v>
          </cell>
          <cell r="G194">
            <v>4020</v>
          </cell>
          <cell r="H194">
            <v>190225346</v>
          </cell>
          <cell r="I194">
            <v>4138</v>
          </cell>
          <cell r="J194">
            <v>198494990</v>
          </cell>
          <cell r="K194">
            <v>566</v>
          </cell>
          <cell r="L194">
            <v>1869394</v>
          </cell>
          <cell r="M194">
            <v>0</v>
          </cell>
          <cell r="N194">
            <v>0</v>
          </cell>
          <cell r="O194">
            <v>3769</v>
          </cell>
          <cell r="P194">
            <v>53842761</v>
          </cell>
          <cell r="Q194">
            <v>3790</v>
          </cell>
          <cell r="R194">
            <v>55712155</v>
          </cell>
          <cell r="S194">
            <v>2</v>
          </cell>
          <cell r="T194">
            <v>110673</v>
          </cell>
          <cell r="U194">
            <v>3977</v>
          </cell>
          <cell r="V194">
            <v>92017011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1</v>
          </cell>
          <cell r="AB194">
            <v>3713</v>
          </cell>
          <cell r="AC194">
            <v>1251</v>
          </cell>
          <cell r="AD194">
            <v>18519798</v>
          </cell>
          <cell r="AE194">
            <v>409</v>
          </cell>
          <cell r="AF194">
            <v>8633682</v>
          </cell>
          <cell r="AG194">
            <v>2931</v>
          </cell>
          <cell r="AH194">
            <v>106386002</v>
          </cell>
          <cell r="AI194">
            <v>1</v>
          </cell>
          <cell r="AJ194">
            <v>14432</v>
          </cell>
          <cell r="AK194">
            <v>309</v>
          </cell>
          <cell r="AL194">
            <v>10784016</v>
          </cell>
          <cell r="AM194">
            <v>0</v>
          </cell>
          <cell r="AN194">
            <v>0</v>
          </cell>
          <cell r="AO194">
            <v>4095</v>
          </cell>
          <cell r="AP194">
            <v>144337930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155</v>
          </cell>
          <cell r="AX194">
            <v>661427</v>
          </cell>
          <cell r="AY194">
            <v>6</v>
          </cell>
          <cell r="AZ194">
            <v>54511</v>
          </cell>
          <cell r="BA194">
            <v>2</v>
          </cell>
          <cell r="BB194">
            <v>99884</v>
          </cell>
          <cell r="BC194">
            <v>1124</v>
          </cell>
          <cell r="BD194">
            <v>19249802</v>
          </cell>
          <cell r="BE194">
            <v>12</v>
          </cell>
          <cell r="BF194">
            <v>138980</v>
          </cell>
          <cell r="BG194">
            <v>0</v>
          </cell>
          <cell r="BH194">
            <v>0</v>
          </cell>
          <cell r="BI194">
            <v>1</v>
          </cell>
          <cell r="BJ194">
            <v>70135</v>
          </cell>
          <cell r="BK194">
            <v>0</v>
          </cell>
          <cell r="BL194">
            <v>0</v>
          </cell>
          <cell r="BM194">
            <v>127</v>
          </cell>
          <cell r="BN194">
            <v>148320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2</v>
          </cell>
          <cell r="BV194">
            <v>3105</v>
          </cell>
          <cell r="BW194">
            <v>216</v>
          </cell>
          <cell r="BX194">
            <v>2529463</v>
          </cell>
          <cell r="BY194">
            <v>4003</v>
          </cell>
          <cell r="BZ194">
            <v>472270721</v>
          </cell>
        </row>
        <row r="195">
          <cell r="A195" t="str">
            <v>34</v>
          </cell>
          <cell r="C195" t="str">
            <v>3441</v>
          </cell>
          <cell r="D195" t="str">
            <v>Gausdal</v>
          </cell>
          <cell r="E195">
            <v>737</v>
          </cell>
          <cell r="F195">
            <v>10145066</v>
          </cell>
          <cell r="G195">
            <v>4792</v>
          </cell>
          <cell r="H195">
            <v>230603068</v>
          </cell>
          <cell r="I195">
            <v>4879</v>
          </cell>
          <cell r="J195">
            <v>240748134</v>
          </cell>
          <cell r="K195">
            <v>667</v>
          </cell>
          <cell r="L195">
            <v>2319748</v>
          </cell>
          <cell r="M195">
            <v>0</v>
          </cell>
          <cell r="N195">
            <v>0</v>
          </cell>
          <cell r="O195">
            <v>4575</v>
          </cell>
          <cell r="P195">
            <v>64648209</v>
          </cell>
          <cell r="Q195">
            <v>4597</v>
          </cell>
          <cell r="R195">
            <v>66967957</v>
          </cell>
          <cell r="S195">
            <v>2</v>
          </cell>
          <cell r="T195">
            <v>14084</v>
          </cell>
          <cell r="U195">
            <v>4782</v>
          </cell>
          <cell r="V195">
            <v>111520273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1592</v>
          </cell>
          <cell r="AD195">
            <v>22825951</v>
          </cell>
          <cell r="AE195">
            <v>500</v>
          </cell>
          <cell r="AF195">
            <v>10566547</v>
          </cell>
          <cell r="AG195">
            <v>3360</v>
          </cell>
          <cell r="AH195">
            <v>124684162</v>
          </cell>
          <cell r="AI195">
            <v>1</v>
          </cell>
          <cell r="AJ195">
            <v>27043</v>
          </cell>
          <cell r="AK195">
            <v>452</v>
          </cell>
          <cell r="AL195">
            <v>16431768</v>
          </cell>
          <cell r="AM195">
            <v>0</v>
          </cell>
          <cell r="AN195">
            <v>0</v>
          </cell>
          <cell r="AO195">
            <v>4872</v>
          </cell>
          <cell r="AP195">
            <v>174535471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207</v>
          </cell>
          <cell r="AX195">
            <v>891060</v>
          </cell>
          <cell r="AY195">
            <v>10</v>
          </cell>
          <cell r="AZ195">
            <v>165677</v>
          </cell>
          <cell r="BA195">
            <v>1</v>
          </cell>
          <cell r="BB195">
            <v>31014</v>
          </cell>
          <cell r="BC195">
            <v>1451</v>
          </cell>
          <cell r="BD195">
            <v>26522496</v>
          </cell>
          <cell r="BE195">
            <v>11</v>
          </cell>
          <cell r="BF195">
            <v>294407</v>
          </cell>
          <cell r="BG195">
            <v>0</v>
          </cell>
          <cell r="BH195">
            <v>0</v>
          </cell>
          <cell r="BI195">
            <v>2</v>
          </cell>
          <cell r="BJ195">
            <v>65156</v>
          </cell>
          <cell r="BK195">
            <v>0</v>
          </cell>
          <cell r="BL195">
            <v>0</v>
          </cell>
          <cell r="BM195">
            <v>150</v>
          </cell>
          <cell r="BN195">
            <v>138881</v>
          </cell>
          <cell r="BO195">
            <v>2</v>
          </cell>
          <cell r="BP195">
            <v>51178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7</v>
          </cell>
          <cell r="BV195">
            <v>44145</v>
          </cell>
          <cell r="BW195">
            <v>239</v>
          </cell>
          <cell r="BX195">
            <v>1970149</v>
          </cell>
          <cell r="BY195">
            <v>4726</v>
          </cell>
          <cell r="BZ195">
            <v>567529835</v>
          </cell>
        </row>
        <row r="196">
          <cell r="A196" t="str">
            <v>34</v>
          </cell>
          <cell r="C196" t="str">
            <v>3442</v>
          </cell>
          <cell r="D196" t="str">
            <v>Østre Toten</v>
          </cell>
          <cell r="E196">
            <v>1454</v>
          </cell>
          <cell r="F196">
            <v>21078026</v>
          </cell>
          <cell r="G196">
            <v>11808</v>
          </cell>
          <cell r="H196">
            <v>583123336</v>
          </cell>
          <cell r="I196">
            <v>11850</v>
          </cell>
          <cell r="J196">
            <v>604201362</v>
          </cell>
          <cell r="K196">
            <v>1472</v>
          </cell>
          <cell r="L196">
            <v>4881225</v>
          </cell>
          <cell r="M196">
            <v>0</v>
          </cell>
          <cell r="N196">
            <v>0</v>
          </cell>
          <cell r="O196">
            <v>11240</v>
          </cell>
          <cell r="P196">
            <v>166266969</v>
          </cell>
          <cell r="Q196">
            <v>11305</v>
          </cell>
          <cell r="R196">
            <v>171148194</v>
          </cell>
          <cell r="S196">
            <v>3</v>
          </cell>
          <cell r="T196">
            <v>31079</v>
          </cell>
          <cell r="U196">
            <v>11800</v>
          </cell>
          <cell r="V196">
            <v>282818741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3747</v>
          </cell>
          <cell r="AD196">
            <v>54819468</v>
          </cell>
          <cell r="AE196">
            <v>1645</v>
          </cell>
          <cell r="AF196">
            <v>34776510</v>
          </cell>
          <cell r="AG196">
            <v>8075</v>
          </cell>
          <cell r="AH196">
            <v>303336343</v>
          </cell>
          <cell r="AI196">
            <v>1</v>
          </cell>
          <cell r="AJ196">
            <v>24805</v>
          </cell>
          <cell r="AK196">
            <v>838</v>
          </cell>
          <cell r="AL196">
            <v>35740037</v>
          </cell>
          <cell r="AM196">
            <v>0</v>
          </cell>
          <cell r="AN196">
            <v>0</v>
          </cell>
          <cell r="AO196">
            <v>11990</v>
          </cell>
          <cell r="AP196">
            <v>428697163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499</v>
          </cell>
          <cell r="AX196">
            <v>2054588</v>
          </cell>
          <cell r="AY196">
            <v>9</v>
          </cell>
          <cell r="AZ196">
            <v>161539</v>
          </cell>
          <cell r="BA196">
            <v>5</v>
          </cell>
          <cell r="BB196">
            <v>185521</v>
          </cell>
          <cell r="BC196">
            <v>3384</v>
          </cell>
          <cell r="BD196">
            <v>58500938</v>
          </cell>
          <cell r="BE196">
            <v>15</v>
          </cell>
          <cell r="BF196">
            <v>921063</v>
          </cell>
          <cell r="BG196">
            <v>0</v>
          </cell>
          <cell r="BH196">
            <v>0</v>
          </cell>
          <cell r="BI196">
            <v>1</v>
          </cell>
          <cell r="BJ196">
            <v>5275</v>
          </cell>
          <cell r="BK196">
            <v>0</v>
          </cell>
          <cell r="BL196">
            <v>0</v>
          </cell>
          <cell r="BM196">
            <v>349</v>
          </cell>
          <cell r="BN196">
            <v>474330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12</v>
          </cell>
          <cell r="BV196">
            <v>44335</v>
          </cell>
          <cell r="BW196">
            <v>644</v>
          </cell>
          <cell r="BX196">
            <v>6554638</v>
          </cell>
          <cell r="BY196">
            <v>11700</v>
          </cell>
          <cell r="BZ196">
            <v>1430749805</v>
          </cell>
        </row>
        <row r="197">
          <cell r="A197" t="str">
            <v>34</v>
          </cell>
          <cell r="C197" t="str">
            <v>3443</v>
          </cell>
          <cell r="D197" t="str">
            <v>Vestre Toten</v>
          </cell>
          <cell r="E197">
            <v>1222</v>
          </cell>
          <cell r="F197">
            <v>11025230</v>
          </cell>
          <cell r="G197">
            <v>10595</v>
          </cell>
          <cell r="H197">
            <v>489031125</v>
          </cell>
          <cell r="I197">
            <v>10638</v>
          </cell>
          <cell r="J197">
            <v>500056355</v>
          </cell>
          <cell r="K197">
            <v>1234</v>
          </cell>
          <cell r="L197">
            <v>2657908</v>
          </cell>
          <cell r="M197">
            <v>0</v>
          </cell>
          <cell r="N197">
            <v>0</v>
          </cell>
          <cell r="O197">
            <v>10090</v>
          </cell>
          <cell r="P197">
            <v>139354910</v>
          </cell>
          <cell r="Q197">
            <v>10140</v>
          </cell>
          <cell r="R197">
            <v>142012818</v>
          </cell>
          <cell r="S197">
            <v>5</v>
          </cell>
          <cell r="T197">
            <v>277547</v>
          </cell>
          <cell r="U197">
            <v>10584</v>
          </cell>
          <cell r="V197">
            <v>236746932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3274</v>
          </cell>
          <cell r="AD197">
            <v>50215154</v>
          </cell>
          <cell r="AE197">
            <v>1531</v>
          </cell>
          <cell r="AF197">
            <v>33782379</v>
          </cell>
          <cell r="AG197">
            <v>7395</v>
          </cell>
          <cell r="AH197">
            <v>279554866</v>
          </cell>
          <cell r="AI197">
            <v>1</v>
          </cell>
          <cell r="AJ197">
            <v>87389</v>
          </cell>
          <cell r="AK197">
            <v>502</v>
          </cell>
          <cell r="AL197">
            <v>16226578</v>
          </cell>
          <cell r="AM197">
            <v>0</v>
          </cell>
          <cell r="AN197">
            <v>0</v>
          </cell>
          <cell r="AO197">
            <v>10836</v>
          </cell>
          <cell r="AP197">
            <v>379866366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463</v>
          </cell>
          <cell r="AX197">
            <v>1823553</v>
          </cell>
          <cell r="AY197">
            <v>19</v>
          </cell>
          <cell r="AZ197">
            <v>350006</v>
          </cell>
          <cell r="BA197">
            <v>2</v>
          </cell>
          <cell r="BB197">
            <v>53458</v>
          </cell>
          <cell r="BC197">
            <v>2956</v>
          </cell>
          <cell r="BD197">
            <v>47620388</v>
          </cell>
          <cell r="BE197">
            <v>17</v>
          </cell>
          <cell r="BF197">
            <v>673863</v>
          </cell>
          <cell r="BG197">
            <v>0</v>
          </cell>
          <cell r="BH197">
            <v>0</v>
          </cell>
          <cell r="BI197">
            <v>3</v>
          </cell>
          <cell r="BJ197">
            <v>1211639</v>
          </cell>
          <cell r="BK197">
            <v>0</v>
          </cell>
          <cell r="BL197">
            <v>0</v>
          </cell>
          <cell r="BM197">
            <v>255</v>
          </cell>
          <cell r="BN197">
            <v>315673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29</v>
          </cell>
          <cell r="BV197">
            <v>136499</v>
          </cell>
          <cell r="BW197">
            <v>631</v>
          </cell>
          <cell r="BX197">
            <v>4482019</v>
          </cell>
          <cell r="BY197">
            <v>10557</v>
          </cell>
          <cell r="BZ197">
            <v>1211244600</v>
          </cell>
        </row>
        <row r="198">
          <cell r="A198" t="str">
            <v>34</v>
          </cell>
          <cell r="C198" t="str">
            <v>3446</v>
          </cell>
          <cell r="D198" t="str">
            <v>Gran</v>
          </cell>
          <cell r="E198">
            <v>1627</v>
          </cell>
          <cell r="F198">
            <v>20242928</v>
          </cell>
          <cell r="G198">
            <v>10559</v>
          </cell>
          <cell r="H198">
            <v>547780716</v>
          </cell>
          <cell r="I198">
            <v>10614</v>
          </cell>
          <cell r="J198">
            <v>568023644</v>
          </cell>
          <cell r="K198">
            <v>1621</v>
          </cell>
          <cell r="L198">
            <v>5147484</v>
          </cell>
          <cell r="M198">
            <v>0</v>
          </cell>
          <cell r="N198">
            <v>0</v>
          </cell>
          <cell r="O198">
            <v>10041</v>
          </cell>
          <cell r="P198">
            <v>166893553</v>
          </cell>
          <cell r="Q198">
            <v>10109</v>
          </cell>
          <cell r="R198">
            <v>172041037</v>
          </cell>
          <cell r="S198">
            <v>8</v>
          </cell>
          <cell r="T198">
            <v>612341</v>
          </cell>
          <cell r="U198">
            <v>10546</v>
          </cell>
          <cell r="V198">
            <v>265089033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3388</v>
          </cell>
          <cell r="AD198">
            <v>52018115</v>
          </cell>
          <cell r="AE198">
            <v>1531</v>
          </cell>
          <cell r="AF198">
            <v>33500628</v>
          </cell>
          <cell r="AG198">
            <v>7253</v>
          </cell>
          <cell r="AH198">
            <v>281762059</v>
          </cell>
          <cell r="AI198">
            <v>2</v>
          </cell>
          <cell r="AJ198">
            <v>91661</v>
          </cell>
          <cell r="AK198">
            <v>783</v>
          </cell>
          <cell r="AL198">
            <v>31011680</v>
          </cell>
          <cell r="AM198">
            <v>0</v>
          </cell>
          <cell r="AN198">
            <v>0</v>
          </cell>
          <cell r="AO198">
            <v>10815</v>
          </cell>
          <cell r="AP198">
            <v>398384143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542</v>
          </cell>
          <cell r="AX198">
            <v>2262250</v>
          </cell>
          <cell r="AY198">
            <v>14</v>
          </cell>
          <cell r="AZ198">
            <v>242469</v>
          </cell>
          <cell r="BA198">
            <v>1</v>
          </cell>
          <cell r="BB198">
            <v>42268</v>
          </cell>
          <cell r="BC198">
            <v>3003</v>
          </cell>
          <cell r="BD198">
            <v>48863816</v>
          </cell>
          <cell r="BE198">
            <v>24</v>
          </cell>
          <cell r="BF198">
            <v>861524</v>
          </cell>
          <cell r="BG198">
            <v>1</v>
          </cell>
          <cell r="BH198">
            <v>1364</v>
          </cell>
          <cell r="BI198">
            <v>6</v>
          </cell>
          <cell r="BJ198">
            <v>137456</v>
          </cell>
          <cell r="BK198">
            <v>0</v>
          </cell>
          <cell r="BL198">
            <v>0</v>
          </cell>
          <cell r="BM198">
            <v>290</v>
          </cell>
          <cell r="BN198">
            <v>376694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10</v>
          </cell>
          <cell r="BV198">
            <v>58781</v>
          </cell>
          <cell r="BW198">
            <v>787</v>
          </cell>
          <cell r="BX198">
            <v>7296975</v>
          </cell>
          <cell r="BY198">
            <v>10621</v>
          </cell>
          <cell r="BZ198">
            <v>1358353477</v>
          </cell>
        </row>
        <row r="199">
          <cell r="A199" t="str">
            <v>34</v>
          </cell>
          <cell r="C199" t="str">
            <v>3447</v>
          </cell>
          <cell r="D199" t="str">
            <v>Søndre Land</v>
          </cell>
          <cell r="E199">
            <v>442</v>
          </cell>
          <cell r="F199">
            <v>3585469</v>
          </cell>
          <cell r="G199">
            <v>4461</v>
          </cell>
          <cell r="H199">
            <v>182736785</v>
          </cell>
          <cell r="I199">
            <v>4499</v>
          </cell>
          <cell r="J199">
            <v>186322254</v>
          </cell>
          <cell r="K199">
            <v>422</v>
          </cell>
          <cell r="L199">
            <v>881419</v>
          </cell>
          <cell r="M199">
            <v>0</v>
          </cell>
          <cell r="N199">
            <v>0</v>
          </cell>
          <cell r="O199">
            <v>4256</v>
          </cell>
          <cell r="P199">
            <v>50105263</v>
          </cell>
          <cell r="Q199">
            <v>4282</v>
          </cell>
          <cell r="R199">
            <v>50986682</v>
          </cell>
          <cell r="S199">
            <v>0</v>
          </cell>
          <cell r="T199">
            <v>0</v>
          </cell>
          <cell r="U199">
            <v>4457</v>
          </cell>
          <cell r="V199">
            <v>88673047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1479</v>
          </cell>
          <cell r="AD199">
            <v>21485954</v>
          </cell>
          <cell r="AE199">
            <v>848</v>
          </cell>
          <cell r="AF199">
            <v>18716423</v>
          </cell>
          <cell r="AG199">
            <v>2908</v>
          </cell>
          <cell r="AH199">
            <v>100081670</v>
          </cell>
          <cell r="AI199">
            <v>0</v>
          </cell>
          <cell r="AJ199">
            <v>0</v>
          </cell>
          <cell r="AK199">
            <v>292</v>
          </cell>
          <cell r="AL199">
            <v>8669588</v>
          </cell>
          <cell r="AM199">
            <v>0</v>
          </cell>
          <cell r="AN199">
            <v>0</v>
          </cell>
          <cell r="AO199">
            <v>4555</v>
          </cell>
          <cell r="AP199">
            <v>148953635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132</v>
          </cell>
          <cell r="AX199">
            <v>518632</v>
          </cell>
          <cell r="AY199">
            <v>8</v>
          </cell>
          <cell r="AZ199">
            <v>109045</v>
          </cell>
          <cell r="BA199">
            <v>4</v>
          </cell>
          <cell r="BB199">
            <v>132447</v>
          </cell>
          <cell r="BC199">
            <v>1346</v>
          </cell>
          <cell r="BD199">
            <v>22951258</v>
          </cell>
          <cell r="BE199">
            <v>13</v>
          </cell>
          <cell r="BF199">
            <v>267233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129</v>
          </cell>
          <cell r="BN199">
            <v>139971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2</v>
          </cell>
          <cell r="BV199">
            <v>10580</v>
          </cell>
          <cell r="BW199">
            <v>210</v>
          </cell>
          <cell r="BX199">
            <v>2217186</v>
          </cell>
          <cell r="BY199">
            <v>4429</v>
          </cell>
          <cell r="BZ199">
            <v>452907584</v>
          </cell>
        </row>
        <row r="200">
          <cell r="A200" t="str">
            <v>34</v>
          </cell>
          <cell r="C200" t="str">
            <v>3448</v>
          </cell>
          <cell r="D200" t="str">
            <v>Nordre Land</v>
          </cell>
          <cell r="E200">
            <v>660</v>
          </cell>
          <cell r="F200">
            <v>5954765</v>
          </cell>
          <cell r="G200">
            <v>5159</v>
          </cell>
          <cell r="H200">
            <v>214773334</v>
          </cell>
          <cell r="I200">
            <v>5212</v>
          </cell>
          <cell r="J200">
            <v>220728099</v>
          </cell>
          <cell r="K200">
            <v>623</v>
          </cell>
          <cell r="L200">
            <v>1433757</v>
          </cell>
          <cell r="M200">
            <v>0</v>
          </cell>
          <cell r="N200">
            <v>0</v>
          </cell>
          <cell r="O200">
            <v>4928</v>
          </cell>
          <cell r="P200">
            <v>57252146</v>
          </cell>
          <cell r="Q200">
            <v>4953</v>
          </cell>
          <cell r="R200">
            <v>58685903</v>
          </cell>
          <cell r="S200">
            <v>1</v>
          </cell>
          <cell r="T200">
            <v>24511</v>
          </cell>
          <cell r="U200">
            <v>5155</v>
          </cell>
          <cell r="V200">
            <v>103716444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1751</v>
          </cell>
          <cell r="AD200">
            <v>24526422</v>
          </cell>
          <cell r="AE200">
            <v>911</v>
          </cell>
          <cell r="AF200">
            <v>19360966</v>
          </cell>
          <cell r="AG200">
            <v>3417</v>
          </cell>
          <cell r="AH200">
            <v>116230160</v>
          </cell>
          <cell r="AI200">
            <v>2</v>
          </cell>
          <cell r="AJ200">
            <v>56370</v>
          </cell>
          <cell r="AK200">
            <v>412</v>
          </cell>
          <cell r="AL200">
            <v>13088496</v>
          </cell>
          <cell r="AM200">
            <v>0</v>
          </cell>
          <cell r="AN200">
            <v>0</v>
          </cell>
          <cell r="AO200">
            <v>5273</v>
          </cell>
          <cell r="AP200">
            <v>173262414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167</v>
          </cell>
          <cell r="AX200">
            <v>674469</v>
          </cell>
          <cell r="AY200">
            <v>17</v>
          </cell>
          <cell r="AZ200">
            <v>396005</v>
          </cell>
          <cell r="BA200">
            <v>1</v>
          </cell>
          <cell r="BB200">
            <v>41653</v>
          </cell>
          <cell r="BC200">
            <v>1600</v>
          </cell>
          <cell r="BD200">
            <v>28728376</v>
          </cell>
          <cell r="BE200">
            <v>9</v>
          </cell>
          <cell r="BF200">
            <v>148133</v>
          </cell>
          <cell r="BG200">
            <v>0</v>
          </cell>
          <cell r="BH200">
            <v>0</v>
          </cell>
          <cell r="BI200">
            <v>2</v>
          </cell>
          <cell r="BJ200">
            <v>89751</v>
          </cell>
          <cell r="BK200">
            <v>0</v>
          </cell>
          <cell r="BL200">
            <v>0</v>
          </cell>
          <cell r="BM200">
            <v>171</v>
          </cell>
          <cell r="BN200">
            <v>215575</v>
          </cell>
          <cell r="BO200">
            <v>1</v>
          </cell>
          <cell r="BP200">
            <v>28184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28706</v>
          </cell>
          <cell r="BW200">
            <v>238</v>
          </cell>
          <cell r="BX200">
            <v>1562175</v>
          </cell>
          <cell r="BY200">
            <v>5106</v>
          </cell>
          <cell r="BZ200">
            <v>527713669</v>
          </cell>
        </row>
        <row r="201">
          <cell r="A201" t="str">
            <v>34</v>
          </cell>
          <cell r="C201" t="str">
            <v>3449</v>
          </cell>
          <cell r="D201" t="str">
            <v>Sør-Aurdal</v>
          </cell>
          <cell r="E201">
            <v>446</v>
          </cell>
          <cell r="F201">
            <v>4181117</v>
          </cell>
          <cell r="G201">
            <v>2320</v>
          </cell>
          <cell r="H201">
            <v>103421928</v>
          </cell>
          <cell r="I201">
            <v>2382</v>
          </cell>
          <cell r="J201">
            <v>107603045</v>
          </cell>
          <cell r="K201">
            <v>400</v>
          </cell>
          <cell r="L201">
            <v>1075393</v>
          </cell>
          <cell r="M201">
            <v>0</v>
          </cell>
          <cell r="N201">
            <v>0</v>
          </cell>
          <cell r="O201">
            <v>2176</v>
          </cell>
          <cell r="P201">
            <v>26842890</v>
          </cell>
          <cell r="Q201">
            <v>2211</v>
          </cell>
          <cell r="R201">
            <v>27918283</v>
          </cell>
          <cell r="S201">
            <v>1</v>
          </cell>
          <cell r="T201">
            <v>18623</v>
          </cell>
          <cell r="U201">
            <v>2316</v>
          </cell>
          <cell r="V201">
            <v>49959889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829</v>
          </cell>
          <cell r="AD201">
            <v>11685226</v>
          </cell>
          <cell r="AE201">
            <v>331</v>
          </cell>
          <cell r="AF201">
            <v>6999381</v>
          </cell>
          <cell r="AG201">
            <v>1517</v>
          </cell>
          <cell r="AH201">
            <v>51513856</v>
          </cell>
          <cell r="AI201">
            <v>1</v>
          </cell>
          <cell r="AJ201">
            <v>42744</v>
          </cell>
          <cell r="AK201">
            <v>254</v>
          </cell>
          <cell r="AL201">
            <v>8168205</v>
          </cell>
          <cell r="AM201">
            <v>0</v>
          </cell>
          <cell r="AN201">
            <v>0</v>
          </cell>
          <cell r="AO201">
            <v>2374</v>
          </cell>
          <cell r="AP201">
            <v>78409412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132</v>
          </cell>
          <cell r="AX201">
            <v>554400</v>
          </cell>
          <cell r="AY201">
            <v>4</v>
          </cell>
          <cell r="AZ201">
            <v>103682</v>
          </cell>
          <cell r="BA201">
            <v>0</v>
          </cell>
          <cell r="BB201">
            <v>0</v>
          </cell>
          <cell r="BC201">
            <v>779</v>
          </cell>
          <cell r="BD201">
            <v>14605535</v>
          </cell>
          <cell r="BE201">
            <v>8</v>
          </cell>
          <cell r="BF201">
            <v>264334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79</v>
          </cell>
          <cell r="BN201">
            <v>98569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3</v>
          </cell>
          <cell r="BV201">
            <v>28260</v>
          </cell>
          <cell r="BW201">
            <v>166</v>
          </cell>
          <cell r="BX201">
            <v>1610315</v>
          </cell>
          <cell r="BY201">
            <v>2294</v>
          </cell>
          <cell r="BZ201">
            <v>249907388</v>
          </cell>
        </row>
        <row r="202">
          <cell r="A202" t="str">
            <v>34</v>
          </cell>
          <cell r="C202" t="str">
            <v>3450</v>
          </cell>
          <cell r="D202" t="str">
            <v>Etnedal</v>
          </cell>
          <cell r="E202">
            <v>171</v>
          </cell>
          <cell r="F202">
            <v>1747872</v>
          </cell>
          <cell r="G202">
            <v>995</v>
          </cell>
          <cell r="H202">
            <v>43101841</v>
          </cell>
          <cell r="I202">
            <v>1019</v>
          </cell>
          <cell r="J202">
            <v>44849713</v>
          </cell>
          <cell r="K202">
            <v>149</v>
          </cell>
          <cell r="L202">
            <v>452056</v>
          </cell>
          <cell r="M202">
            <v>0</v>
          </cell>
          <cell r="N202">
            <v>0</v>
          </cell>
          <cell r="O202">
            <v>948</v>
          </cell>
          <cell r="P202">
            <v>10540615</v>
          </cell>
          <cell r="Q202">
            <v>950</v>
          </cell>
          <cell r="R202">
            <v>10992671</v>
          </cell>
          <cell r="S202">
            <v>0</v>
          </cell>
          <cell r="T202">
            <v>0</v>
          </cell>
          <cell r="U202">
            <v>994</v>
          </cell>
          <cell r="V202">
            <v>20833478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</v>
          </cell>
          <cell r="AB202">
            <v>1329</v>
          </cell>
          <cell r="AC202">
            <v>365</v>
          </cell>
          <cell r="AD202">
            <v>5219347</v>
          </cell>
          <cell r="AE202">
            <v>127</v>
          </cell>
          <cell r="AF202">
            <v>2669518</v>
          </cell>
          <cell r="AG202">
            <v>627</v>
          </cell>
          <cell r="AH202">
            <v>20238277</v>
          </cell>
          <cell r="AI202">
            <v>0</v>
          </cell>
          <cell r="AJ202">
            <v>0</v>
          </cell>
          <cell r="AK202">
            <v>136</v>
          </cell>
          <cell r="AL202">
            <v>4815086</v>
          </cell>
          <cell r="AM202">
            <v>0</v>
          </cell>
          <cell r="AN202">
            <v>0</v>
          </cell>
          <cell r="AO202">
            <v>1016</v>
          </cell>
          <cell r="AP202">
            <v>32942228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43</v>
          </cell>
          <cell r="AX202">
            <v>182427</v>
          </cell>
          <cell r="AY202">
            <v>1</v>
          </cell>
          <cell r="AZ202">
            <v>22841</v>
          </cell>
          <cell r="BA202">
            <v>0</v>
          </cell>
          <cell r="BB202">
            <v>0</v>
          </cell>
          <cell r="BC202">
            <v>338</v>
          </cell>
          <cell r="BD202">
            <v>6454238</v>
          </cell>
          <cell r="BE202">
            <v>3</v>
          </cell>
          <cell r="BF202">
            <v>181421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35</v>
          </cell>
          <cell r="BN202">
            <v>28237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62</v>
          </cell>
          <cell r="BX202">
            <v>560842</v>
          </cell>
          <cell r="BY202">
            <v>977</v>
          </cell>
          <cell r="BZ202">
            <v>103306362</v>
          </cell>
        </row>
        <row r="203">
          <cell r="A203" t="str">
            <v>34</v>
          </cell>
          <cell r="C203" t="str">
            <v>3451</v>
          </cell>
          <cell r="D203" t="str">
            <v>Nord-Aurdal</v>
          </cell>
          <cell r="E203">
            <v>992</v>
          </cell>
          <cell r="F203">
            <v>12024752</v>
          </cell>
          <cell r="G203">
            <v>5053</v>
          </cell>
          <cell r="H203">
            <v>242717959</v>
          </cell>
          <cell r="I203">
            <v>5162</v>
          </cell>
          <cell r="J203">
            <v>254742711</v>
          </cell>
          <cell r="K203">
            <v>915</v>
          </cell>
          <cell r="L203">
            <v>2837227</v>
          </cell>
          <cell r="M203">
            <v>0</v>
          </cell>
          <cell r="N203">
            <v>0</v>
          </cell>
          <cell r="O203">
            <v>4768</v>
          </cell>
          <cell r="P203">
            <v>64896506</v>
          </cell>
          <cell r="Q203">
            <v>4801</v>
          </cell>
          <cell r="R203">
            <v>67733733</v>
          </cell>
          <cell r="S203">
            <v>1</v>
          </cell>
          <cell r="T203">
            <v>4314</v>
          </cell>
          <cell r="U203">
            <v>5046</v>
          </cell>
          <cell r="V203">
            <v>117748722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1717</v>
          </cell>
          <cell r="AD203">
            <v>25383945</v>
          </cell>
          <cell r="AE203">
            <v>589</v>
          </cell>
          <cell r="AF203">
            <v>12100969</v>
          </cell>
          <cell r="AG203">
            <v>3619</v>
          </cell>
          <cell r="AH203">
            <v>126293301</v>
          </cell>
          <cell r="AI203">
            <v>0</v>
          </cell>
          <cell r="AJ203">
            <v>0</v>
          </cell>
          <cell r="AK203">
            <v>458</v>
          </cell>
          <cell r="AL203">
            <v>14425191</v>
          </cell>
          <cell r="AM203">
            <v>0</v>
          </cell>
          <cell r="AN203">
            <v>0</v>
          </cell>
          <cell r="AO203">
            <v>5197</v>
          </cell>
          <cell r="AP203">
            <v>178203406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248</v>
          </cell>
          <cell r="AX203">
            <v>1056828</v>
          </cell>
          <cell r="AY203">
            <v>5</v>
          </cell>
          <cell r="AZ203">
            <v>78211</v>
          </cell>
          <cell r="BA203">
            <v>0</v>
          </cell>
          <cell r="BB203">
            <v>0</v>
          </cell>
          <cell r="BC203">
            <v>1557</v>
          </cell>
          <cell r="BD203">
            <v>26966133</v>
          </cell>
          <cell r="BE203">
            <v>13</v>
          </cell>
          <cell r="BF203">
            <v>245486</v>
          </cell>
          <cell r="BG203">
            <v>0</v>
          </cell>
          <cell r="BH203">
            <v>0</v>
          </cell>
          <cell r="BI203">
            <v>2</v>
          </cell>
          <cell r="BJ203">
            <v>163840</v>
          </cell>
          <cell r="BK203">
            <v>0</v>
          </cell>
          <cell r="BL203">
            <v>0</v>
          </cell>
          <cell r="BM203">
            <v>159</v>
          </cell>
          <cell r="BN203">
            <v>180330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2</v>
          </cell>
          <cell r="BV203">
            <v>10800</v>
          </cell>
          <cell r="BW203">
            <v>440</v>
          </cell>
          <cell r="BX203">
            <v>3293759</v>
          </cell>
          <cell r="BY203">
            <v>5102</v>
          </cell>
          <cell r="BZ203">
            <v>593510499</v>
          </cell>
        </row>
        <row r="204">
          <cell r="A204" t="str">
            <v>34</v>
          </cell>
          <cell r="C204" t="str">
            <v>3452</v>
          </cell>
          <cell r="D204" t="str">
            <v>Vestre Slidre</v>
          </cell>
          <cell r="E204">
            <v>385</v>
          </cell>
          <cell r="F204">
            <v>5264016</v>
          </cell>
          <cell r="G204">
            <v>1672</v>
          </cell>
          <cell r="H204">
            <v>85948839</v>
          </cell>
          <cell r="I204">
            <v>1745</v>
          </cell>
          <cell r="J204">
            <v>91212855</v>
          </cell>
          <cell r="K204">
            <v>319</v>
          </cell>
          <cell r="L204">
            <v>1272982</v>
          </cell>
          <cell r="M204">
            <v>0</v>
          </cell>
          <cell r="N204">
            <v>0</v>
          </cell>
          <cell r="O204">
            <v>1598</v>
          </cell>
          <cell r="P204">
            <v>21630966</v>
          </cell>
          <cell r="Q204">
            <v>1608</v>
          </cell>
          <cell r="R204">
            <v>22903948</v>
          </cell>
          <cell r="S204">
            <v>1</v>
          </cell>
          <cell r="T204">
            <v>1946</v>
          </cell>
          <cell r="U204">
            <v>1669</v>
          </cell>
          <cell r="V204">
            <v>41742122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525</v>
          </cell>
          <cell r="AD204">
            <v>7777575</v>
          </cell>
          <cell r="AE204">
            <v>214</v>
          </cell>
          <cell r="AF204">
            <v>4638804</v>
          </cell>
          <cell r="AG204">
            <v>1202</v>
          </cell>
          <cell r="AH204">
            <v>40681411</v>
          </cell>
          <cell r="AI204">
            <v>0</v>
          </cell>
          <cell r="AJ204">
            <v>0</v>
          </cell>
          <cell r="AK204">
            <v>218</v>
          </cell>
          <cell r="AL204">
            <v>7219347</v>
          </cell>
          <cell r="AM204">
            <v>0</v>
          </cell>
          <cell r="AN204">
            <v>0</v>
          </cell>
          <cell r="AO204">
            <v>1720</v>
          </cell>
          <cell r="AP204">
            <v>60317137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104</v>
          </cell>
          <cell r="AX204">
            <v>407845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478</v>
          </cell>
          <cell r="BD204">
            <v>8518023</v>
          </cell>
          <cell r="BE204">
            <v>2</v>
          </cell>
          <cell r="BF204">
            <v>65313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58</v>
          </cell>
          <cell r="BN204">
            <v>108357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3</v>
          </cell>
          <cell r="BV204">
            <v>15872</v>
          </cell>
          <cell r="BW204">
            <v>140</v>
          </cell>
          <cell r="BX204">
            <v>1602520</v>
          </cell>
          <cell r="BY204">
            <v>1678</v>
          </cell>
          <cell r="BZ204">
            <v>208664285</v>
          </cell>
        </row>
        <row r="205">
          <cell r="A205" t="str">
            <v>34</v>
          </cell>
          <cell r="C205" t="str">
            <v>3453</v>
          </cell>
          <cell r="D205" t="str">
            <v>Øystre Slidre</v>
          </cell>
          <cell r="E205">
            <v>763</v>
          </cell>
          <cell r="F205">
            <v>8084392</v>
          </cell>
          <cell r="G205">
            <v>2598</v>
          </cell>
          <cell r="H205">
            <v>130856448</v>
          </cell>
          <cell r="I205">
            <v>2789</v>
          </cell>
          <cell r="J205">
            <v>138940840</v>
          </cell>
          <cell r="K205">
            <v>576</v>
          </cell>
          <cell r="L205">
            <v>1868881</v>
          </cell>
          <cell r="M205">
            <v>0</v>
          </cell>
          <cell r="N205">
            <v>0</v>
          </cell>
          <cell r="O205">
            <v>2456</v>
          </cell>
          <cell r="P205">
            <v>34618002</v>
          </cell>
          <cell r="Q205">
            <v>2482</v>
          </cell>
          <cell r="R205">
            <v>36486883</v>
          </cell>
          <cell r="S205">
            <v>2</v>
          </cell>
          <cell r="T205">
            <v>3921</v>
          </cell>
          <cell r="U205">
            <v>2591</v>
          </cell>
          <cell r="V205">
            <v>63516774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815</v>
          </cell>
          <cell r="AD205">
            <v>12233059</v>
          </cell>
          <cell r="AE205">
            <v>231</v>
          </cell>
          <cell r="AF205">
            <v>4695417</v>
          </cell>
          <cell r="AG205">
            <v>1975</v>
          </cell>
          <cell r="AH205">
            <v>65803668</v>
          </cell>
          <cell r="AI205">
            <v>0</v>
          </cell>
          <cell r="AJ205">
            <v>0</v>
          </cell>
          <cell r="AK205">
            <v>315</v>
          </cell>
          <cell r="AL205">
            <v>11646758</v>
          </cell>
          <cell r="AM205">
            <v>0</v>
          </cell>
          <cell r="AN205">
            <v>0</v>
          </cell>
          <cell r="AO205">
            <v>2659</v>
          </cell>
          <cell r="AP205">
            <v>94378902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174</v>
          </cell>
          <cell r="AX205">
            <v>736992</v>
          </cell>
          <cell r="AY205">
            <v>5</v>
          </cell>
          <cell r="AZ205">
            <v>145310</v>
          </cell>
          <cell r="BA205">
            <v>0</v>
          </cell>
          <cell r="BB205">
            <v>0</v>
          </cell>
          <cell r="BC205">
            <v>726</v>
          </cell>
          <cell r="BD205">
            <v>12940265</v>
          </cell>
          <cell r="BE205">
            <v>9</v>
          </cell>
          <cell r="BF205">
            <v>154364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69</v>
          </cell>
          <cell r="BN205">
            <v>42071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2</v>
          </cell>
          <cell r="BV205">
            <v>6660</v>
          </cell>
          <cell r="BW205">
            <v>213</v>
          </cell>
          <cell r="BX205">
            <v>1996171</v>
          </cell>
          <cell r="BY205">
            <v>2644</v>
          </cell>
          <cell r="BZ205">
            <v>321892407</v>
          </cell>
        </row>
        <row r="206">
          <cell r="A206" t="str">
            <v>34</v>
          </cell>
          <cell r="C206" t="str">
            <v>3454</v>
          </cell>
          <cell r="D206" t="str">
            <v>Vang</v>
          </cell>
          <cell r="E206">
            <v>271</v>
          </cell>
          <cell r="F206">
            <v>2917850</v>
          </cell>
          <cell r="G206">
            <v>1259</v>
          </cell>
          <cell r="H206">
            <v>58478754</v>
          </cell>
          <cell r="I206">
            <v>1303</v>
          </cell>
          <cell r="J206">
            <v>61396604</v>
          </cell>
          <cell r="K206">
            <v>229</v>
          </cell>
          <cell r="L206">
            <v>691446</v>
          </cell>
          <cell r="M206">
            <v>0</v>
          </cell>
          <cell r="N206">
            <v>0</v>
          </cell>
          <cell r="O206">
            <v>1169</v>
          </cell>
          <cell r="P206">
            <v>15058413</v>
          </cell>
          <cell r="Q206">
            <v>1175</v>
          </cell>
          <cell r="R206">
            <v>15749859</v>
          </cell>
          <cell r="S206">
            <v>0</v>
          </cell>
          <cell r="T206">
            <v>0</v>
          </cell>
          <cell r="U206">
            <v>1257</v>
          </cell>
          <cell r="V206">
            <v>28378304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425</v>
          </cell>
          <cell r="AD206">
            <v>5867074</v>
          </cell>
          <cell r="AE206">
            <v>123</v>
          </cell>
          <cell r="AF206">
            <v>2667652</v>
          </cell>
          <cell r="AG206">
            <v>924</v>
          </cell>
          <cell r="AH206">
            <v>29474422</v>
          </cell>
          <cell r="AI206">
            <v>0</v>
          </cell>
          <cell r="AJ206">
            <v>0</v>
          </cell>
          <cell r="AK206">
            <v>198</v>
          </cell>
          <cell r="AL206">
            <v>6135202</v>
          </cell>
          <cell r="AM206">
            <v>0</v>
          </cell>
          <cell r="AN206">
            <v>0</v>
          </cell>
          <cell r="AO206">
            <v>1286</v>
          </cell>
          <cell r="AP206">
            <v>44144350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57</v>
          </cell>
          <cell r="AX206">
            <v>195005</v>
          </cell>
          <cell r="AY206">
            <v>1</v>
          </cell>
          <cell r="AZ206">
            <v>17366</v>
          </cell>
          <cell r="BA206">
            <v>0</v>
          </cell>
          <cell r="BB206">
            <v>0</v>
          </cell>
          <cell r="BC206">
            <v>373</v>
          </cell>
          <cell r="BD206">
            <v>6711553</v>
          </cell>
          <cell r="BE206">
            <v>3</v>
          </cell>
          <cell r="BF206">
            <v>104727</v>
          </cell>
          <cell r="BG206">
            <v>0</v>
          </cell>
          <cell r="BH206">
            <v>0</v>
          </cell>
          <cell r="BI206">
            <v>1</v>
          </cell>
          <cell r="BJ206">
            <v>124981</v>
          </cell>
          <cell r="BK206">
            <v>0</v>
          </cell>
          <cell r="BL206">
            <v>0</v>
          </cell>
          <cell r="BM206">
            <v>33</v>
          </cell>
          <cell r="BN206">
            <v>45547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1</v>
          </cell>
          <cell r="BV206">
            <v>2000</v>
          </cell>
          <cell r="BW206">
            <v>92</v>
          </cell>
          <cell r="BX206">
            <v>1050963</v>
          </cell>
          <cell r="BY206">
            <v>1251</v>
          </cell>
          <cell r="BZ206">
            <v>143337806</v>
          </cell>
        </row>
        <row r="207">
          <cell r="A207" t="str">
            <v>34 Totalt</v>
          </cell>
          <cell r="C207" t="str">
            <v>34</v>
          </cell>
          <cell r="D207" t="str">
            <v>Innlandet</v>
          </cell>
          <cell r="E207">
            <v>41684</v>
          </cell>
          <cell r="F207">
            <v>520638464</v>
          </cell>
          <cell r="G207">
            <v>288238</v>
          </cell>
          <cell r="H207">
            <v>14338416599</v>
          </cell>
          <cell r="I207">
            <v>292260</v>
          </cell>
          <cell r="J207">
            <v>14859055063</v>
          </cell>
          <cell r="K207">
            <v>39006</v>
          </cell>
          <cell r="L207">
            <v>124467985</v>
          </cell>
          <cell r="M207">
            <v>0</v>
          </cell>
          <cell r="N207">
            <v>0</v>
          </cell>
          <cell r="O207">
            <v>272404</v>
          </cell>
          <cell r="P207">
            <v>4133140504</v>
          </cell>
          <cell r="Q207">
            <v>274059</v>
          </cell>
          <cell r="R207">
            <v>4257608489</v>
          </cell>
          <cell r="S207">
            <v>97</v>
          </cell>
          <cell r="T207">
            <v>4155084</v>
          </cell>
          <cell r="U207">
            <v>287641</v>
          </cell>
          <cell r="V207">
            <v>6946135296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2</v>
          </cell>
          <cell r="AB207">
            <v>5042</v>
          </cell>
          <cell r="AC207">
            <v>93995</v>
          </cell>
          <cell r="AD207">
            <v>1427193583</v>
          </cell>
          <cell r="AE207">
            <v>37614</v>
          </cell>
          <cell r="AF207">
            <v>805814381</v>
          </cell>
          <cell r="AG207">
            <v>201810</v>
          </cell>
          <cell r="AH207">
            <v>7545721697</v>
          </cell>
          <cell r="AI207">
            <v>47</v>
          </cell>
          <cell r="AJ207">
            <v>2052381</v>
          </cell>
          <cell r="AK207">
            <v>19541</v>
          </cell>
          <cell r="AL207">
            <v>695718532</v>
          </cell>
          <cell r="AM207">
            <v>0</v>
          </cell>
          <cell r="AN207">
            <v>0</v>
          </cell>
          <cell r="AO207">
            <v>294845</v>
          </cell>
          <cell r="AP207">
            <v>10476500574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13992</v>
          </cell>
          <cell r="AX207">
            <v>56327059</v>
          </cell>
          <cell r="AY207">
            <v>447</v>
          </cell>
          <cell r="AZ207">
            <v>8045871</v>
          </cell>
          <cell r="BA207">
            <v>136</v>
          </cell>
          <cell r="BB207">
            <v>4704490</v>
          </cell>
          <cell r="BC207">
            <v>84356</v>
          </cell>
          <cell r="BD207">
            <v>1415976087</v>
          </cell>
          <cell r="BE207">
            <v>785</v>
          </cell>
          <cell r="BF207">
            <v>28956028</v>
          </cell>
          <cell r="BG207">
            <v>9</v>
          </cell>
          <cell r="BH207">
            <v>30434</v>
          </cell>
          <cell r="BI207">
            <v>126</v>
          </cell>
          <cell r="BJ207">
            <v>21676185</v>
          </cell>
          <cell r="BK207">
            <v>0</v>
          </cell>
          <cell r="BL207">
            <v>0</v>
          </cell>
          <cell r="BM207">
            <v>7804</v>
          </cell>
          <cell r="BN207">
            <v>11653938</v>
          </cell>
          <cell r="BO207">
            <v>17</v>
          </cell>
          <cell r="BP207">
            <v>159375</v>
          </cell>
          <cell r="BQ207">
            <v>0</v>
          </cell>
          <cell r="BR207">
            <v>0</v>
          </cell>
          <cell r="BS207">
            <v>1</v>
          </cell>
          <cell r="BT207">
            <v>18555</v>
          </cell>
          <cell r="BU207">
            <v>414</v>
          </cell>
          <cell r="BV207">
            <v>2157292</v>
          </cell>
          <cell r="BW207">
            <v>20220</v>
          </cell>
          <cell r="BX207">
            <v>173670886</v>
          </cell>
          <cell r="BY207">
            <v>287610</v>
          </cell>
          <cell r="BZ207">
            <v>35160126083</v>
          </cell>
        </row>
        <row r="208">
          <cell r="A208" t="str">
            <v>38</v>
          </cell>
          <cell r="C208" t="str">
            <v>3801</v>
          </cell>
          <cell r="D208" t="str">
            <v>Horten</v>
          </cell>
          <cell r="E208">
            <v>2663</v>
          </cell>
          <cell r="F208">
            <v>35738767</v>
          </cell>
          <cell r="G208">
            <v>20685</v>
          </cell>
          <cell r="H208">
            <v>1075682491</v>
          </cell>
          <cell r="I208">
            <v>20785</v>
          </cell>
          <cell r="J208">
            <v>1111421258</v>
          </cell>
          <cell r="K208">
            <v>2691</v>
          </cell>
          <cell r="L208">
            <v>8463925</v>
          </cell>
          <cell r="M208">
            <v>0</v>
          </cell>
          <cell r="N208">
            <v>0</v>
          </cell>
          <cell r="O208">
            <v>19435</v>
          </cell>
          <cell r="P208">
            <v>345744885</v>
          </cell>
          <cell r="Q208">
            <v>19566</v>
          </cell>
          <cell r="R208">
            <v>354208810</v>
          </cell>
          <cell r="S208">
            <v>8</v>
          </cell>
          <cell r="T208">
            <v>411776</v>
          </cell>
          <cell r="U208">
            <v>20640</v>
          </cell>
          <cell r="V208">
            <v>520205313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6401</v>
          </cell>
          <cell r="AD208">
            <v>105918425</v>
          </cell>
          <cell r="AE208">
            <v>2655</v>
          </cell>
          <cell r="AF208">
            <v>57622269</v>
          </cell>
          <cell r="AG208">
            <v>14622</v>
          </cell>
          <cell r="AH208">
            <v>586297791</v>
          </cell>
          <cell r="AI208">
            <v>6</v>
          </cell>
          <cell r="AJ208">
            <v>156153</v>
          </cell>
          <cell r="AK208">
            <v>929</v>
          </cell>
          <cell r="AL208">
            <v>29752413</v>
          </cell>
          <cell r="AM208">
            <v>0</v>
          </cell>
          <cell r="AN208">
            <v>0</v>
          </cell>
          <cell r="AO208">
            <v>21213</v>
          </cell>
          <cell r="AP208">
            <v>779747051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977</v>
          </cell>
          <cell r="AX208">
            <v>4121869</v>
          </cell>
          <cell r="AY208">
            <v>28</v>
          </cell>
          <cell r="AZ208">
            <v>609065</v>
          </cell>
          <cell r="BA208">
            <v>17</v>
          </cell>
          <cell r="BB208">
            <v>568228</v>
          </cell>
          <cell r="BC208">
            <v>5576</v>
          </cell>
          <cell r="BD208">
            <v>82347367</v>
          </cell>
          <cell r="BE208">
            <v>86</v>
          </cell>
          <cell r="BF208">
            <v>2234585</v>
          </cell>
          <cell r="BG208">
            <v>3</v>
          </cell>
          <cell r="BH208">
            <v>8317</v>
          </cell>
          <cell r="BI208">
            <v>12</v>
          </cell>
          <cell r="BJ208">
            <v>4865072</v>
          </cell>
          <cell r="BK208">
            <v>0</v>
          </cell>
          <cell r="BL208">
            <v>0</v>
          </cell>
          <cell r="BM208">
            <v>503</v>
          </cell>
          <cell r="BN208">
            <v>996095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40</v>
          </cell>
          <cell r="BV208">
            <v>215136</v>
          </cell>
          <cell r="BW208">
            <v>1434</v>
          </cell>
          <cell r="BX208">
            <v>10916863</v>
          </cell>
          <cell r="BY208">
            <v>20746</v>
          </cell>
          <cell r="BZ208">
            <v>2679939735</v>
          </cell>
        </row>
        <row r="209">
          <cell r="A209" t="str">
            <v>38</v>
          </cell>
          <cell r="C209" t="str">
            <v>3802</v>
          </cell>
          <cell r="D209" t="str">
            <v>Holmestrand</v>
          </cell>
          <cell r="E209">
            <v>2487</v>
          </cell>
          <cell r="F209">
            <v>42519741</v>
          </cell>
          <cell r="G209">
            <v>19249</v>
          </cell>
          <cell r="H209">
            <v>1082734200</v>
          </cell>
          <cell r="I209">
            <v>19335</v>
          </cell>
          <cell r="J209">
            <v>1125253941</v>
          </cell>
          <cell r="K209">
            <v>2514</v>
          </cell>
          <cell r="L209">
            <v>10191286</v>
          </cell>
          <cell r="M209">
            <v>0</v>
          </cell>
          <cell r="N209">
            <v>0</v>
          </cell>
          <cell r="O209">
            <v>18278</v>
          </cell>
          <cell r="P209">
            <v>337822186</v>
          </cell>
          <cell r="Q209">
            <v>18383</v>
          </cell>
          <cell r="R209">
            <v>348013472</v>
          </cell>
          <cell r="S209">
            <v>4</v>
          </cell>
          <cell r="T209">
            <v>154213</v>
          </cell>
          <cell r="U209">
            <v>19181</v>
          </cell>
          <cell r="V209">
            <v>524707259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5589</v>
          </cell>
          <cell r="AD209">
            <v>89642881</v>
          </cell>
          <cell r="AE209">
            <v>2534</v>
          </cell>
          <cell r="AF209">
            <v>56222042</v>
          </cell>
          <cell r="AG209">
            <v>13741</v>
          </cell>
          <cell r="AH209">
            <v>569553219</v>
          </cell>
          <cell r="AI209">
            <v>6</v>
          </cell>
          <cell r="AJ209">
            <v>215230</v>
          </cell>
          <cell r="AK209">
            <v>1074</v>
          </cell>
          <cell r="AL209">
            <v>40418957</v>
          </cell>
          <cell r="AM209">
            <v>0</v>
          </cell>
          <cell r="AN209">
            <v>0</v>
          </cell>
          <cell r="AO209">
            <v>19534</v>
          </cell>
          <cell r="AP209">
            <v>756052329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761</v>
          </cell>
          <cell r="AX209">
            <v>3280474</v>
          </cell>
          <cell r="AY209">
            <v>16</v>
          </cell>
          <cell r="AZ209">
            <v>317992</v>
          </cell>
          <cell r="BA209">
            <v>12</v>
          </cell>
          <cell r="BB209">
            <v>471275</v>
          </cell>
          <cell r="BC209">
            <v>4917</v>
          </cell>
          <cell r="BD209">
            <v>75332867</v>
          </cell>
          <cell r="BE209">
            <v>55</v>
          </cell>
          <cell r="BF209">
            <v>1011896</v>
          </cell>
          <cell r="BG209">
            <v>2</v>
          </cell>
          <cell r="BH209">
            <v>3544</v>
          </cell>
          <cell r="BI209">
            <v>7</v>
          </cell>
          <cell r="BJ209">
            <v>1287687</v>
          </cell>
          <cell r="BK209">
            <v>0</v>
          </cell>
          <cell r="BL209">
            <v>0</v>
          </cell>
          <cell r="BM209">
            <v>426</v>
          </cell>
          <cell r="BN209">
            <v>778014</v>
          </cell>
          <cell r="BO209">
            <v>1</v>
          </cell>
          <cell r="BP209">
            <v>1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39</v>
          </cell>
          <cell r="BV209">
            <v>237477</v>
          </cell>
          <cell r="BW209">
            <v>1435</v>
          </cell>
          <cell r="BX209">
            <v>14091430</v>
          </cell>
          <cell r="BY209">
            <v>19206</v>
          </cell>
          <cell r="BZ209">
            <v>2684544700</v>
          </cell>
        </row>
        <row r="210">
          <cell r="A210" t="str">
            <v>38</v>
          </cell>
          <cell r="C210" t="str">
            <v>3803</v>
          </cell>
          <cell r="D210" t="str">
            <v>Tønsberg</v>
          </cell>
          <cell r="E210">
            <v>6804</v>
          </cell>
          <cell r="F210">
            <v>116505624</v>
          </cell>
          <cell r="G210">
            <v>42919</v>
          </cell>
          <cell r="H210">
            <v>2730873794</v>
          </cell>
          <cell r="I210">
            <v>43146</v>
          </cell>
          <cell r="J210">
            <v>2847379418</v>
          </cell>
          <cell r="K210">
            <v>6945</v>
          </cell>
          <cell r="L210">
            <v>27479699</v>
          </cell>
          <cell r="M210">
            <v>1</v>
          </cell>
          <cell r="N210">
            <v>2865</v>
          </cell>
          <cell r="O210">
            <v>40544</v>
          </cell>
          <cell r="P210">
            <v>828739306</v>
          </cell>
          <cell r="Q210">
            <v>40929</v>
          </cell>
          <cell r="R210">
            <v>856221870</v>
          </cell>
          <cell r="S210">
            <v>8</v>
          </cell>
          <cell r="T210">
            <v>235373</v>
          </cell>
          <cell r="U210">
            <v>42793</v>
          </cell>
          <cell r="V210">
            <v>1323462855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1</v>
          </cell>
          <cell r="AB210">
            <v>7434</v>
          </cell>
          <cell r="AC210">
            <v>11898</v>
          </cell>
          <cell r="AD210">
            <v>195525022</v>
          </cell>
          <cell r="AE210">
            <v>4711</v>
          </cell>
          <cell r="AF210">
            <v>102867033</v>
          </cell>
          <cell r="AG210">
            <v>32138</v>
          </cell>
          <cell r="AH210">
            <v>1353333281</v>
          </cell>
          <cell r="AI210">
            <v>14</v>
          </cell>
          <cell r="AJ210">
            <v>656767</v>
          </cell>
          <cell r="AK210">
            <v>2469</v>
          </cell>
          <cell r="AL210">
            <v>94621322</v>
          </cell>
          <cell r="AM210">
            <v>1</v>
          </cell>
          <cell r="AN210">
            <v>4167</v>
          </cell>
          <cell r="AO210">
            <v>43965</v>
          </cell>
          <cell r="AP210">
            <v>1747007592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2107</v>
          </cell>
          <cell r="AX210">
            <v>9125396</v>
          </cell>
          <cell r="AY210">
            <v>44</v>
          </cell>
          <cell r="AZ210">
            <v>925925</v>
          </cell>
          <cell r="BA210">
            <v>26</v>
          </cell>
          <cell r="BB210">
            <v>864357</v>
          </cell>
          <cell r="BC210">
            <v>10266</v>
          </cell>
          <cell r="BD210">
            <v>155468133</v>
          </cell>
          <cell r="BE210">
            <v>216</v>
          </cell>
          <cell r="BF210">
            <v>7307924</v>
          </cell>
          <cell r="BG210">
            <v>4</v>
          </cell>
          <cell r="BH210">
            <v>9795</v>
          </cell>
          <cell r="BI210">
            <v>36</v>
          </cell>
          <cell r="BJ210">
            <v>10467290</v>
          </cell>
          <cell r="BK210">
            <v>0</v>
          </cell>
          <cell r="BL210">
            <v>0</v>
          </cell>
          <cell r="BM210">
            <v>968</v>
          </cell>
          <cell r="BN210">
            <v>1850678</v>
          </cell>
          <cell r="BO210">
            <v>1</v>
          </cell>
          <cell r="BP210">
            <v>3873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71</v>
          </cell>
          <cell r="BV210">
            <v>304945</v>
          </cell>
          <cell r="BW210">
            <v>3923</v>
          </cell>
          <cell r="BX210">
            <v>38650486</v>
          </cell>
          <cell r="BY210">
            <v>43243</v>
          </cell>
          <cell r="BZ210">
            <v>6619422209</v>
          </cell>
        </row>
        <row r="211">
          <cell r="A211" t="str">
            <v>38</v>
          </cell>
          <cell r="C211" t="str">
            <v>3804</v>
          </cell>
          <cell r="D211" t="str">
            <v>Sandefjord</v>
          </cell>
          <cell r="E211">
            <v>6821</v>
          </cell>
          <cell r="F211">
            <v>132045970</v>
          </cell>
          <cell r="G211">
            <v>47906</v>
          </cell>
          <cell r="H211">
            <v>2808841143</v>
          </cell>
          <cell r="I211">
            <v>48265</v>
          </cell>
          <cell r="J211">
            <v>2940887113</v>
          </cell>
          <cell r="K211">
            <v>6863</v>
          </cell>
          <cell r="L211">
            <v>30211699</v>
          </cell>
          <cell r="M211">
            <v>0</v>
          </cell>
          <cell r="N211">
            <v>0</v>
          </cell>
          <cell r="O211">
            <v>44934</v>
          </cell>
          <cell r="P211">
            <v>818884572</v>
          </cell>
          <cell r="Q211">
            <v>45450</v>
          </cell>
          <cell r="R211">
            <v>849096271</v>
          </cell>
          <cell r="S211">
            <v>12</v>
          </cell>
          <cell r="T211">
            <v>636934</v>
          </cell>
          <cell r="U211">
            <v>47810</v>
          </cell>
          <cell r="V211">
            <v>1356509838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14116</v>
          </cell>
          <cell r="AD211">
            <v>219558827</v>
          </cell>
          <cell r="AE211">
            <v>6044</v>
          </cell>
          <cell r="AF211">
            <v>135366835</v>
          </cell>
          <cell r="AG211">
            <v>34594</v>
          </cell>
          <cell r="AH211">
            <v>1390359694</v>
          </cell>
          <cell r="AI211">
            <v>43</v>
          </cell>
          <cell r="AJ211">
            <v>1476400</v>
          </cell>
          <cell r="AK211">
            <v>2416</v>
          </cell>
          <cell r="AL211">
            <v>87164719</v>
          </cell>
          <cell r="AM211">
            <v>0</v>
          </cell>
          <cell r="AN211">
            <v>0</v>
          </cell>
          <cell r="AO211">
            <v>49137</v>
          </cell>
          <cell r="AP211">
            <v>1833926475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2202</v>
          </cell>
          <cell r="AX211">
            <v>9271480</v>
          </cell>
          <cell r="AY211">
            <v>71</v>
          </cell>
          <cell r="AZ211">
            <v>1221274</v>
          </cell>
          <cell r="BA211">
            <v>33</v>
          </cell>
          <cell r="BB211">
            <v>1034934</v>
          </cell>
          <cell r="BC211">
            <v>12386</v>
          </cell>
          <cell r="BD211">
            <v>198059660</v>
          </cell>
          <cell r="BE211">
            <v>213</v>
          </cell>
          <cell r="BF211">
            <v>8025458</v>
          </cell>
          <cell r="BG211">
            <v>4</v>
          </cell>
          <cell r="BH211">
            <v>9248</v>
          </cell>
          <cell r="BI211">
            <v>52</v>
          </cell>
          <cell r="BJ211">
            <v>20186316</v>
          </cell>
          <cell r="BK211">
            <v>0</v>
          </cell>
          <cell r="BL211">
            <v>0</v>
          </cell>
          <cell r="BM211">
            <v>1254</v>
          </cell>
          <cell r="BN211">
            <v>1946165</v>
          </cell>
          <cell r="BO211">
            <v>2</v>
          </cell>
          <cell r="BP211">
            <v>6958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80</v>
          </cell>
          <cell r="BV211">
            <v>541382</v>
          </cell>
          <cell r="BW211">
            <v>3340</v>
          </cell>
          <cell r="BX211">
            <v>25310535</v>
          </cell>
          <cell r="BY211">
            <v>47904</v>
          </cell>
          <cell r="BZ211">
            <v>6760650532</v>
          </cell>
        </row>
        <row r="212">
          <cell r="A212" t="str">
            <v>38</v>
          </cell>
          <cell r="C212" t="str">
            <v>3805</v>
          </cell>
          <cell r="D212" t="str">
            <v>Larvik</v>
          </cell>
          <cell r="E212">
            <v>5102</v>
          </cell>
          <cell r="F212">
            <v>97872966</v>
          </cell>
          <cell r="G212">
            <v>36278</v>
          </cell>
          <cell r="H212">
            <v>1997535413</v>
          </cell>
          <cell r="I212">
            <v>36534</v>
          </cell>
          <cell r="J212">
            <v>2095408379</v>
          </cell>
          <cell r="K212">
            <v>5047</v>
          </cell>
          <cell r="L212">
            <v>22535608</v>
          </cell>
          <cell r="M212">
            <v>0</v>
          </cell>
          <cell r="N212">
            <v>0</v>
          </cell>
          <cell r="O212">
            <v>34107</v>
          </cell>
          <cell r="P212">
            <v>572466694</v>
          </cell>
          <cell r="Q212">
            <v>34397</v>
          </cell>
          <cell r="R212">
            <v>595002302</v>
          </cell>
          <cell r="S212">
            <v>11</v>
          </cell>
          <cell r="T212">
            <v>500619</v>
          </cell>
          <cell r="U212">
            <v>36235</v>
          </cell>
          <cell r="V212">
            <v>966815419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11733</v>
          </cell>
          <cell r="AD212">
            <v>183847068</v>
          </cell>
          <cell r="AE212">
            <v>4968</v>
          </cell>
          <cell r="AF212">
            <v>110405394</v>
          </cell>
          <cell r="AG212">
            <v>25185</v>
          </cell>
          <cell r="AH212">
            <v>968996527</v>
          </cell>
          <cell r="AI212">
            <v>18</v>
          </cell>
          <cell r="AJ212">
            <v>672892</v>
          </cell>
          <cell r="AK212">
            <v>2168</v>
          </cell>
          <cell r="AL212">
            <v>82910452</v>
          </cell>
          <cell r="AM212">
            <v>0</v>
          </cell>
          <cell r="AN212">
            <v>0</v>
          </cell>
          <cell r="AO212">
            <v>37169</v>
          </cell>
          <cell r="AP212">
            <v>1346832333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1522</v>
          </cell>
          <cell r="AX212">
            <v>6543392</v>
          </cell>
          <cell r="AY212">
            <v>62</v>
          </cell>
          <cell r="AZ212">
            <v>1193908</v>
          </cell>
          <cell r="BA212">
            <v>19</v>
          </cell>
          <cell r="BB212">
            <v>712828</v>
          </cell>
          <cell r="BC212">
            <v>10417</v>
          </cell>
          <cell r="BD212">
            <v>167461897</v>
          </cell>
          <cell r="BE212">
            <v>104</v>
          </cell>
          <cell r="BF212">
            <v>3469040</v>
          </cell>
          <cell r="BG212">
            <v>3</v>
          </cell>
          <cell r="BH212">
            <v>7125</v>
          </cell>
          <cell r="BI212">
            <v>25</v>
          </cell>
          <cell r="BJ212">
            <v>9829565</v>
          </cell>
          <cell r="BK212">
            <v>0</v>
          </cell>
          <cell r="BL212">
            <v>0</v>
          </cell>
          <cell r="BM212">
            <v>880</v>
          </cell>
          <cell r="BN212">
            <v>2070000</v>
          </cell>
          <cell r="BO212">
            <v>3</v>
          </cell>
          <cell r="BP212">
            <v>42307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63</v>
          </cell>
          <cell r="BV212">
            <v>256821</v>
          </cell>
          <cell r="BW212">
            <v>2122</v>
          </cell>
          <cell r="BX212">
            <v>20281474</v>
          </cell>
          <cell r="BY212">
            <v>36082</v>
          </cell>
          <cell r="BZ212">
            <v>4831913078</v>
          </cell>
        </row>
        <row r="213">
          <cell r="A213" t="str">
            <v>38</v>
          </cell>
          <cell r="C213" t="str">
            <v>3806</v>
          </cell>
          <cell r="D213" t="str">
            <v>Porsgrunn</v>
          </cell>
          <cell r="E213">
            <v>3434</v>
          </cell>
          <cell r="F213">
            <v>50465378</v>
          </cell>
          <cell r="G213">
            <v>27656</v>
          </cell>
          <cell r="H213">
            <v>1599080275</v>
          </cell>
          <cell r="I213">
            <v>27794</v>
          </cell>
          <cell r="J213">
            <v>1649545653</v>
          </cell>
          <cell r="K213">
            <v>3498</v>
          </cell>
          <cell r="L213">
            <v>11946967</v>
          </cell>
          <cell r="M213">
            <v>0</v>
          </cell>
          <cell r="N213">
            <v>0</v>
          </cell>
          <cell r="O213">
            <v>26077</v>
          </cell>
          <cell r="P213">
            <v>517505670</v>
          </cell>
          <cell r="Q213">
            <v>26246</v>
          </cell>
          <cell r="R213">
            <v>529452637</v>
          </cell>
          <cell r="S213">
            <v>4</v>
          </cell>
          <cell r="T213">
            <v>177978</v>
          </cell>
          <cell r="U213">
            <v>27591</v>
          </cell>
          <cell r="V213">
            <v>772940915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8342</v>
          </cell>
          <cell r="AD213">
            <v>136610921</v>
          </cell>
          <cell r="AE213">
            <v>3727</v>
          </cell>
          <cell r="AF213">
            <v>80921586</v>
          </cell>
          <cell r="AG213">
            <v>19835</v>
          </cell>
          <cell r="AH213">
            <v>835398010</v>
          </cell>
          <cell r="AI213">
            <v>7</v>
          </cell>
          <cell r="AJ213">
            <v>151020</v>
          </cell>
          <cell r="AK213">
            <v>1040</v>
          </cell>
          <cell r="AL213">
            <v>36873545</v>
          </cell>
          <cell r="AM213">
            <v>0</v>
          </cell>
          <cell r="AN213">
            <v>0</v>
          </cell>
          <cell r="AO213">
            <v>28345</v>
          </cell>
          <cell r="AP213">
            <v>1089955082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1334</v>
          </cell>
          <cell r="AX213">
            <v>5524162</v>
          </cell>
          <cell r="AY213">
            <v>50</v>
          </cell>
          <cell r="AZ213">
            <v>868114</v>
          </cell>
          <cell r="BA213">
            <v>22</v>
          </cell>
          <cell r="BB213">
            <v>725388</v>
          </cell>
          <cell r="BC213">
            <v>7201</v>
          </cell>
          <cell r="BD213">
            <v>109667509</v>
          </cell>
          <cell r="BE213">
            <v>64</v>
          </cell>
          <cell r="BF213">
            <v>2542514</v>
          </cell>
          <cell r="BG213">
            <v>2</v>
          </cell>
          <cell r="BH213">
            <v>2593</v>
          </cell>
          <cell r="BI213">
            <v>25</v>
          </cell>
          <cell r="BJ213">
            <v>6634475</v>
          </cell>
          <cell r="BK213">
            <v>0</v>
          </cell>
          <cell r="BL213">
            <v>0</v>
          </cell>
          <cell r="BM213">
            <v>704</v>
          </cell>
          <cell r="BN213">
            <v>1189318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50</v>
          </cell>
          <cell r="BV213">
            <v>205748</v>
          </cell>
          <cell r="BW213">
            <v>2201</v>
          </cell>
          <cell r="BX213">
            <v>14865470</v>
          </cell>
          <cell r="BY213">
            <v>27590</v>
          </cell>
          <cell r="BZ213">
            <v>3926982821</v>
          </cell>
        </row>
        <row r="214">
          <cell r="A214" t="str">
            <v>38</v>
          </cell>
          <cell r="C214" t="str">
            <v>3807</v>
          </cell>
          <cell r="D214" t="str">
            <v>Skien</v>
          </cell>
          <cell r="E214">
            <v>4870</v>
          </cell>
          <cell r="F214">
            <v>72727774</v>
          </cell>
          <cell r="G214">
            <v>40957</v>
          </cell>
          <cell r="H214">
            <v>2231841084</v>
          </cell>
          <cell r="I214">
            <v>41103</v>
          </cell>
          <cell r="J214">
            <v>2304568858</v>
          </cell>
          <cell r="K214">
            <v>5044</v>
          </cell>
          <cell r="L214">
            <v>17395377</v>
          </cell>
          <cell r="M214">
            <v>0</v>
          </cell>
          <cell r="N214">
            <v>0</v>
          </cell>
          <cell r="O214">
            <v>38605</v>
          </cell>
          <cell r="P214">
            <v>689810420</v>
          </cell>
          <cell r="Q214">
            <v>38842</v>
          </cell>
          <cell r="R214">
            <v>707205797</v>
          </cell>
          <cell r="S214">
            <v>10</v>
          </cell>
          <cell r="T214">
            <v>238085</v>
          </cell>
          <cell r="U214">
            <v>40888</v>
          </cell>
          <cell r="V214">
            <v>1079855109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1</v>
          </cell>
          <cell r="AB214">
            <v>59713</v>
          </cell>
          <cell r="AC214">
            <v>12384</v>
          </cell>
          <cell r="AD214">
            <v>199736299</v>
          </cell>
          <cell r="AE214">
            <v>5498</v>
          </cell>
          <cell r="AF214">
            <v>118035138</v>
          </cell>
          <cell r="AG214">
            <v>29277</v>
          </cell>
          <cell r="AH214">
            <v>1183179969</v>
          </cell>
          <cell r="AI214">
            <v>6</v>
          </cell>
          <cell r="AJ214">
            <v>128879</v>
          </cell>
          <cell r="AK214">
            <v>1840</v>
          </cell>
          <cell r="AL214">
            <v>67746235</v>
          </cell>
          <cell r="AM214">
            <v>0</v>
          </cell>
          <cell r="AN214">
            <v>0</v>
          </cell>
          <cell r="AO214">
            <v>41964</v>
          </cell>
          <cell r="AP214">
            <v>1568826520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1701</v>
          </cell>
          <cell r="AX214">
            <v>6950367</v>
          </cell>
          <cell r="AY214">
            <v>64</v>
          </cell>
          <cell r="AZ214">
            <v>1023403</v>
          </cell>
          <cell r="BA214">
            <v>22</v>
          </cell>
          <cell r="BB214">
            <v>813714</v>
          </cell>
          <cell r="BC214">
            <v>10897</v>
          </cell>
          <cell r="BD214">
            <v>167691134</v>
          </cell>
          <cell r="BE214">
            <v>96</v>
          </cell>
          <cell r="BF214">
            <v>3009328</v>
          </cell>
          <cell r="BG214">
            <v>2</v>
          </cell>
          <cell r="BH214">
            <v>1175</v>
          </cell>
          <cell r="BI214">
            <v>25</v>
          </cell>
          <cell r="BJ214">
            <v>6745981</v>
          </cell>
          <cell r="BK214">
            <v>0</v>
          </cell>
          <cell r="BL214">
            <v>0</v>
          </cell>
          <cell r="BM214">
            <v>983</v>
          </cell>
          <cell r="BN214">
            <v>1613090</v>
          </cell>
          <cell r="BO214">
            <v>2</v>
          </cell>
          <cell r="BP214">
            <v>328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54</v>
          </cell>
          <cell r="BV214">
            <v>340577</v>
          </cell>
          <cell r="BW214">
            <v>3360</v>
          </cell>
          <cell r="BX214">
            <v>22098775</v>
          </cell>
          <cell r="BY214">
            <v>40812</v>
          </cell>
          <cell r="BZ214">
            <v>5493017056</v>
          </cell>
        </row>
        <row r="215">
          <cell r="A215" t="str">
            <v>38</v>
          </cell>
          <cell r="C215" t="str">
            <v>3808</v>
          </cell>
          <cell r="D215" t="str">
            <v>Notodden</v>
          </cell>
          <cell r="E215">
            <v>1203</v>
          </cell>
          <cell r="F215">
            <v>16310960</v>
          </cell>
          <cell r="G215">
            <v>9794</v>
          </cell>
          <cell r="H215">
            <v>507222541</v>
          </cell>
          <cell r="I215">
            <v>9850</v>
          </cell>
          <cell r="J215">
            <v>523533501</v>
          </cell>
          <cell r="K215">
            <v>1202</v>
          </cell>
          <cell r="L215">
            <v>3913783</v>
          </cell>
          <cell r="M215">
            <v>0</v>
          </cell>
          <cell r="N215">
            <v>0</v>
          </cell>
          <cell r="O215">
            <v>9305</v>
          </cell>
          <cell r="P215">
            <v>143558346</v>
          </cell>
          <cell r="Q215">
            <v>9357</v>
          </cell>
          <cell r="R215">
            <v>147472129</v>
          </cell>
          <cell r="S215">
            <v>1</v>
          </cell>
          <cell r="T215">
            <v>8847</v>
          </cell>
          <cell r="U215">
            <v>9789</v>
          </cell>
          <cell r="V215">
            <v>246068528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3195</v>
          </cell>
          <cell r="AD215">
            <v>50360491</v>
          </cell>
          <cell r="AE215">
            <v>1609</v>
          </cell>
          <cell r="AF215">
            <v>35318739</v>
          </cell>
          <cell r="AG215">
            <v>6842</v>
          </cell>
          <cell r="AH215">
            <v>256313252</v>
          </cell>
          <cell r="AI215">
            <v>0</v>
          </cell>
          <cell r="AJ215">
            <v>0</v>
          </cell>
          <cell r="AK215">
            <v>519</v>
          </cell>
          <cell r="AL215">
            <v>16385942</v>
          </cell>
          <cell r="AM215">
            <v>0</v>
          </cell>
          <cell r="AN215">
            <v>0</v>
          </cell>
          <cell r="AO215">
            <v>10068</v>
          </cell>
          <cell r="AP215">
            <v>358378424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383</v>
          </cell>
          <cell r="AX215">
            <v>1599706</v>
          </cell>
          <cell r="AY215">
            <v>18</v>
          </cell>
          <cell r="AZ215">
            <v>343797</v>
          </cell>
          <cell r="BA215">
            <v>6</v>
          </cell>
          <cell r="BB215">
            <v>185236</v>
          </cell>
          <cell r="BC215">
            <v>2842</v>
          </cell>
          <cell r="BD215">
            <v>45549768</v>
          </cell>
          <cell r="BE215">
            <v>28</v>
          </cell>
          <cell r="BF215">
            <v>1145155</v>
          </cell>
          <cell r="BG215">
            <v>0</v>
          </cell>
          <cell r="BH215">
            <v>0</v>
          </cell>
          <cell r="BI215">
            <v>5</v>
          </cell>
          <cell r="BJ215">
            <v>407264</v>
          </cell>
          <cell r="BK215">
            <v>0</v>
          </cell>
          <cell r="BL215">
            <v>0</v>
          </cell>
          <cell r="BM215">
            <v>286</v>
          </cell>
          <cell r="BN215">
            <v>403307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10</v>
          </cell>
          <cell r="BV215">
            <v>45393</v>
          </cell>
          <cell r="BW215">
            <v>779</v>
          </cell>
          <cell r="BX215">
            <v>6071361</v>
          </cell>
          <cell r="BY215">
            <v>9840</v>
          </cell>
          <cell r="BZ215">
            <v>1232012972</v>
          </cell>
        </row>
        <row r="216">
          <cell r="A216" t="str">
            <v>38</v>
          </cell>
          <cell r="C216" t="str">
            <v>3811</v>
          </cell>
          <cell r="D216" t="str">
            <v>Færder</v>
          </cell>
          <cell r="E216">
            <v>4005</v>
          </cell>
          <cell r="F216">
            <v>67244301</v>
          </cell>
          <cell r="G216">
            <v>20183</v>
          </cell>
          <cell r="H216">
            <v>1363412088</v>
          </cell>
          <cell r="I216">
            <v>20437</v>
          </cell>
          <cell r="J216">
            <v>1430656389</v>
          </cell>
          <cell r="K216">
            <v>3939</v>
          </cell>
          <cell r="L216">
            <v>16597824</v>
          </cell>
          <cell r="M216">
            <v>0</v>
          </cell>
          <cell r="N216">
            <v>0</v>
          </cell>
          <cell r="O216">
            <v>18926</v>
          </cell>
          <cell r="P216">
            <v>456867923</v>
          </cell>
          <cell r="Q216">
            <v>19152</v>
          </cell>
          <cell r="R216">
            <v>473465747</v>
          </cell>
          <cell r="S216">
            <v>5</v>
          </cell>
          <cell r="T216">
            <v>89782</v>
          </cell>
          <cell r="U216">
            <v>20153</v>
          </cell>
          <cell r="V216">
            <v>665140726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6724</v>
          </cell>
          <cell r="AD216">
            <v>114768789</v>
          </cell>
          <cell r="AE216">
            <v>2370</v>
          </cell>
          <cell r="AF216">
            <v>51805166</v>
          </cell>
          <cell r="AG216">
            <v>14123</v>
          </cell>
          <cell r="AH216">
            <v>613239522</v>
          </cell>
          <cell r="AI216">
            <v>21</v>
          </cell>
          <cell r="AJ216">
            <v>812494</v>
          </cell>
          <cell r="AK216">
            <v>1281</v>
          </cell>
          <cell r="AL216">
            <v>55663375</v>
          </cell>
          <cell r="AM216">
            <v>0</v>
          </cell>
          <cell r="AN216">
            <v>0</v>
          </cell>
          <cell r="AO216">
            <v>20699</v>
          </cell>
          <cell r="AP216">
            <v>836289346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871</v>
          </cell>
          <cell r="AX216">
            <v>3721598</v>
          </cell>
          <cell r="AY216">
            <v>32</v>
          </cell>
          <cell r="AZ216">
            <v>521908</v>
          </cell>
          <cell r="BA216">
            <v>8</v>
          </cell>
          <cell r="BB216">
            <v>281440</v>
          </cell>
          <cell r="BC216">
            <v>5638</v>
          </cell>
          <cell r="BD216">
            <v>82826243</v>
          </cell>
          <cell r="BE216">
            <v>112</v>
          </cell>
          <cell r="BF216">
            <v>42361818</v>
          </cell>
          <cell r="BG216">
            <v>3</v>
          </cell>
          <cell r="BH216">
            <v>10509</v>
          </cell>
          <cell r="BI216">
            <v>23</v>
          </cell>
          <cell r="BJ216">
            <v>7257705</v>
          </cell>
          <cell r="BK216">
            <v>0</v>
          </cell>
          <cell r="BL216">
            <v>0</v>
          </cell>
          <cell r="BM216">
            <v>468</v>
          </cell>
          <cell r="BN216">
            <v>887487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26</v>
          </cell>
          <cell r="BV216">
            <v>181760</v>
          </cell>
          <cell r="BW216">
            <v>2625</v>
          </cell>
          <cell r="BX216">
            <v>32011891</v>
          </cell>
          <cell r="BY216">
            <v>20387</v>
          </cell>
          <cell r="BZ216">
            <v>3297454060</v>
          </cell>
        </row>
        <row r="217">
          <cell r="A217" t="str">
            <v>38</v>
          </cell>
          <cell r="C217" t="str">
            <v>3812</v>
          </cell>
          <cell r="D217" t="str">
            <v>Siljan</v>
          </cell>
          <cell r="E217">
            <v>212</v>
          </cell>
          <cell r="F217">
            <v>1830168</v>
          </cell>
          <cell r="G217">
            <v>1786</v>
          </cell>
          <cell r="H217">
            <v>90362114</v>
          </cell>
          <cell r="I217">
            <v>1792</v>
          </cell>
          <cell r="J217">
            <v>92192282</v>
          </cell>
          <cell r="K217">
            <v>220</v>
          </cell>
          <cell r="L217">
            <v>456822</v>
          </cell>
          <cell r="M217">
            <v>0</v>
          </cell>
          <cell r="N217">
            <v>0</v>
          </cell>
          <cell r="O217">
            <v>1692</v>
          </cell>
          <cell r="P217">
            <v>27192565</v>
          </cell>
          <cell r="Q217">
            <v>1700</v>
          </cell>
          <cell r="R217">
            <v>27649387</v>
          </cell>
          <cell r="S217">
            <v>0</v>
          </cell>
          <cell r="T217">
            <v>0</v>
          </cell>
          <cell r="U217">
            <v>1786</v>
          </cell>
          <cell r="V217">
            <v>43640105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559</v>
          </cell>
          <cell r="AD217">
            <v>8629774</v>
          </cell>
          <cell r="AE217">
            <v>235</v>
          </cell>
          <cell r="AF217">
            <v>4897532</v>
          </cell>
          <cell r="AG217">
            <v>1254</v>
          </cell>
          <cell r="AH217">
            <v>49716049</v>
          </cell>
          <cell r="AI217">
            <v>1</v>
          </cell>
          <cell r="AJ217">
            <v>16464</v>
          </cell>
          <cell r="AK217">
            <v>117</v>
          </cell>
          <cell r="AL217">
            <v>4307715</v>
          </cell>
          <cell r="AM217">
            <v>0</v>
          </cell>
          <cell r="AN217">
            <v>0</v>
          </cell>
          <cell r="AO217">
            <v>1817</v>
          </cell>
          <cell r="AP217">
            <v>67567534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78</v>
          </cell>
          <cell r="AX217">
            <v>330451</v>
          </cell>
          <cell r="AY217">
            <v>1</v>
          </cell>
          <cell r="AZ217">
            <v>17541</v>
          </cell>
          <cell r="BA217">
            <v>0</v>
          </cell>
          <cell r="BB217">
            <v>0</v>
          </cell>
          <cell r="BC217">
            <v>507</v>
          </cell>
          <cell r="BD217">
            <v>8311681</v>
          </cell>
          <cell r="BE217">
            <v>5</v>
          </cell>
          <cell r="BF217">
            <v>43881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43</v>
          </cell>
          <cell r="BN217">
            <v>56479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5</v>
          </cell>
          <cell r="BV217">
            <v>53751</v>
          </cell>
          <cell r="BW217">
            <v>147</v>
          </cell>
          <cell r="BX217">
            <v>608515</v>
          </cell>
          <cell r="BY217">
            <v>1764</v>
          </cell>
          <cell r="BZ217">
            <v>222926460</v>
          </cell>
        </row>
        <row r="218">
          <cell r="A218" t="str">
            <v>38</v>
          </cell>
          <cell r="C218" t="str">
            <v>3813</v>
          </cell>
          <cell r="D218" t="str">
            <v>Bamble</v>
          </cell>
          <cell r="E218">
            <v>1535</v>
          </cell>
          <cell r="F218">
            <v>18530444</v>
          </cell>
          <cell r="G218">
            <v>10726</v>
          </cell>
          <cell r="H218">
            <v>633122643</v>
          </cell>
          <cell r="I218">
            <v>10809</v>
          </cell>
          <cell r="J218">
            <v>651653087</v>
          </cell>
          <cell r="K218">
            <v>1538</v>
          </cell>
          <cell r="L218">
            <v>4469980</v>
          </cell>
          <cell r="M218">
            <v>0</v>
          </cell>
          <cell r="N218">
            <v>0</v>
          </cell>
          <cell r="O218">
            <v>10123</v>
          </cell>
          <cell r="P218">
            <v>196293685</v>
          </cell>
          <cell r="Q218">
            <v>10206</v>
          </cell>
          <cell r="R218">
            <v>200763665</v>
          </cell>
          <cell r="S218">
            <v>3</v>
          </cell>
          <cell r="T218">
            <v>74495</v>
          </cell>
          <cell r="U218">
            <v>10704</v>
          </cell>
          <cell r="V218">
            <v>306445043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3542</v>
          </cell>
          <cell r="AD218">
            <v>58713758</v>
          </cell>
          <cell r="AE218">
            <v>1459</v>
          </cell>
          <cell r="AF218">
            <v>31284733</v>
          </cell>
          <cell r="AG218">
            <v>7446</v>
          </cell>
          <cell r="AH218">
            <v>309193211</v>
          </cell>
          <cell r="AI218">
            <v>23</v>
          </cell>
          <cell r="AJ218">
            <v>918652</v>
          </cell>
          <cell r="AK218">
            <v>476</v>
          </cell>
          <cell r="AL218">
            <v>17332230</v>
          </cell>
          <cell r="AM218">
            <v>0</v>
          </cell>
          <cell r="AN218">
            <v>0</v>
          </cell>
          <cell r="AO218">
            <v>11000</v>
          </cell>
          <cell r="AP218">
            <v>417442584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519</v>
          </cell>
          <cell r="AX218">
            <v>2157607</v>
          </cell>
          <cell r="AY218">
            <v>26</v>
          </cell>
          <cell r="AZ218">
            <v>623262</v>
          </cell>
          <cell r="BA218">
            <v>1</v>
          </cell>
          <cell r="BB218">
            <v>36531</v>
          </cell>
          <cell r="BC218">
            <v>2978</v>
          </cell>
          <cell r="BD218">
            <v>45808995</v>
          </cell>
          <cell r="BE218">
            <v>37</v>
          </cell>
          <cell r="BF218">
            <v>1078124</v>
          </cell>
          <cell r="BG218">
            <v>1</v>
          </cell>
          <cell r="BH218">
            <v>787</v>
          </cell>
          <cell r="BI218">
            <v>7</v>
          </cell>
          <cell r="BJ218">
            <v>826105</v>
          </cell>
          <cell r="BK218">
            <v>0</v>
          </cell>
          <cell r="BL218">
            <v>0</v>
          </cell>
          <cell r="BM218">
            <v>287</v>
          </cell>
          <cell r="BN218">
            <v>495551</v>
          </cell>
          <cell r="BO218">
            <v>2</v>
          </cell>
          <cell r="BP218">
            <v>6566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23</v>
          </cell>
          <cell r="BV218">
            <v>78896</v>
          </cell>
          <cell r="BW218">
            <v>914</v>
          </cell>
          <cell r="BX218">
            <v>6448711</v>
          </cell>
          <cell r="BY218">
            <v>10661</v>
          </cell>
          <cell r="BZ218">
            <v>1531201350</v>
          </cell>
        </row>
        <row r="219">
          <cell r="A219" t="str">
            <v>38</v>
          </cell>
          <cell r="C219" t="str">
            <v>3814</v>
          </cell>
          <cell r="D219" t="str">
            <v>Kragerø</v>
          </cell>
          <cell r="E219">
            <v>1234</v>
          </cell>
          <cell r="F219">
            <v>15352533</v>
          </cell>
          <cell r="G219">
            <v>8067</v>
          </cell>
          <cell r="H219">
            <v>392134170</v>
          </cell>
          <cell r="I219">
            <v>8218</v>
          </cell>
          <cell r="J219">
            <v>407486703</v>
          </cell>
          <cell r="K219">
            <v>1141</v>
          </cell>
          <cell r="L219">
            <v>3643845</v>
          </cell>
          <cell r="M219">
            <v>0</v>
          </cell>
          <cell r="N219">
            <v>0</v>
          </cell>
          <cell r="O219">
            <v>7584</v>
          </cell>
          <cell r="P219">
            <v>117457604</v>
          </cell>
          <cell r="Q219">
            <v>7649</v>
          </cell>
          <cell r="R219">
            <v>121101449</v>
          </cell>
          <cell r="S219">
            <v>1</v>
          </cell>
          <cell r="T219">
            <v>6519</v>
          </cell>
          <cell r="U219">
            <v>8063</v>
          </cell>
          <cell r="V219">
            <v>189366987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2973</v>
          </cell>
          <cell r="AD219">
            <v>45606631</v>
          </cell>
          <cell r="AE219">
            <v>1143</v>
          </cell>
          <cell r="AF219">
            <v>24742845</v>
          </cell>
          <cell r="AG219">
            <v>5364</v>
          </cell>
          <cell r="AH219">
            <v>198428972</v>
          </cell>
          <cell r="AI219">
            <v>3</v>
          </cell>
          <cell r="AJ219">
            <v>80867</v>
          </cell>
          <cell r="AK219">
            <v>486</v>
          </cell>
          <cell r="AL219">
            <v>16616438</v>
          </cell>
          <cell r="AM219">
            <v>0</v>
          </cell>
          <cell r="AN219">
            <v>0</v>
          </cell>
          <cell r="AO219">
            <v>8306</v>
          </cell>
          <cell r="AP219">
            <v>285475753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332</v>
          </cell>
          <cell r="AX219">
            <v>1357957</v>
          </cell>
          <cell r="AY219">
            <v>15</v>
          </cell>
          <cell r="AZ219">
            <v>289272</v>
          </cell>
          <cell r="BA219">
            <v>4</v>
          </cell>
          <cell r="BB219">
            <v>135186</v>
          </cell>
          <cell r="BC219">
            <v>2636</v>
          </cell>
          <cell r="BD219">
            <v>43820171</v>
          </cell>
          <cell r="BE219">
            <v>26</v>
          </cell>
          <cell r="BF219">
            <v>435127</v>
          </cell>
          <cell r="BG219">
            <v>0</v>
          </cell>
          <cell r="BH219">
            <v>0</v>
          </cell>
          <cell r="BI219">
            <v>5</v>
          </cell>
          <cell r="BJ219">
            <v>3477428</v>
          </cell>
          <cell r="BK219">
            <v>0</v>
          </cell>
          <cell r="BL219">
            <v>0</v>
          </cell>
          <cell r="BM219">
            <v>207</v>
          </cell>
          <cell r="BN219">
            <v>248837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15</v>
          </cell>
          <cell r="BV219">
            <v>67189</v>
          </cell>
          <cell r="BW219">
            <v>541</v>
          </cell>
          <cell r="BX219">
            <v>3879030</v>
          </cell>
          <cell r="BY219">
            <v>7989</v>
          </cell>
          <cell r="BZ219">
            <v>957049745</v>
          </cell>
        </row>
        <row r="220">
          <cell r="A220" t="str">
            <v>38</v>
          </cell>
          <cell r="C220" t="str">
            <v>3815</v>
          </cell>
          <cell r="D220" t="str">
            <v>Drangedal</v>
          </cell>
          <cell r="E220">
            <v>362</v>
          </cell>
          <cell r="F220">
            <v>3189969</v>
          </cell>
          <cell r="G220">
            <v>3075</v>
          </cell>
          <cell r="H220">
            <v>138973882</v>
          </cell>
          <cell r="I220">
            <v>3106</v>
          </cell>
          <cell r="J220">
            <v>142163851</v>
          </cell>
          <cell r="K220">
            <v>334</v>
          </cell>
          <cell r="L220">
            <v>738149</v>
          </cell>
          <cell r="M220">
            <v>0</v>
          </cell>
          <cell r="N220">
            <v>0</v>
          </cell>
          <cell r="O220">
            <v>2864</v>
          </cell>
          <cell r="P220">
            <v>41038397</v>
          </cell>
          <cell r="Q220">
            <v>2879</v>
          </cell>
          <cell r="R220">
            <v>41776546</v>
          </cell>
          <cell r="S220">
            <v>1</v>
          </cell>
          <cell r="T220">
            <v>6323</v>
          </cell>
          <cell r="U220">
            <v>3071</v>
          </cell>
          <cell r="V220">
            <v>67150580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1038</v>
          </cell>
          <cell r="AD220">
            <v>15124115</v>
          </cell>
          <cell r="AE220">
            <v>446</v>
          </cell>
          <cell r="AF220">
            <v>9458845</v>
          </cell>
          <cell r="AG220">
            <v>2066</v>
          </cell>
          <cell r="AH220">
            <v>75945278</v>
          </cell>
          <cell r="AI220">
            <v>0</v>
          </cell>
          <cell r="AJ220">
            <v>0</v>
          </cell>
          <cell r="AK220">
            <v>189</v>
          </cell>
          <cell r="AL220">
            <v>7003282</v>
          </cell>
          <cell r="AM220">
            <v>0</v>
          </cell>
          <cell r="AN220">
            <v>0</v>
          </cell>
          <cell r="AO220">
            <v>3144</v>
          </cell>
          <cell r="AP220">
            <v>107531520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133</v>
          </cell>
          <cell r="AX220">
            <v>544824</v>
          </cell>
          <cell r="AY220">
            <v>10</v>
          </cell>
          <cell r="AZ220">
            <v>185525</v>
          </cell>
          <cell r="BA220">
            <v>0</v>
          </cell>
          <cell r="BB220">
            <v>0</v>
          </cell>
          <cell r="BC220">
            <v>932</v>
          </cell>
          <cell r="BD220">
            <v>16226048</v>
          </cell>
          <cell r="BE220">
            <v>13</v>
          </cell>
          <cell r="BF220">
            <v>1362728</v>
          </cell>
          <cell r="BG220">
            <v>0</v>
          </cell>
          <cell r="BH220">
            <v>0</v>
          </cell>
          <cell r="BI220">
            <v>1</v>
          </cell>
          <cell r="BJ220">
            <v>44348</v>
          </cell>
          <cell r="BK220">
            <v>0</v>
          </cell>
          <cell r="BL220">
            <v>0</v>
          </cell>
          <cell r="BM220">
            <v>101</v>
          </cell>
          <cell r="BN220">
            <v>175684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4</v>
          </cell>
          <cell r="BV220">
            <v>63541</v>
          </cell>
          <cell r="BW220">
            <v>103</v>
          </cell>
          <cell r="BX220">
            <v>1195700</v>
          </cell>
          <cell r="BY220">
            <v>3016</v>
          </cell>
          <cell r="BZ220">
            <v>340993988</v>
          </cell>
        </row>
        <row r="221">
          <cell r="A221" t="str">
            <v>38</v>
          </cell>
          <cell r="C221" t="str">
            <v>3816</v>
          </cell>
          <cell r="D221" t="str">
            <v>Nome</v>
          </cell>
          <cell r="E221">
            <v>626</v>
          </cell>
          <cell r="F221">
            <v>8804231</v>
          </cell>
          <cell r="G221">
            <v>4958</v>
          </cell>
          <cell r="H221">
            <v>244671494</v>
          </cell>
          <cell r="I221">
            <v>4984</v>
          </cell>
          <cell r="J221">
            <v>253475725</v>
          </cell>
          <cell r="K221">
            <v>645</v>
          </cell>
          <cell r="L221">
            <v>2182636</v>
          </cell>
          <cell r="M221">
            <v>0</v>
          </cell>
          <cell r="N221">
            <v>0</v>
          </cell>
          <cell r="O221">
            <v>4705</v>
          </cell>
          <cell r="P221">
            <v>63890893</v>
          </cell>
          <cell r="Q221">
            <v>4734</v>
          </cell>
          <cell r="R221">
            <v>66073529</v>
          </cell>
          <cell r="S221">
            <v>1</v>
          </cell>
          <cell r="T221">
            <v>4449</v>
          </cell>
          <cell r="U221">
            <v>4957</v>
          </cell>
          <cell r="V221">
            <v>118545278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1681</v>
          </cell>
          <cell r="AD221">
            <v>25503565</v>
          </cell>
          <cell r="AE221">
            <v>757</v>
          </cell>
          <cell r="AF221">
            <v>16103219</v>
          </cell>
          <cell r="AG221">
            <v>3380</v>
          </cell>
          <cell r="AH221">
            <v>124438748</v>
          </cell>
          <cell r="AI221">
            <v>3</v>
          </cell>
          <cell r="AJ221">
            <v>119355</v>
          </cell>
          <cell r="AK221">
            <v>268</v>
          </cell>
          <cell r="AL221">
            <v>8305045</v>
          </cell>
          <cell r="AM221">
            <v>0</v>
          </cell>
          <cell r="AN221">
            <v>0</v>
          </cell>
          <cell r="AO221">
            <v>5075</v>
          </cell>
          <cell r="AP221">
            <v>174469932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252</v>
          </cell>
          <cell r="AX221">
            <v>1037769</v>
          </cell>
          <cell r="AY221">
            <v>7</v>
          </cell>
          <cell r="AZ221">
            <v>40687</v>
          </cell>
          <cell r="BA221">
            <v>4</v>
          </cell>
          <cell r="BB221">
            <v>174257</v>
          </cell>
          <cell r="BC221">
            <v>1521</v>
          </cell>
          <cell r="BD221">
            <v>25298978</v>
          </cell>
          <cell r="BE221">
            <v>24</v>
          </cell>
          <cell r="BF221">
            <v>2748789</v>
          </cell>
          <cell r="BG221">
            <v>0</v>
          </cell>
          <cell r="BH221">
            <v>0</v>
          </cell>
          <cell r="BI221">
            <v>1</v>
          </cell>
          <cell r="BJ221">
            <v>202327</v>
          </cell>
          <cell r="BK221">
            <v>0</v>
          </cell>
          <cell r="BL221">
            <v>0</v>
          </cell>
          <cell r="BM221">
            <v>144</v>
          </cell>
          <cell r="BN221">
            <v>292633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9</v>
          </cell>
          <cell r="BV221">
            <v>31804</v>
          </cell>
          <cell r="BW221">
            <v>390</v>
          </cell>
          <cell r="BX221">
            <v>2995786</v>
          </cell>
          <cell r="BY221">
            <v>4956</v>
          </cell>
          <cell r="BZ221">
            <v>585808770</v>
          </cell>
        </row>
        <row r="222">
          <cell r="A222" t="str">
            <v>38</v>
          </cell>
          <cell r="C222" t="str">
            <v>3817</v>
          </cell>
          <cell r="D222" t="str">
            <v>Midt-Telemark</v>
          </cell>
          <cell r="E222">
            <v>1162</v>
          </cell>
          <cell r="F222">
            <v>15859388</v>
          </cell>
          <cell r="G222">
            <v>7567</v>
          </cell>
          <cell r="H222">
            <v>377750573</v>
          </cell>
          <cell r="I222">
            <v>7604</v>
          </cell>
          <cell r="J222">
            <v>393609961</v>
          </cell>
          <cell r="K222">
            <v>1178</v>
          </cell>
          <cell r="L222">
            <v>3816756</v>
          </cell>
          <cell r="M222">
            <v>0</v>
          </cell>
          <cell r="N222">
            <v>0</v>
          </cell>
          <cell r="O222">
            <v>7100</v>
          </cell>
          <cell r="P222">
            <v>107301925</v>
          </cell>
          <cell r="Q222">
            <v>7144</v>
          </cell>
          <cell r="R222">
            <v>111118681</v>
          </cell>
          <cell r="S222">
            <v>3</v>
          </cell>
          <cell r="T222">
            <v>96307</v>
          </cell>
          <cell r="U222">
            <v>7560</v>
          </cell>
          <cell r="V222">
            <v>183757502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2316</v>
          </cell>
          <cell r="AD222">
            <v>36464368</v>
          </cell>
          <cell r="AE222">
            <v>1072</v>
          </cell>
          <cell r="AF222">
            <v>22790869</v>
          </cell>
          <cell r="AG222">
            <v>5484</v>
          </cell>
          <cell r="AH222">
            <v>197404659</v>
          </cell>
          <cell r="AI222">
            <v>2</v>
          </cell>
          <cell r="AJ222">
            <v>15165</v>
          </cell>
          <cell r="AK222">
            <v>627</v>
          </cell>
          <cell r="AL222">
            <v>17054385</v>
          </cell>
          <cell r="AM222">
            <v>0</v>
          </cell>
          <cell r="AN222">
            <v>0</v>
          </cell>
          <cell r="AO222">
            <v>7818</v>
          </cell>
          <cell r="AP222">
            <v>273729446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469</v>
          </cell>
          <cell r="AX222">
            <v>1888199</v>
          </cell>
          <cell r="AY222">
            <v>8</v>
          </cell>
          <cell r="AZ222">
            <v>121366</v>
          </cell>
          <cell r="BA222">
            <v>4</v>
          </cell>
          <cell r="BB222">
            <v>166048</v>
          </cell>
          <cell r="BC222">
            <v>2036</v>
          </cell>
          <cell r="BD222">
            <v>32454250</v>
          </cell>
          <cell r="BE222">
            <v>19</v>
          </cell>
          <cell r="BF222">
            <v>382282</v>
          </cell>
          <cell r="BG222">
            <v>1</v>
          </cell>
          <cell r="BH222">
            <v>13599</v>
          </cell>
          <cell r="BI222">
            <v>3</v>
          </cell>
          <cell r="BJ222">
            <v>232356</v>
          </cell>
          <cell r="BK222">
            <v>0</v>
          </cell>
          <cell r="BL222">
            <v>0</v>
          </cell>
          <cell r="BM222">
            <v>199</v>
          </cell>
          <cell r="BN222">
            <v>205957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10</v>
          </cell>
          <cell r="BV222">
            <v>31029</v>
          </cell>
          <cell r="BW222">
            <v>700</v>
          </cell>
          <cell r="BX222">
            <v>6261434</v>
          </cell>
          <cell r="BY222">
            <v>7716</v>
          </cell>
          <cell r="BZ222">
            <v>932885720</v>
          </cell>
        </row>
        <row r="223">
          <cell r="A223" t="str">
            <v>38</v>
          </cell>
          <cell r="C223" t="str">
            <v>3818</v>
          </cell>
          <cell r="D223" t="str">
            <v>Tinn</v>
          </cell>
          <cell r="E223">
            <v>707</v>
          </cell>
          <cell r="F223">
            <v>6581455</v>
          </cell>
          <cell r="G223">
            <v>4491</v>
          </cell>
          <cell r="H223">
            <v>229701862</v>
          </cell>
          <cell r="I223">
            <v>4609</v>
          </cell>
          <cell r="J223">
            <v>236283317</v>
          </cell>
          <cell r="K223">
            <v>600</v>
          </cell>
          <cell r="L223">
            <v>1571804</v>
          </cell>
          <cell r="M223">
            <v>0</v>
          </cell>
          <cell r="N223">
            <v>0</v>
          </cell>
          <cell r="O223">
            <v>4263</v>
          </cell>
          <cell r="P223">
            <v>68327399</v>
          </cell>
          <cell r="Q223">
            <v>4278</v>
          </cell>
          <cell r="R223">
            <v>69899203</v>
          </cell>
          <cell r="S223">
            <v>1</v>
          </cell>
          <cell r="T223">
            <v>5825</v>
          </cell>
          <cell r="U223">
            <v>4469</v>
          </cell>
          <cell r="V223">
            <v>110644803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1586</v>
          </cell>
          <cell r="AD223">
            <v>25020285</v>
          </cell>
          <cell r="AE223">
            <v>614</v>
          </cell>
          <cell r="AF223">
            <v>13506287</v>
          </cell>
          <cell r="AG223">
            <v>3079</v>
          </cell>
          <cell r="AH223">
            <v>116930446</v>
          </cell>
          <cell r="AI223">
            <v>1</v>
          </cell>
          <cell r="AJ223">
            <v>41428</v>
          </cell>
          <cell r="AK223">
            <v>282</v>
          </cell>
          <cell r="AL223">
            <v>8483596</v>
          </cell>
          <cell r="AM223">
            <v>0</v>
          </cell>
          <cell r="AN223">
            <v>0</v>
          </cell>
          <cell r="AO223">
            <v>4590</v>
          </cell>
          <cell r="AP223">
            <v>163982042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208</v>
          </cell>
          <cell r="AX223">
            <v>815091</v>
          </cell>
          <cell r="AY223">
            <v>8</v>
          </cell>
          <cell r="AZ223">
            <v>136975</v>
          </cell>
          <cell r="BA223">
            <v>1</v>
          </cell>
          <cell r="BB223">
            <v>41662</v>
          </cell>
          <cell r="BC223">
            <v>1405</v>
          </cell>
          <cell r="BD223">
            <v>22086263</v>
          </cell>
          <cell r="BE223">
            <v>11</v>
          </cell>
          <cell r="BF223">
            <v>573194</v>
          </cell>
          <cell r="BG223">
            <v>0</v>
          </cell>
          <cell r="BH223">
            <v>0</v>
          </cell>
          <cell r="BI223">
            <v>1</v>
          </cell>
          <cell r="BJ223">
            <v>329345</v>
          </cell>
          <cell r="BK223">
            <v>0</v>
          </cell>
          <cell r="BL223">
            <v>0</v>
          </cell>
          <cell r="BM223">
            <v>119</v>
          </cell>
          <cell r="BN223">
            <v>110874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263</v>
          </cell>
          <cell r="BX223">
            <v>1766371</v>
          </cell>
          <cell r="BY223">
            <v>4505</v>
          </cell>
          <cell r="BZ223">
            <v>557774970</v>
          </cell>
        </row>
        <row r="224">
          <cell r="A224" t="str">
            <v>38</v>
          </cell>
          <cell r="C224" t="str">
            <v>3819</v>
          </cell>
          <cell r="D224" t="str">
            <v>Hjartdal</v>
          </cell>
          <cell r="E224">
            <v>223</v>
          </cell>
          <cell r="F224">
            <v>2963112</v>
          </cell>
          <cell r="G224">
            <v>1211</v>
          </cell>
          <cell r="H224">
            <v>64125445</v>
          </cell>
          <cell r="I224">
            <v>1228</v>
          </cell>
          <cell r="J224">
            <v>67088557</v>
          </cell>
          <cell r="K224">
            <v>209</v>
          </cell>
          <cell r="L224">
            <v>725506</v>
          </cell>
          <cell r="M224">
            <v>0</v>
          </cell>
          <cell r="N224">
            <v>0</v>
          </cell>
          <cell r="O224">
            <v>1149</v>
          </cell>
          <cell r="P224">
            <v>17468136</v>
          </cell>
          <cell r="Q224">
            <v>1160</v>
          </cell>
          <cell r="R224">
            <v>18193642</v>
          </cell>
          <cell r="S224">
            <v>0</v>
          </cell>
          <cell r="T224">
            <v>0</v>
          </cell>
          <cell r="U224">
            <v>1211</v>
          </cell>
          <cell r="V224">
            <v>31202693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435</v>
          </cell>
          <cell r="AD224">
            <v>6529822</v>
          </cell>
          <cell r="AE224">
            <v>160</v>
          </cell>
          <cell r="AF224">
            <v>3546041</v>
          </cell>
          <cell r="AG224">
            <v>799</v>
          </cell>
          <cell r="AH224">
            <v>29482200</v>
          </cell>
          <cell r="AI224">
            <v>0</v>
          </cell>
          <cell r="AJ224">
            <v>0</v>
          </cell>
          <cell r="AK224">
            <v>123</v>
          </cell>
          <cell r="AL224">
            <v>4524610</v>
          </cell>
          <cell r="AM224">
            <v>0</v>
          </cell>
          <cell r="AN224">
            <v>0</v>
          </cell>
          <cell r="AO224">
            <v>1240</v>
          </cell>
          <cell r="AP224">
            <v>44082673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71</v>
          </cell>
          <cell r="AX224">
            <v>314263</v>
          </cell>
          <cell r="AY224">
            <v>2</v>
          </cell>
          <cell r="AZ224">
            <v>11478</v>
          </cell>
          <cell r="BA224">
            <v>1</v>
          </cell>
          <cell r="BB224">
            <v>37744</v>
          </cell>
          <cell r="BC224">
            <v>404</v>
          </cell>
          <cell r="BD224">
            <v>6895610</v>
          </cell>
          <cell r="BE224">
            <v>7</v>
          </cell>
          <cell r="BF224">
            <v>154680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33</v>
          </cell>
          <cell r="BN224">
            <v>30192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2</v>
          </cell>
          <cell r="BV224">
            <v>5508</v>
          </cell>
          <cell r="BW224">
            <v>78</v>
          </cell>
          <cell r="BX224">
            <v>1124818</v>
          </cell>
          <cell r="BY224">
            <v>1195</v>
          </cell>
          <cell r="BZ224">
            <v>154281655</v>
          </cell>
        </row>
        <row r="225">
          <cell r="A225" t="str">
            <v>38</v>
          </cell>
          <cell r="C225" t="str">
            <v>3820</v>
          </cell>
          <cell r="D225" t="str">
            <v>Seljord</v>
          </cell>
          <cell r="E225">
            <v>343</v>
          </cell>
          <cell r="F225">
            <v>4253101</v>
          </cell>
          <cell r="G225">
            <v>2266</v>
          </cell>
          <cell r="H225">
            <v>117122905</v>
          </cell>
          <cell r="I225">
            <v>2291</v>
          </cell>
          <cell r="J225">
            <v>121376006</v>
          </cell>
          <cell r="K225">
            <v>330</v>
          </cell>
          <cell r="L225">
            <v>1138457</v>
          </cell>
          <cell r="M225">
            <v>0</v>
          </cell>
          <cell r="N225">
            <v>0</v>
          </cell>
          <cell r="O225">
            <v>2140</v>
          </cell>
          <cell r="P225">
            <v>31930754</v>
          </cell>
          <cell r="Q225">
            <v>2155</v>
          </cell>
          <cell r="R225">
            <v>33069211</v>
          </cell>
          <cell r="S225">
            <v>0</v>
          </cell>
          <cell r="T225">
            <v>0</v>
          </cell>
          <cell r="U225">
            <v>2264</v>
          </cell>
          <cell r="V225">
            <v>56985467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808</v>
          </cell>
          <cell r="AD225">
            <v>12056567</v>
          </cell>
          <cell r="AE225">
            <v>288</v>
          </cell>
          <cell r="AF225">
            <v>6081631</v>
          </cell>
          <cell r="AG225">
            <v>1574</v>
          </cell>
          <cell r="AH225">
            <v>57327545</v>
          </cell>
          <cell r="AI225">
            <v>0</v>
          </cell>
          <cell r="AJ225">
            <v>0</v>
          </cell>
          <cell r="AK225">
            <v>186</v>
          </cell>
          <cell r="AL225">
            <v>5778388</v>
          </cell>
          <cell r="AM225">
            <v>0</v>
          </cell>
          <cell r="AN225">
            <v>0</v>
          </cell>
          <cell r="AO225">
            <v>2330</v>
          </cell>
          <cell r="AP225">
            <v>81244131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115</v>
          </cell>
          <cell r="AX225">
            <v>447054</v>
          </cell>
          <cell r="AY225">
            <v>7</v>
          </cell>
          <cell r="AZ225">
            <v>147849</v>
          </cell>
          <cell r="BA225">
            <v>1</v>
          </cell>
          <cell r="BB225">
            <v>35295</v>
          </cell>
          <cell r="BC225">
            <v>715</v>
          </cell>
          <cell r="BD225">
            <v>11832036</v>
          </cell>
          <cell r="BE225">
            <v>11</v>
          </cell>
          <cell r="BF225">
            <v>238749</v>
          </cell>
          <cell r="BG225">
            <v>1</v>
          </cell>
          <cell r="BH225">
            <v>1332</v>
          </cell>
          <cell r="BI225">
            <v>6</v>
          </cell>
          <cell r="BJ225">
            <v>837625</v>
          </cell>
          <cell r="BK225">
            <v>0</v>
          </cell>
          <cell r="BL225">
            <v>0</v>
          </cell>
          <cell r="BM225">
            <v>54</v>
          </cell>
          <cell r="BN225">
            <v>70775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186</v>
          </cell>
          <cell r="BX225">
            <v>2412269</v>
          </cell>
          <cell r="BY225">
            <v>2262</v>
          </cell>
          <cell r="BZ225">
            <v>281450316</v>
          </cell>
        </row>
        <row r="226">
          <cell r="A226" t="str">
            <v>38</v>
          </cell>
          <cell r="C226" t="str">
            <v>3821</v>
          </cell>
          <cell r="D226" t="str">
            <v>Kviteseid</v>
          </cell>
          <cell r="E226">
            <v>427</v>
          </cell>
          <cell r="F226">
            <v>4460316</v>
          </cell>
          <cell r="G226">
            <v>1958</v>
          </cell>
          <cell r="H226">
            <v>97276085</v>
          </cell>
          <cell r="I226">
            <v>2050</v>
          </cell>
          <cell r="J226">
            <v>101736401</v>
          </cell>
          <cell r="K226">
            <v>339</v>
          </cell>
          <cell r="L226">
            <v>1097401</v>
          </cell>
          <cell r="M226">
            <v>0</v>
          </cell>
          <cell r="N226">
            <v>0</v>
          </cell>
          <cell r="O226">
            <v>1831</v>
          </cell>
          <cell r="P226">
            <v>28374578</v>
          </cell>
          <cell r="Q226">
            <v>1847</v>
          </cell>
          <cell r="R226">
            <v>29471979</v>
          </cell>
          <cell r="S226">
            <v>0</v>
          </cell>
          <cell r="T226">
            <v>0</v>
          </cell>
          <cell r="U226">
            <v>1952</v>
          </cell>
          <cell r="V226">
            <v>47037305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654</v>
          </cell>
          <cell r="AD226">
            <v>9727640</v>
          </cell>
          <cell r="AE226">
            <v>249</v>
          </cell>
          <cell r="AF226">
            <v>5192701</v>
          </cell>
          <cell r="AG226">
            <v>1376</v>
          </cell>
          <cell r="AH226">
            <v>51222044</v>
          </cell>
          <cell r="AI226">
            <v>0</v>
          </cell>
          <cell r="AJ226">
            <v>0</v>
          </cell>
          <cell r="AK226">
            <v>148</v>
          </cell>
          <cell r="AL226">
            <v>4278294</v>
          </cell>
          <cell r="AM226">
            <v>0</v>
          </cell>
          <cell r="AN226">
            <v>0</v>
          </cell>
          <cell r="AO226">
            <v>1997</v>
          </cell>
          <cell r="AP226">
            <v>70420679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118</v>
          </cell>
          <cell r="AX226">
            <v>474042</v>
          </cell>
          <cell r="AY226">
            <v>3</v>
          </cell>
          <cell r="AZ226">
            <v>32741</v>
          </cell>
          <cell r="BA226">
            <v>0</v>
          </cell>
          <cell r="BB226">
            <v>0</v>
          </cell>
          <cell r="BC226">
            <v>592</v>
          </cell>
          <cell r="BD226">
            <v>10270089</v>
          </cell>
          <cell r="BE226">
            <v>7</v>
          </cell>
          <cell r="BF226">
            <v>665749</v>
          </cell>
          <cell r="BG226">
            <v>0</v>
          </cell>
          <cell r="BH226">
            <v>0</v>
          </cell>
          <cell r="BI226">
            <v>1</v>
          </cell>
          <cell r="BJ226">
            <v>262941</v>
          </cell>
          <cell r="BK226">
            <v>0</v>
          </cell>
          <cell r="BL226">
            <v>0</v>
          </cell>
          <cell r="BM226">
            <v>60</v>
          </cell>
          <cell r="BN226">
            <v>79778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214</v>
          </cell>
          <cell r="BX226">
            <v>1334160</v>
          </cell>
          <cell r="BY226">
            <v>1938</v>
          </cell>
          <cell r="BZ226">
            <v>238044529</v>
          </cell>
        </row>
        <row r="227">
          <cell r="A227" t="str">
            <v>38</v>
          </cell>
          <cell r="C227" t="str">
            <v>3822</v>
          </cell>
          <cell r="D227" t="str">
            <v>Nissedal</v>
          </cell>
          <cell r="E227">
            <v>249</v>
          </cell>
          <cell r="F227">
            <v>1939996</v>
          </cell>
          <cell r="G227">
            <v>1094</v>
          </cell>
          <cell r="H227">
            <v>54458242</v>
          </cell>
          <cell r="I227">
            <v>1162</v>
          </cell>
          <cell r="J227">
            <v>56398238</v>
          </cell>
          <cell r="K227">
            <v>179</v>
          </cell>
          <cell r="L227">
            <v>450380</v>
          </cell>
          <cell r="M227">
            <v>0</v>
          </cell>
          <cell r="N227">
            <v>0</v>
          </cell>
          <cell r="O227">
            <v>1039</v>
          </cell>
          <cell r="P227">
            <v>15199831</v>
          </cell>
          <cell r="Q227">
            <v>1045</v>
          </cell>
          <cell r="R227">
            <v>15650211</v>
          </cell>
          <cell r="S227">
            <v>1</v>
          </cell>
          <cell r="T227">
            <v>6085</v>
          </cell>
          <cell r="U227">
            <v>1087</v>
          </cell>
          <cell r="V227">
            <v>26486642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384</v>
          </cell>
          <cell r="AD227">
            <v>5718253</v>
          </cell>
          <cell r="AE227">
            <v>142</v>
          </cell>
          <cell r="AF227">
            <v>3126967</v>
          </cell>
          <cell r="AG227">
            <v>719</v>
          </cell>
          <cell r="AH227">
            <v>26224580</v>
          </cell>
          <cell r="AI227">
            <v>0</v>
          </cell>
          <cell r="AJ227">
            <v>0</v>
          </cell>
          <cell r="AK227">
            <v>139</v>
          </cell>
          <cell r="AL227">
            <v>4929976</v>
          </cell>
          <cell r="AM227">
            <v>0</v>
          </cell>
          <cell r="AN227">
            <v>0</v>
          </cell>
          <cell r="AO227">
            <v>1122</v>
          </cell>
          <cell r="AP227">
            <v>39999776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41</v>
          </cell>
          <cell r="AX227">
            <v>186678</v>
          </cell>
          <cell r="AY227">
            <v>2</v>
          </cell>
          <cell r="AZ227">
            <v>51995</v>
          </cell>
          <cell r="BA227">
            <v>0</v>
          </cell>
          <cell r="BB227">
            <v>0</v>
          </cell>
          <cell r="BC227">
            <v>354</v>
          </cell>
          <cell r="BD227">
            <v>6038860</v>
          </cell>
          <cell r="BE227">
            <v>2</v>
          </cell>
          <cell r="BF227">
            <v>14873</v>
          </cell>
          <cell r="BG227">
            <v>0</v>
          </cell>
          <cell r="BH227">
            <v>0</v>
          </cell>
          <cell r="BI227">
            <v>2</v>
          </cell>
          <cell r="BJ227">
            <v>506643</v>
          </cell>
          <cell r="BK227">
            <v>0</v>
          </cell>
          <cell r="BL227">
            <v>0</v>
          </cell>
          <cell r="BM227">
            <v>42</v>
          </cell>
          <cell r="BN227">
            <v>43819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74</v>
          </cell>
          <cell r="BX227">
            <v>898805</v>
          </cell>
          <cell r="BY227">
            <v>1099</v>
          </cell>
          <cell r="BZ227">
            <v>132446776</v>
          </cell>
        </row>
        <row r="228">
          <cell r="A228" t="str">
            <v>38</v>
          </cell>
          <cell r="C228" t="str">
            <v>3823</v>
          </cell>
          <cell r="D228" t="str">
            <v>Fyresdal</v>
          </cell>
          <cell r="E228">
            <v>156</v>
          </cell>
          <cell r="F228">
            <v>1169319</v>
          </cell>
          <cell r="G228">
            <v>946</v>
          </cell>
          <cell r="H228">
            <v>45520387</v>
          </cell>
          <cell r="I228">
            <v>980</v>
          </cell>
          <cell r="J228">
            <v>46689706</v>
          </cell>
          <cell r="K228">
            <v>119</v>
          </cell>
          <cell r="L228">
            <v>302157</v>
          </cell>
          <cell r="M228">
            <v>0</v>
          </cell>
          <cell r="N228">
            <v>0</v>
          </cell>
          <cell r="O228">
            <v>890</v>
          </cell>
          <cell r="P228">
            <v>12456682</v>
          </cell>
          <cell r="Q228">
            <v>893</v>
          </cell>
          <cell r="R228">
            <v>12758839</v>
          </cell>
          <cell r="S228">
            <v>0</v>
          </cell>
          <cell r="T228">
            <v>0</v>
          </cell>
          <cell r="U228">
            <v>942</v>
          </cell>
          <cell r="V228">
            <v>24830090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327</v>
          </cell>
          <cell r="AD228">
            <v>4868613</v>
          </cell>
          <cell r="AE228">
            <v>99</v>
          </cell>
          <cell r="AF228">
            <v>2208945</v>
          </cell>
          <cell r="AG228">
            <v>662</v>
          </cell>
          <cell r="AH228">
            <v>24070958</v>
          </cell>
          <cell r="AI228">
            <v>0</v>
          </cell>
          <cell r="AJ228">
            <v>0</v>
          </cell>
          <cell r="AK228">
            <v>85</v>
          </cell>
          <cell r="AL228">
            <v>1907772</v>
          </cell>
          <cell r="AM228">
            <v>0</v>
          </cell>
          <cell r="AN228">
            <v>0</v>
          </cell>
          <cell r="AO228">
            <v>964</v>
          </cell>
          <cell r="AP228">
            <v>33056288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60</v>
          </cell>
          <cell r="AX228">
            <v>244999</v>
          </cell>
          <cell r="AY228">
            <v>2</v>
          </cell>
          <cell r="AZ228">
            <v>51818</v>
          </cell>
          <cell r="BA228">
            <v>2</v>
          </cell>
          <cell r="BB228">
            <v>72799</v>
          </cell>
          <cell r="BC228">
            <v>296</v>
          </cell>
          <cell r="BD228">
            <v>4965353</v>
          </cell>
          <cell r="BE228">
            <v>4</v>
          </cell>
          <cell r="BF228">
            <v>167706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30</v>
          </cell>
          <cell r="BN228">
            <v>35954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4</v>
          </cell>
          <cell r="BV228">
            <v>3260</v>
          </cell>
          <cell r="BW228">
            <v>64</v>
          </cell>
          <cell r="BX228">
            <v>6493457</v>
          </cell>
          <cell r="BY228">
            <v>942</v>
          </cell>
          <cell r="BZ228">
            <v>118146193</v>
          </cell>
        </row>
        <row r="229">
          <cell r="A229" t="str">
            <v>38</v>
          </cell>
          <cell r="C229" t="str">
            <v>3824</v>
          </cell>
          <cell r="D229" t="str">
            <v>Tokke</v>
          </cell>
          <cell r="E229">
            <v>306</v>
          </cell>
          <cell r="F229">
            <v>2805698</v>
          </cell>
          <cell r="G229">
            <v>1733</v>
          </cell>
          <cell r="H229">
            <v>89680884</v>
          </cell>
          <cell r="I229">
            <v>1771</v>
          </cell>
          <cell r="J229">
            <v>92486582</v>
          </cell>
          <cell r="K229">
            <v>268</v>
          </cell>
          <cell r="L229">
            <v>733038</v>
          </cell>
          <cell r="M229">
            <v>0</v>
          </cell>
          <cell r="N229">
            <v>0</v>
          </cell>
          <cell r="O229">
            <v>1618</v>
          </cell>
          <cell r="P229">
            <v>32208441</v>
          </cell>
          <cell r="Q229">
            <v>1626</v>
          </cell>
          <cell r="R229">
            <v>32941479</v>
          </cell>
          <cell r="S229">
            <v>1</v>
          </cell>
          <cell r="T229">
            <v>11795</v>
          </cell>
          <cell r="U229">
            <v>1731</v>
          </cell>
          <cell r="V229">
            <v>43561583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572</v>
          </cell>
          <cell r="AD229">
            <v>8676831</v>
          </cell>
          <cell r="AE229">
            <v>219</v>
          </cell>
          <cell r="AF229">
            <v>4388826</v>
          </cell>
          <cell r="AG229">
            <v>1219</v>
          </cell>
          <cell r="AH229">
            <v>49600313</v>
          </cell>
          <cell r="AI229">
            <v>1</v>
          </cell>
          <cell r="AJ229">
            <v>5043</v>
          </cell>
          <cell r="AK229">
            <v>139</v>
          </cell>
          <cell r="AL229">
            <v>5302195</v>
          </cell>
          <cell r="AM229">
            <v>0</v>
          </cell>
          <cell r="AN229">
            <v>0</v>
          </cell>
          <cell r="AO229">
            <v>1772</v>
          </cell>
          <cell r="AP229">
            <v>67973208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122</v>
          </cell>
          <cell r="AX229">
            <v>511221</v>
          </cell>
          <cell r="AY229">
            <v>3</v>
          </cell>
          <cell r="AZ229">
            <v>72683</v>
          </cell>
          <cell r="BA229">
            <v>1</v>
          </cell>
          <cell r="BB229">
            <v>41653</v>
          </cell>
          <cell r="BC229">
            <v>525</v>
          </cell>
          <cell r="BD229">
            <v>8847086</v>
          </cell>
          <cell r="BE229">
            <v>7</v>
          </cell>
          <cell r="BF229">
            <v>398786</v>
          </cell>
          <cell r="BG229">
            <v>0</v>
          </cell>
          <cell r="BH229">
            <v>0</v>
          </cell>
          <cell r="BI229">
            <v>2</v>
          </cell>
          <cell r="BJ229">
            <v>296185</v>
          </cell>
          <cell r="BK229">
            <v>0</v>
          </cell>
          <cell r="BL229">
            <v>0</v>
          </cell>
          <cell r="BM229">
            <v>48</v>
          </cell>
          <cell r="BN229">
            <v>251082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107</v>
          </cell>
          <cell r="BX229">
            <v>1589033</v>
          </cell>
          <cell r="BY229">
            <v>1732</v>
          </cell>
          <cell r="BZ229">
            <v>228112657</v>
          </cell>
        </row>
        <row r="230">
          <cell r="A230" t="str">
            <v>38</v>
          </cell>
          <cell r="C230" t="str">
            <v>3825</v>
          </cell>
          <cell r="D230" t="str">
            <v>Vinje</v>
          </cell>
          <cell r="E230">
            <v>474</v>
          </cell>
          <cell r="F230">
            <v>7489976</v>
          </cell>
          <cell r="G230">
            <v>2975</v>
          </cell>
          <cell r="H230">
            <v>160695467</v>
          </cell>
          <cell r="I230">
            <v>3036</v>
          </cell>
          <cell r="J230">
            <v>168185443</v>
          </cell>
          <cell r="K230">
            <v>424</v>
          </cell>
          <cell r="L230">
            <v>1775575</v>
          </cell>
          <cell r="M230">
            <v>0</v>
          </cell>
          <cell r="N230">
            <v>0</v>
          </cell>
          <cell r="O230">
            <v>2814</v>
          </cell>
          <cell r="P230">
            <v>48125414</v>
          </cell>
          <cell r="Q230">
            <v>2831</v>
          </cell>
          <cell r="R230">
            <v>49900989</v>
          </cell>
          <cell r="S230">
            <v>0</v>
          </cell>
          <cell r="T230">
            <v>0</v>
          </cell>
          <cell r="U230">
            <v>2970</v>
          </cell>
          <cell r="V230">
            <v>77628355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955</v>
          </cell>
          <cell r="AD230">
            <v>14475345</v>
          </cell>
          <cell r="AE230">
            <v>277</v>
          </cell>
          <cell r="AF230">
            <v>5848589</v>
          </cell>
          <cell r="AG230">
            <v>2245</v>
          </cell>
          <cell r="AH230">
            <v>84049470</v>
          </cell>
          <cell r="AI230">
            <v>3</v>
          </cell>
          <cell r="AJ230">
            <v>113374</v>
          </cell>
          <cell r="AK230">
            <v>280</v>
          </cell>
          <cell r="AL230">
            <v>8724330</v>
          </cell>
          <cell r="AM230">
            <v>0</v>
          </cell>
          <cell r="AN230">
            <v>0</v>
          </cell>
          <cell r="AO230">
            <v>3072</v>
          </cell>
          <cell r="AP230">
            <v>113211108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187</v>
          </cell>
          <cell r="AX230">
            <v>738317</v>
          </cell>
          <cell r="AY230">
            <v>5</v>
          </cell>
          <cell r="AZ230">
            <v>98064</v>
          </cell>
          <cell r="BA230">
            <v>0</v>
          </cell>
          <cell r="BB230">
            <v>0</v>
          </cell>
          <cell r="BC230">
            <v>842</v>
          </cell>
          <cell r="BD230">
            <v>14140922</v>
          </cell>
          <cell r="BE230">
            <v>5</v>
          </cell>
          <cell r="BF230">
            <v>99602</v>
          </cell>
          <cell r="BG230">
            <v>0</v>
          </cell>
          <cell r="BH230">
            <v>0</v>
          </cell>
          <cell r="BI230">
            <v>6</v>
          </cell>
          <cell r="BJ230">
            <v>1018825</v>
          </cell>
          <cell r="BK230">
            <v>0</v>
          </cell>
          <cell r="BL230">
            <v>0</v>
          </cell>
          <cell r="BM230">
            <v>76</v>
          </cell>
          <cell r="BN230">
            <v>47042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3</v>
          </cell>
          <cell r="BV230">
            <v>12120</v>
          </cell>
          <cell r="BW230">
            <v>223</v>
          </cell>
          <cell r="BX230">
            <v>1731019</v>
          </cell>
          <cell r="BY230">
            <v>3003</v>
          </cell>
          <cell r="BZ230">
            <v>394304724</v>
          </cell>
        </row>
        <row r="231">
          <cell r="A231" t="str">
            <v>38 Totalt</v>
          </cell>
          <cell r="C231" t="str">
            <v>38</v>
          </cell>
          <cell r="D231" t="str">
            <v>Vestfold og Telemark</v>
          </cell>
          <cell r="E231">
            <v>45405</v>
          </cell>
          <cell r="F231">
            <v>726661187</v>
          </cell>
          <cell r="G231">
            <v>318480</v>
          </cell>
          <cell r="H231">
            <v>18132819182</v>
          </cell>
          <cell r="I231">
            <v>320889</v>
          </cell>
          <cell r="J231">
            <v>18859480369</v>
          </cell>
          <cell r="K231">
            <v>45267</v>
          </cell>
          <cell r="L231">
            <v>171838674</v>
          </cell>
          <cell r="M231">
            <v>1</v>
          </cell>
          <cell r="N231">
            <v>2865</v>
          </cell>
          <cell r="O231">
            <v>300023</v>
          </cell>
          <cell r="P231">
            <v>5518666306</v>
          </cell>
          <cell r="Q231">
            <v>302469</v>
          </cell>
          <cell r="R231">
            <v>5690507845</v>
          </cell>
          <cell r="S231">
            <v>75</v>
          </cell>
          <cell r="T231">
            <v>2665405</v>
          </cell>
          <cell r="U231">
            <v>317847</v>
          </cell>
          <cell r="V231">
            <v>8782988395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2</v>
          </cell>
          <cell r="AB231">
            <v>67147</v>
          </cell>
          <cell r="AC231">
            <v>98212</v>
          </cell>
          <cell r="AD231">
            <v>1573084290</v>
          </cell>
          <cell r="AE231">
            <v>41276</v>
          </cell>
          <cell r="AF231">
            <v>901742232</v>
          </cell>
          <cell r="AG231">
            <v>227024</v>
          </cell>
          <cell r="AH231">
            <v>9150705738</v>
          </cell>
          <cell r="AI231">
            <v>158</v>
          </cell>
          <cell r="AJ231">
            <v>5580183</v>
          </cell>
          <cell r="AK231">
            <v>17281</v>
          </cell>
          <cell r="AL231">
            <v>626085216</v>
          </cell>
          <cell r="AM231">
            <v>1</v>
          </cell>
          <cell r="AN231">
            <v>4167</v>
          </cell>
          <cell r="AO231">
            <v>326341</v>
          </cell>
          <cell r="AP231">
            <v>12257201826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14563</v>
          </cell>
          <cell r="AX231">
            <v>61186916</v>
          </cell>
          <cell r="AY231">
            <v>484</v>
          </cell>
          <cell r="AZ231">
            <v>8906642</v>
          </cell>
          <cell r="BA231">
            <v>184</v>
          </cell>
          <cell r="BB231">
            <v>6398575</v>
          </cell>
          <cell r="BC231">
            <v>85883</v>
          </cell>
          <cell r="BD231">
            <v>1341400920</v>
          </cell>
          <cell r="BE231">
            <v>1152</v>
          </cell>
          <cell r="BF231">
            <v>79471988</v>
          </cell>
          <cell r="BG231">
            <v>26</v>
          </cell>
          <cell r="BH231">
            <v>68024</v>
          </cell>
          <cell r="BI231">
            <v>245</v>
          </cell>
          <cell r="BJ231">
            <v>75715483</v>
          </cell>
          <cell r="BK231">
            <v>0</v>
          </cell>
          <cell r="BL231">
            <v>0</v>
          </cell>
          <cell r="BM231">
            <v>7915</v>
          </cell>
          <cell r="BN231">
            <v>13878811</v>
          </cell>
          <cell r="BO231">
            <v>11</v>
          </cell>
          <cell r="BP231">
            <v>60033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508</v>
          </cell>
          <cell r="BV231">
            <v>2676337</v>
          </cell>
          <cell r="BW231">
            <v>25223</v>
          </cell>
          <cell r="BX231">
            <v>223037393</v>
          </cell>
          <cell r="BY231">
            <v>318588</v>
          </cell>
          <cell r="BZ231">
            <v>44201365016</v>
          </cell>
        </row>
        <row r="232">
          <cell r="A232" t="str">
            <v>42</v>
          </cell>
          <cell r="C232" t="str">
            <v>4201</v>
          </cell>
          <cell r="D232" t="str">
            <v>Risør</v>
          </cell>
          <cell r="E232">
            <v>766</v>
          </cell>
          <cell r="F232">
            <v>12047271</v>
          </cell>
          <cell r="G232">
            <v>5201</v>
          </cell>
          <cell r="H232">
            <v>273055694</v>
          </cell>
          <cell r="I232">
            <v>5270</v>
          </cell>
          <cell r="J232">
            <v>285102965</v>
          </cell>
          <cell r="K232">
            <v>727</v>
          </cell>
          <cell r="L232">
            <v>3040490</v>
          </cell>
          <cell r="M232">
            <v>0</v>
          </cell>
          <cell r="N232">
            <v>0</v>
          </cell>
          <cell r="O232">
            <v>4968</v>
          </cell>
          <cell r="P232">
            <v>71257409</v>
          </cell>
          <cell r="Q232">
            <v>4999</v>
          </cell>
          <cell r="R232">
            <v>74297899</v>
          </cell>
          <cell r="S232">
            <v>3</v>
          </cell>
          <cell r="T232">
            <v>256922</v>
          </cell>
          <cell r="U232">
            <v>5197</v>
          </cell>
          <cell r="V232">
            <v>132718864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1942</v>
          </cell>
          <cell r="AD232">
            <v>29958803</v>
          </cell>
          <cell r="AE232">
            <v>829</v>
          </cell>
          <cell r="AF232">
            <v>18566186</v>
          </cell>
          <cell r="AG232">
            <v>3387</v>
          </cell>
          <cell r="AH232">
            <v>125167824</v>
          </cell>
          <cell r="AI232">
            <v>10</v>
          </cell>
          <cell r="AJ232">
            <v>179388</v>
          </cell>
          <cell r="AK232">
            <v>288</v>
          </cell>
          <cell r="AL232">
            <v>8052604</v>
          </cell>
          <cell r="AM232">
            <v>0</v>
          </cell>
          <cell r="AN232">
            <v>0</v>
          </cell>
          <cell r="AO232">
            <v>5365</v>
          </cell>
          <cell r="AP232">
            <v>181924805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188</v>
          </cell>
          <cell r="AX232">
            <v>710111</v>
          </cell>
          <cell r="AY232">
            <v>10</v>
          </cell>
          <cell r="AZ232">
            <v>272485</v>
          </cell>
          <cell r="BA232">
            <v>3</v>
          </cell>
          <cell r="BB232">
            <v>96862</v>
          </cell>
          <cell r="BC232">
            <v>1710</v>
          </cell>
          <cell r="BD232">
            <v>28729549</v>
          </cell>
          <cell r="BE232">
            <v>20</v>
          </cell>
          <cell r="BF232">
            <v>668116</v>
          </cell>
          <cell r="BG232">
            <v>0</v>
          </cell>
          <cell r="BH232">
            <v>0</v>
          </cell>
          <cell r="BI232">
            <v>1</v>
          </cell>
          <cell r="BJ232">
            <v>113841</v>
          </cell>
          <cell r="BK232">
            <v>0</v>
          </cell>
          <cell r="BL232">
            <v>0</v>
          </cell>
          <cell r="BM232">
            <v>184</v>
          </cell>
          <cell r="BN232">
            <v>299188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6</v>
          </cell>
          <cell r="BV232">
            <v>11070</v>
          </cell>
          <cell r="BW232">
            <v>427</v>
          </cell>
          <cell r="BX232">
            <v>5014004</v>
          </cell>
          <cell r="BY232">
            <v>5159</v>
          </cell>
          <cell r="BZ232">
            <v>648462044</v>
          </cell>
        </row>
        <row r="233">
          <cell r="A233" t="str">
            <v>42</v>
          </cell>
          <cell r="C233" t="str">
            <v>4202</v>
          </cell>
          <cell r="D233" t="str">
            <v>Grimstad</v>
          </cell>
          <cell r="E233">
            <v>2497</v>
          </cell>
          <cell r="F233">
            <v>56237463</v>
          </cell>
          <cell r="G233">
            <v>17139</v>
          </cell>
          <cell r="H233">
            <v>964534205</v>
          </cell>
          <cell r="I233">
            <v>17325</v>
          </cell>
          <cell r="J233">
            <v>1020771668</v>
          </cell>
          <cell r="K233">
            <v>2432</v>
          </cell>
          <cell r="L233">
            <v>12743349</v>
          </cell>
          <cell r="M233">
            <v>0</v>
          </cell>
          <cell r="N233">
            <v>0</v>
          </cell>
          <cell r="O233">
            <v>16007</v>
          </cell>
          <cell r="P233">
            <v>270529228</v>
          </cell>
          <cell r="Q233">
            <v>16151</v>
          </cell>
          <cell r="R233">
            <v>283272577</v>
          </cell>
          <cell r="S233">
            <v>4</v>
          </cell>
          <cell r="T233">
            <v>207979</v>
          </cell>
          <cell r="U233">
            <v>17125</v>
          </cell>
          <cell r="V233">
            <v>467518224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4580</v>
          </cell>
          <cell r="AD233">
            <v>71422081</v>
          </cell>
          <cell r="AE233">
            <v>2314</v>
          </cell>
          <cell r="AF233">
            <v>49685824</v>
          </cell>
          <cell r="AG233">
            <v>12949</v>
          </cell>
          <cell r="AH233">
            <v>498269311</v>
          </cell>
          <cell r="AI233">
            <v>34</v>
          </cell>
          <cell r="AJ233">
            <v>1422831</v>
          </cell>
          <cell r="AK233">
            <v>866</v>
          </cell>
          <cell r="AL233">
            <v>28015714</v>
          </cell>
          <cell r="AM233">
            <v>0</v>
          </cell>
          <cell r="AN233">
            <v>0</v>
          </cell>
          <cell r="AO233">
            <v>17733</v>
          </cell>
          <cell r="AP233">
            <v>648815761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1149</v>
          </cell>
          <cell r="AX233">
            <v>5156827</v>
          </cell>
          <cell r="AY233">
            <v>24</v>
          </cell>
          <cell r="AZ233">
            <v>379263</v>
          </cell>
          <cell r="BA233">
            <v>13</v>
          </cell>
          <cell r="BB233">
            <v>485893</v>
          </cell>
          <cell r="BC233">
            <v>3917</v>
          </cell>
          <cell r="BD233">
            <v>62427758</v>
          </cell>
          <cell r="BE233">
            <v>63</v>
          </cell>
          <cell r="BF233">
            <v>1914992</v>
          </cell>
          <cell r="BG233">
            <v>1</v>
          </cell>
          <cell r="BH233">
            <v>118</v>
          </cell>
          <cell r="BI233">
            <v>22</v>
          </cell>
          <cell r="BJ233">
            <v>3528558</v>
          </cell>
          <cell r="BK233">
            <v>0</v>
          </cell>
          <cell r="BL233">
            <v>0</v>
          </cell>
          <cell r="BM233">
            <v>439</v>
          </cell>
          <cell r="BN233">
            <v>589397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30</v>
          </cell>
          <cell r="BV233">
            <v>139354</v>
          </cell>
          <cell r="BW233">
            <v>1214</v>
          </cell>
          <cell r="BX233">
            <v>10977557</v>
          </cell>
          <cell r="BY233">
            <v>17342</v>
          </cell>
          <cell r="BZ233">
            <v>2356728467</v>
          </cell>
        </row>
        <row r="234">
          <cell r="A234" t="str">
            <v>42</v>
          </cell>
          <cell r="B234"/>
          <cell r="C234" t="str">
            <v>4203</v>
          </cell>
          <cell r="D234" t="str">
            <v>Arendal</v>
          </cell>
          <cell r="E234">
            <v>4389</v>
          </cell>
          <cell r="F234">
            <v>61497467</v>
          </cell>
          <cell r="G234">
            <v>33518</v>
          </cell>
          <cell r="H234">
            <v>1815372298</v>
          </cell>
          <cell r="I234">
            <v>33764</v>
          </cell>
          <cell r="J234">
            <v>1876869765</v>
          </cell>
          <cell r="K234">
            <v>4344</v>
          </cell>
          <cell r="L234">
            <v>14352300</v>
          </cell>
          <cell r="M234">
            <v>0</v>
          </cell>
          <cell r="N234">
            <v>0</v>
          </cell>
          <cell r="O234">
            <v>31681</v>
          </cell>
          <cell r="P234">
            <v>555736908</v>
          </cell>
          <cell r="Q234">
            <v>31921</v>
          </cell>
          <cell r="R234">
            <v>570089208</v>
          </cell>
          <cell r="S234">
            <v>8</v>
          </cell>
          <cell r="T234">
            <v>293654</v>
          </cell>
          <cell r="U234">
            <v>33458</v>
          </cell>
          <cell r="V234">
            <v>876390534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10109</v>
          </cell>
          <cell r="AD234">
            <v>163777107</v>
          </cell>
          <cell r="AE234">
            <v>5295</v>
          </cell>
          <cell r="AF234">
            <v>117213295</v>
          </cell>
          <cell r="AG234">
            <v>23420</v>
          </cell>
          <cell r="AH234">
            <v>936477456</v>
          </cell>
          <cell r="AI234">
            <v>26</v>
          </cell>
          <cell r="AJ234">
            <v>1013369</v>
          </cell>
          <cell r="AK234">
            <v>1497</v>
          </cell>
          <cell r="AL234">
            <v>52166404</v>
          </cell>
          <cell r="AM234">
            <v>1</v>
          </cell>
          <cell r="AN234">
            <v>16055</v>
          </cell>
          <cell r="AO234">
            <v>34349</v>
          </cell>
          <cell r="AP234">
            <v>1270663686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1575</v>
          </cell>
          <cell r="AX234">
            <v>6587645</v>
          </cell>
          <cell r="AY234">
            <v>36</v>
          </cell>
          <cell r="AZ234">
            <v>616137</v>
          </cell>
          <cell r="BA234">
            <v>20</v>
          </cell>
          <cell r="BB234">
            <v>691602</v>
          </cell>
          <cell r="BC234">
            <v>8660</v>
          </cell>
          <cell r="BD234">
            <v>132342540</v>
          </cell>
          <cell r="BE234">
            <v>120</v>
          </cell>
          <cell r="BF234">
            <v>6670068</v>
          </cell>
          <cell r="BG234">
            <v>3</v>
          </cell>
          <cell r="BH234">
            <v>12516</v>
          </cell>
          <cell r="BI234">
            <v>34</v>
          </cell>
          <cell r="BJ234">
            <v>10111347</v>
          </cell>
          <cell r="BK234">
            <v>0</v>
          </cell>
          <cell r="BL234">
            <v>0</v>
          </cell>
          <cell r="BM234">
            <v>844</v>
          </cell>
          <cell r="BN234">
            <v>1672098</v>
          </cell>
          <cell r="BO234">
            <v>4</v>
          </cell>
          <cell r="BP234">
            <v>18878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43</v>
          </cell>
          <cell r="BV234">
            <v>179514</v>
          </cell>
          <cell r="BW234">
            <v>2215</v>
          </cell>
          <cell r="BX234">
            <v>15400686</v>
          </cell>
          <cell r="BY234">
            <v>33510</v>
          </cell>
          <cell r="BZ234">
            <v>4446750065</v>
          </cell>
        </row>
        <row r="235">
          <cell r="A235" t="str">
            <v>42</v>
          </cell>
          <cell r="C235" t="str">
            <v>4204</v>
          </cell>
          <cell r="D235" t="str">
            <v>Kristiansand</v>
          </cell>
          <cell r="E235">
            <v>10240</v>
          </cell>
          <cell r="F235">
            <v>236383484</v>
          </cell>
          <cell r="G235">
            <v>81089</v>
          </cell>
          <cell r="H235">
            <v>4729754636</v>
          </cell>
          <cell r="I235">
            <v>81627</v>
          </cell>
          <cell r="J235">
            <v>4966138120</v>
          </cell>
          <cell r="K235">
            <v>10380</v>
          </cell>
          <cell r="L235">
            <v>53389132</v>
          </cell>
          <cell r="M235">
            <v>5</v>
          </cell>
          <cell r="N235">
            <v>487686</v>
          </cell>
          <cell r="O235">
            <v>75435</v>
          </cell>
          <cell r="P235">
            <v>1405474046</v>
          </cell>
          <cell r="Q235">
            <v>76081</v>
          </cell>
          <cell r="R235">
            <v>1459350864</v>
          </cell>
          <cell r="S235">
            <v>16</v>
          </cell>
          <cell r="T235">
            <v>793488</v>
          </cell>
          <cell r="U235">
            <v>80866</v>
          </cell>
          <cell r="V235">
            <v>2280789600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20448</v>
          </cell>
          <cell r="AD235">
            <v>329568091</v>
          </cell>
          <cell r="AE235">
            <v>10541</v>
          </cell>
          <cell r="AF235">
            <v>226929334</v>
          </cell>
          <cell r="AG235">
            <v>62454</v>
          </cell>
          <cell r="AH235">
            <v>2481691330</v>
          </cell>
          <cell r="AI235">
            <v>148</v>
          </cell>
          <cell r="AJ235">
            <v>7388561</v>
          </cell>
          <cell r="AK235">
            <v>4075</v>
          </cell>
          <cell r="AL235">
            <v>134854949</v>
          </cell>
          <cell r="AM235">
            <v>0</v>
          </cell>
          <cell r="AN235">
            <v>0</v>
          </cell>
          <cell r="AO235">
            <v>83658</v>
          </cell>
          <cell r="AP235">
            <v>3180432265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5786</v>
          </cell>
          <cell r="AX235">
            <v>25967870</v>
          </cell>
          <cell r="AY235">
            <v>93</v>
          </cell>
          <cell r="AZ235">
            <v>1763327</v>
          </cell>
          <cell r="BA235">
            <v>83</v>
          </cell>
          <cell r="BB235">
            <v>2731344</v>
          </cell>
          <cell r="BC235">
            <v>17650</v>
          </cell>
          <cell r="BD235">
            <v>267825093</v>
          </cell>
          <cell r="BE235">
            <v>291</v>
          </cell>
          <cell r="BF235">
            <v>19479760</v>
          </cell>
          <cell r="BG235">
            <v>1</v>
          </cell>
          <cell r="BH235">
            <v>408</v>
          </cell>
          <cell r="BI235">
            <v>69</v>
          </cell>
          <cell r="BJ235">
            <v>18141525</v>
          </cell>
          <cell r="BK235">
            <v>0</v>
          </cell>
          <cell r="BL235">
            <v>0</v>
          </cell>
          <cell r="BM235">
            <v>2022</v>
          </cell>
          <cell r="BN235">
            <v>4434559</v>
          </cell>
          <cell r="BO235">
            <v>3</v>
          </cell>
          <cell r="BP235">
            <v>18616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142</v>
          </cell>
          <cell r="BV235">
            <v>774044</v>
          </cell>
          <cell r="BW235">
            <v>5801</v>
          </cell>
          <cell r="BX235">
            <v>31195994</v>
          </cell>
          <cell r="BY235">
            <v>81953</v>
          </cell>
          <cell r="BZ235">
            <v>11570213439</v>
          </cell>
        </row>
        <row r="236">
          <cell r="A236" t="str">
            <v>42</v>
          </cell>
          <cell r="C236" t="str">
            <v>4205</v>
          </cell>
          <cell r="D236" t="str">
            <v>Lindesnes</v>
          </cell>
          <cell r="E236">
            <v>2434</v>
          </cell>
          <cell r="F236">
            <v>30713689</v>
          </cell>
          <cell r="G236">
            <v>16977</v>
          </cell>
          <cell r="H236">
            <v>893655299</v>
          </cell>
          <cell r="I236">
            <v>17216</v>
          </cell>
          <cell r="J236">
            <v>924368988</v>
          </cell>
          <cell r="K236">
            <v>2285</v>
          </cell>
          <cell r="L236">
            <v>6972483</v>
          </cell>
          <cell r="M236">
            <v>0</v>
          </cell>
          <cell r="N236">
            <v>0</v>
          </cell>
          <cell r="O236">
            <v>15934</v>
          </cell>
          <cell r="P236">
            <v>263812014</v>
          </cell>
          <cell r="Q236">
            <v>16056</v>
          </cell>
          <cell r="R236">
            <v>270784497</v>
          </cell>
          <cell r="S236">
            <v>3</v>
          </cell>
          <cell r="T236">
            <v>196730</v>
          </cell>
          <cell r="U236">
            <v>16947</v>
          </cell>
          <cell r="V236">
            <v>432373134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1</v>
          </cell>
          <cell r="AB236">
            <v>1792</v>
          </cell>
          <cell r="AC236">
            <v>5074</v>
          </cell>
          <cell r="AD236">
            <v>77499842</v>
          </cell>
          <cell r="AE236">
            <v>2821</v>
          </cell>
          <cell r="AF236">
            <v>61715166</v>
          </cell>
          <cell r="AG236">
            <v>11919</v>
          </cell>
          <cell r="AH236">
            <v>458618555</v>
          </cell>
          <cell r="AI236">
            <v>94</v>
          </cell>
          <cell r="AJ236">
            <v>3900154</v>
          </cell>
          <cell r="AK236">
            <v>1014</v>
          </cell>
          <cell r="AL236">
            <v>34700849</v>
          </cell>
          <cell r="AM236">
            <v>0</v>
          </cell>
          <cell r="AN236">
            <v>0</v>
          </cell>
          <cell r="AO236">
            <v>17500</v>
          </cell>
          <cell r="AP236">
            <v>636434566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1012</v>
          </cell>
          <cell r="AX236">
            <v>4532114</v>
          </cell>
          <cell r="AY236">
            <v>22</v>
          </cell>
          <cell r="AZ236">
            <v>420169</v>
          </cell>
          <cell r="BA236">
            <v>12</v>
          </cell>
          <cell r="BB236">
            <v>318086</v>
          </cell>
          <cell r="BC236">
            <v>4467</v>
          </cell>
          <cell r="BD236">
            <v>72829564</v>
          </cell>
          <cell r="BE236">
            <v>51</v>
          </cell>
          <cell r="BF236">
            <v>2077004</v>
          </cell>
          <cell r="BG236">
            <v>4</v>
          </cell>
          <cell r="BH236">
            <v>5376</v>
          </cell>
          <cell r="BI236">
            <v>17</v>
          </cell>
          <cell r="BJ236">
            <v>2545241</v>
          </cell>
          <cell r="BK236">
            <v>0</v>
          </cell>
          <cell r="BL236">
            <v>0</v>
          </cell>
          <cell r="BM236">
            <v>456</v>
          </cell>
          <cell r="BN236">
            <v>717908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20</v>
          </cell>
          <cell r="BV236">
            <v>92977</v>
          </cell>
          <cell r="BW236">
            <v>947</v>
          </cell>
          <cell r="BX236">
            <v>8199558</v>
          </cell>
          <cell r="BY236">
            <v>16950</v>
          </cell>
          <cell r="BZ236">
            <v>2187728762</v>
          </cell>
        </row>
        <row r="237">
          <cell r="A237" t="str">
            <v>42</v>
          </cell>
          <cell r="C237" t="str">
            <v>4206</v>
          </cell>
          <cell r="D237" t="str">
            <v>Farsund</v>
          </cell>
          <cell r="E237">
            <v>1291</v>
          </cell>
          <cell r="F237">
            <v>16396288</v>
          </cell>
          <cell r="G237">
            <v>7171</v>
          </cell>
          <cell r="H237">
            <v>374549046</v>
          </cell>
          <cell r="I237">
            <v>7292</v>
          </cell>
          <cell r="J237">
            <v>390945334</v>
          </cell>
          <cell r="K237">
            <v>1208</v>
          </cell>
          <cell r="L237">
            <v>3619512</v>
          </cell>
          <cell r="M237">
            <v>0</v>
          </cell>
          <cell r="N237">
            <v>0</v>
          </cell>
          <cell r="O237">
            <v>6718</v>
          </cell>
          <cell r="P237">
            <v>117997089</v>
          </cell>
          <cell r="Q237">
            <v>6798</v>
          </cell>
          <cell r="R237">
            <v>121616601</v>
          </cell>
          <cell r="S237">
            <v>2</v>
          </cell>
          <cell r="T237">
            <v>107249</v>
          </cell>
          <cell r="U237">
            <v>7130</v>
          </cell>
          <cell r="V237">
            <v>180027459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2318</v>
          </cell>
          <cell r="AD237">
            <v>35816281</v>
          </cell>
          <cell r="AE237">
            <v>853</v>
          </cell>
          <cell r="AF237">
            <v>18356513</v>
          </cell>
          <cell r="AG237">
            <v>5099</v>
          </cell>
          <cell r="AH237">
            <v>202763694</v>
          </cell>
          <cell r="AI237">
            <v>11</v>
          </cell>
          <cell r="AJ237">
            <v>226047</v>
          </cell>
          <cell r="AK237">
            <v>411</v>
          </cell>
          <cell r="AL237">
            <v>15386247</v>
          </cell>
          <cell r="AM237">
            <v>0</v>
          </cell>
          <cell r="AN237">
            <v>0</v>
          </cell>
          <cell r="AO237">
            <v>7401</v>
          </cell>
          <cell r="AP237">
            <v>272548782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474</v>
          </cell>
          <cell r="AX237">
            <v>2143761</v>
          </cell>
          <cell r="AY237">
            <v>14</v>
          </cell>
          <cell r="AZ237">
            <v>199094</v>
          </cell>
          <cell r="BA237">
            <v>4</v>
          </cell>
          <cell r="BB237">
            <v>105512</v>
          </cell>
          <cell r="BC237">
            <v>2056</v>
          </cell>
          <cell r="BD237">
            <v>32859647</v>
          </cell>
          <cell r="BE237">
            <v>37</v>
          </cell>
          <cell r="BF237">
            <v>1241925</v>
          </cell>
          <cell r="BG237">
            <v>0</v>
          </cell>
          <cell r="BH237">
            <v>0</v>
          </cell>
          <cell r="BI237">
            <v>5</v>
          </cell>
          <cell r="BJ237">
            <v>3129860</v>
          </cell>
          <cell r="BK237">
            <v>0</v>
          </cell>
          <cell r="BL237">
            <v>0</v>
          </cell>
          <cell r="BM237">
            <v>157</v>
          </cell>
          <cell r="BN237">
            <v>322620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7</v>
          </cell>
          <cell r="BV237">
            <v>57173</v>
          </cell>
          <cell r="BW237">
            <v>362</v>
          </cell>
          <cell r="BX237">
            <v>2404831</v>
          </cell>
          <cell r="BY237">
            <v>7176</v>
          </cell>
          <cell r="BZ237">
            <v>925351747</v>
          </cell>
        </row>
        <row r="238">
          <cell r="A238" t="str">
            <v>42</v>
          </cell>
          <cell r="C238" t="str">
            <v>4207</v>
          </cell>
          <cell r="D238" t="str">
            <v>Flekkefjord</v>
          </cell>
          <cell r="E238">
            <v>1143</v>
          </cell>
          <cell r="F238">
            <v>13258376</v>
          </cell>
          <cell r="G238">
            <v>6781</v>
          </cell>
          <cell r="H238">
            <v>359646382</v>
          </cell>
          <cell r="I238">
            <v>6871</v>
          </cell>
          <cell r="J238">
            <v>372904758</v>
          </cell>
          <cell r="K238">
            <v>1089</v>
          </cell>
          <cell r="L238">
            <v>2998599</v>
          </cell>
          <cell r="M238">
            <v>0</v>
          </cell>
          <cell r="N238">
            <v>0</v>
          </cell>
          <cell r="O238">
            <v>6369</v>
          </cell>
          <cell r="P238">
            <v>114039638</v>
          </cell>
          <cell r="Q238">
            <v>6422</v>
          </cell>
          <cell r="R238">
            <v>117038237</v>
          </cell>
          <cell r="S238">
            <v>2</v>
          </cell>
          <cell r="T238">
            <v>8316</v>
          </cell>
          <cell r="U238">
            <v>6746</v>
          </cell>
          <cell r="V238">
            <v>173233796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2181</v>
          </cell>
          <cell r="AD238">
            <v>33287365</v>
          </cell>
          <cell r="AE238">
            <v>899</v>
          </cell>
          <cell r="AF238">
            <v>19876728</v>
          </cell>
          <cell r="AG238">
            <v>4816</v>
          </cell>
          <cell r="AH238">
            <v>191542533</v>
          </cell>
          <cell r="AI238">
            <v>26</v>
          </cell>
          <cell r="AJ238">
            <v>1047134</v>
          </cell>
          <cell r="AK238">
            <v>328</v>
          </cell>
          <cell r="AL238">
            <v>10968112</v>
          </cell>
          <cell r="AM238">
            <v>0</v>
          </cell>
          <cell r="AN238">
            <v>0</v>
          </cell>
          <cell r="AO238">
            <v>6951</v>
          </cell>
          <cell r="AP238">
            <v>256721872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395</v>
          </cell>
          <cell r="AX238">
            <v>1775217</v>
          </cell>
          <cell r="AY238">
            <v>6</v>
          </cell>
          <cell r="AZ238">
            <v>120575</v>
          </cell>
          <cell r="BA238">
            <v>0</v>
          </cell>
          <cell r="BB238">
            <v>0</v>
          </cell>
          <cell r="BC238">
            <v>1916</v>
          </cell>
          <cell r="BD238">
            <v>31866563</v>
          </cell>
          <cell r="BE238">
            <v>25</v>
          </cell>
          <cell r="BF238">
            <v>891411</v>
          </cell>
          <cell r="BG238">
            <v>1</v>
          </cell>
          <cell r="BH238">
            <v>1</v>
          </cell>
          <cell r="BI238">
            <v>5</v>
          </cell>
          <cell r="BJ238">
            <v>696565</v>
          </cell>
          <cell r="BK238">
            <v>0</v>
          </cell>
          <cell r="BL238">
            <v>0</v>
          </cell>
          <cell r="BM238">
            <v>149</v>
          </cell>
          <cell r="BN238">
            <v>212140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5</v>
          </cell>
          <cell r="BV238">
            <v>31448</v>
          </cell>
          <cell r="BW238">
            <v>405</v>
          </cell>
          <cell r="BX238">
            <v>2763779</v>
          </cell>
          <cell r="BY238">
            <v>6763</v>
          </cell>
          <cell r="BZ238">
            <v>885474917</v>
          </cell>
        </row>
        <row r="239">
          <cell r="A239" t="str">
            <v>42</v>
          </cell>
          <cell r="C239" t="str">
            <v>4211</v>
          </cell>
          <cell r="D239" t="str">
            <v>Gjerstad</v>
          </cell>
          <cell r="E239">
            <v>188</v>
          </cell>
          <cell r="F239">
            <v>1378229</v>
          </cell>
          <cell r="G239">
            <v>1887</v>
          </cell>
          <cell r="H239">
            <v>80794236</v>
          </cell>
          <cell r="I239">
            <v>1901</v>
          </cell>
          <cell r="J239">
            <v>82172465</v>
          </cell>
          <cell r="K239">
            <v>178</v>
          </cell>
          <cell r="L239">
            <v>333965</v>
          </cell>
          <cell r="M239">
            <v>0</v>
          </cell>
          <cell r="N239">
            <v>0</v>
          </cell>
          <cell r="O239">
            <v>1799</v>
          </cell>
          <cell r="P239">
            <v>23205619</v>
          </cell>
          <cell r="Q239">
            <v>1811</v>
          </cell>
          <cell r="R239">
            <v>23539584</v>
          </cell>
          <cell r="S239">
            <v>0</v>
          </cell>
          <cell r="T239">
            <v>0</v>
          </cell>
          <cell r="U239">
            <v>1886</v>
          </cell>
          <cell r="V239">
            <v>38980510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615</v>
          </cell>
          <cell r="AD239">
            <v>8739155</v>
          </cell>
          <cell r="AE239">
            <v>328</v>
          </cell>
          <cell r="AF239">
            <v>7330564</v>
          </cell>
          <cell r="AG239">
            <v>1262</v>
          </cell>
          <cell r="AH239">
            <v>45154845</v>
          </cell>
          <cell r="AI239">
            <v>1</v>
          </cell>
          <cell r="AJ239">
            <v>138676</v>
          </cell>
          <cell r="AK239">
            <v>106</v>
          </cell>
          <cell r="AL239">
            <v>3228644</v>
          </cell>
          <cell r="AM239">
            <v>0</v>
          </cell>
          <cell r="AN239">
            <v>0</v>
          </cell>
          <cell r="AO239">
            <v>1944</v>
          </cell>
          <cell r="AP239">
            <v>64591884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85</v>
          </cell>
          <cell r="AX239">
            <v>329721</v>
          </cell>
          <cell r="AY239">
            <v>7</v>
          </cell>
          <cell r="AZ239">
            <v>155494</v>
          </cell>
          <cell r="BA239">
            <v>0</v>
          </cell>
          <cell r="BB239">
            <v>0</v>
          </cell>
          <cell r="BC239">
            <v>556</v>
          </cell>
          <cell r="BD239">
            <v>10185938</v>
          </cell>
          <cell r="BE239">
            <v>6</v>
          </cell>
          <cell r="BF239">
            <v>223919</v>
          </cell>
          <cell r="BG239">
            <v>0</v>
          </cell>
          <cell r="BH239">
            <v>0</v>
          </cell>
          <cell r="BI239">
            <v>1</v>
          </cell>
          <cell r="BJ239">
            <v>134768</v>
          </cell>
          <cell r="BK239">
            <v>0</v>
          </cell>
          <cell r="BL239">
            <v>0</v>
          </cell>
          <cell r="BM239">
            <v>58</v>
          </cell>
          <cell r="BN239">
            <v>41830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3</v>
          </cell>
          <cell r="BV239">
            <v>8315</v>
          </cell>
          <cell r="BW239">
            <v>82</v>
          </cell>
          <cell r="BX239">
            <v>384544</v>
          </cell>
          <cell r="BY239">
            <v>1860</v>
          </cell>
          <cell r="BZ239">
            <v>198577982</v>
          </cell>
        </row>
        <row r="240">
          <cell r="A240" t="str">
            <v>42</v>
          </cell>
          <cell r="C240" t="str">
            <v>4212</v>
          </cell>
          <cell r="D240" t="str">
            <v>Vegårshei</v>
          </cell>
          <cell r="E240">
            <v>194</v>
          </cell>
          <cell r="F240">
            <v>1514879</v>
          </cell>
          <cell r="G240">
            <v>1549</v>
          </cell>
          <cell r="H240">
            <v>73450016</v>
          </cell>
          <cell r="I240">
            <v>1576</v>
          </cell>
          <cell r="J240">
            <v>74964895</v>
          </cell>
          <cell r="K240">
            <v>172</v>
          </cell>
          <cell r="L240">
            <v>386627</v>
          </cell>
          <cell r="M240">
            <v>0</v>
          </cell>
          <cell r="N240">
            <v>0</v>
          </cell>
          <cell r="O240">
            <v>1466</v>
          </cell>
          <cell r="P240">
            <v>21036307</v>
          </cell>
          <cell r="Q240">
            <v>1474</v>
          </cell>
          <cell r="R240">
            <v>21422934</v>
          </cell>
          <cell r="S240">
            <v>1</v>
          </cell>
          <cell r="T240">
            <v>12334</v>
          </cell>
          <cell r="U240">
            <v>1548</v>
          </cell>
          <cell r="V240">
            <v>35413270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424</v>
          </cell>
          <cell r="AD240">
            <v>6085251</v>
          </cell>
          <cell r="AE240">
            <v>227</v>
          </cell>
          <cell r="AF240">
            <v>5090722</v>
          </cell>
          <cell r="AG240">
            <v>1124</v>
          </cell>
          <cell r="AH240">
            <v>42719001</v>
          </cell>
          <cell r="AI240">
            <v>1</v>
          </cell>
          <cell r="AJ240">
            <v>19803</v>
          </cell>
          <cell r="AK240">
            <v>100</v>
          </cell>
          <cell r="AL240">
            <v>2793697</v>
          </cell>
          <cell r="AM240">
            <v>0</v>
          </cell>
          <cell r="AN240">
            <v>0</v>
          </cell>
          <cell r="AO240">
            <v>1597</v>
          </cell>
          <cell r="AP240">
            <v>56708474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92</v>
          </cell>
          <cell r="AX240">
            <v>401234</v>
          </cell>
          <cell r="AY240">
            <v>2</v>
          </cell>
          <cell r="AZ240">
            <v>17069</v>
          </cell>
          <cell r="BA240">
            <v>0</v>
          </cell>
          <cell r="BB240">
            <v>0</v>
          </cell>
          <cell r="BC240">
            <v>377</v>
          </cell>
          <cell r="BD240">
            <v>6698517</v>
          </cell>
          <cell r="BE240">
            <v>4</v>
          </cell>
          <cell r="BF240">
            <v>21712</v>
          </cell>
          <cell r="BG240">
            <v>0</v>
          </cell>
          <cell r="BH240">
            <v>0</v>
          </cell>
          <cell r="BI240">
            <v>1</v>
          </cell>
          <cell r="BJ240">
            <v>14394</v>
          </cell>
          <cell r="BK240">
            <v>0</v>
          </cell>
          <cell r="BL240">
            <v>0</v>
          </cell>
          <cell r="BM240">
            <v>41</v>
          </cell>
          <cell r="BN240">
            <v>96420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1</v>
          </cell>
          <cell r="BV240">
            <v>440</v>
          </cell>
          <cell r="BW240">
            <v>72</v>
          </cell>
          <cell r="BX240">
            <v>484406</v>
          </cell>
          <cell r="BY240">
            <v>1543</v>
          </cell>
          <cell r="BZ240">
            <v>181706084</v>
          </cell>
        </row>
        <row r="241">
          <cell r="A241" t="str">
            <v>42</v>
          </cell>
          <cell r="C241" t="str">
            <v>4213</v>
          </cell>
          <cell r="D241" t="str">
            <v>Tvedestrand</v>
          </cell>
          <cell r="E241">
            <v>715</v>
          </cell>
          <cell r="F241">
            <v>11326883</v>
          </cell>
          <cell r="G241">
            <v>4591</v>
          </cell>
          <cell r="H241">
            <v>235190383</v>
          </cell>
          <cell r="I241">
            <v>4713</v>
          </cell>
          <cell r="J241">
            <v>246517266</v>
          </cell>
          <cell r="K241">
            <v>622</v>
          </cell>
          <cell r="L241">
            <v>2612362</v>
          </cell>
          <cell r="M241">
            <v>0</v>
          </cell>
          <cell r="N241">
            <v>0</v>
          </cell>
          <cell r="O241">
            <v>4307</v>
          </cell>
          <cell r="P241">
            <v>66837558</v>
          </cell>
          <cell r="Q241">
            <v>4359</v>
          </cell>
          <cell r="R241">
            <v>69449920</v>
          </cell>
          <cell r="S241">
            <v>0</v>
          </cell>
          <cell r="T241">
            <v>0</v>
          </cell>
          <cell r="U241">
            <v>4586</v>
          </cell>
          <cell r="V241">
            <v>113629562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</v>
          </cell>
          <cell r="AB241">
            <v>624</v>
          </cell>
          <cell r="AC241">
            <v>1570</v>
          </cell>
          <cell r="AD241">
            <v>24495893</v>
          </cell>
          <cell r="AE241">
            <v>733</v>
          </cell>
          <cell r="AF241">
            <v>16201953</v>
          </cell>
          <cell r="AG241">
            <v>3081</v>
          </cell>
          <cell r="AH241">
            <v>114938537</v>
          </cell>
          <cell r="AI241">
            <v>8</v>
          </cell>
          <cell r="AJ241">
            <v>357429</v>
          </cell>
          <cell r="AK241">
            <v>254</v>
          </cell>
          <cell r="AL241">
            <v>7881033</v>
          </cell>
          <cell r="AM241">
            <v>0</v>
          </cell>
          <cell r="AN241">
            <v>0</v>
          </cell>
          <cell r="AO241">
            <v>4728</v>
          </cell>
          <cell r="AP241">
            <v>163874845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182</v>
          </cell>
          <cell r="AX241">
            <v>754632</v>
          </cell>
          <cell r="AY241">
            <v>8</v>
          </cell>
          <cell r="AZ241">
            <v>136144</v>
          </cell>
          <cell r="BA241">
            <v>5</v>
          </cell>
          <cell r="BB241">
            <v>166794</v>
          </cell>
          <cell r="BC241">
            <v>1338</v>
          </cell>
          <cell r="BD241">
            <v>21745121</v>
          </cell>
          <cell r="BE241">
            <v>20</v>
          </cell>
          <cell r="BF241">
            <v>533419</v>
          </cell>
          <cell r="BG241">
            <v>1</v>
          </cell>
          <cell r="BH241">
            <v>781</v>
          </cell>
          <cell r="BI241">
            <v>11</v>
          </cell>
          <cell r="BJ241">
            <v>1465827</v>
          </cell>
          <cell r="BK241">
            <v>0</v>
          </cell>
          <cell r="BL241">
            <v>0</v>
          </cell>
          <cell r="BM241">
            <v>144</v>
          </cell>
          <cell r="BN241">
            <v>123365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7</v>
          </cell>
          <cell r="BV241">
            <v>20630</v>
          </cell>
          <cell r="BW241">
            <v>326</v>
          </cell>
          <cell r="BX241">
            <v>2372459</v>
          </cell>
          <cell r="BY241">
            <v>4589</v>
          </cell>
          <cell r="BZ241">
            <v>570692404</v>
          </cell>
        </row>
        <row r="242">
          <cell r="A242" t="str">
            <v>42</v>
          </cell>
          <cell r="C242" t="str">
            <v>4214</v>
          </cell>
          <cell r="D242" t="str">
            <v>Froland</v>
          </cell>
          <cell r="E242">
            <v>459</v>
          </cell>
          <cell r="F242">
            <v>5739606</v>
          </cell>
          <cell r="G242">
            <v>4388</v>
          </cell>
          <cell r="H242">
            <v>215003555</v>
          </cell>
          <cell r="I242">
            <v>4439</v>
          </cell>
          <cell r="J242">
            <v>220743161</v>
          </cell>
          <cell r="K242">
            <v>425</v>
          </cell>
          <cell r="L242">
            <v>1333651</v>
          </cell>
          <cell r="M242">
            <v>0</v>
          </cell>
          <cell r="N242">
            <v>0</v>
          </cell>
          <cell r="O242">
            <v>4158</v>
          </cell>
          <cell r="P242">
            <v>61113527</v>
          </cell>
          <cell r="Q242">
            <v>4186</v>
          </cell>
          <cell r="R242">
            <v>62447178</v>
          </cell>
          <cell r="S242">
            <v>1</v>
          </cell>
          <cell r="T242">
            <v>37492</v>
          </cell>
          <cell r="U242">
            <v>4384</v>
          </cell>
          <cell r="V242">
            <v>103869882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1127</v>
          </cell>
          <cell r="AD242">
            <v>16641608</v>
          </cell>
          <cell r="AE242">
            <v>744</v>
          </cell>
          <cell r="AF242">
            <v>16430400</v>
          </cell>
          <cell r="AG242">
            <v>3233</v>
          </cell>
          <cell r="AH242">
            <v>121155400</v>
          </cell>
          <cell r="AI242">
            <v>3</v>
          </cell>
          <cell r="AJ242">
            <v>208822</v>
          </cell>
          <cell r="AK242">
            <v>242</v>
          </cell>
          <cell r="AL242">
            <v>7463548</v>
          </cell>
          <cell r="AM242">
            <v>0</v>
          </cell>
          <cell r="AN242">
            <v>0</v>
          </cell>
          <cell r="AO242">
            <v>4499</v>
          </cell>
          <cell r="AP242">
            <v>161899778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235</v>
          </cell>
          <cell r="AX242">
            <v>948014</v>
          </cell>
          <cell r="AY242">
            <v>8</v>
          </cell>
          <cell r="AZ242">
            <v>150844</v>
          </cell>
          <cell r="BA242">
            <v>0</v>
          </cell>
          <cell r="BB242">
            <v>0</v>
          </cell>
          <cell r="BC242">
            <v>990</v>
          </cell>
          <cell r="BD242">
            <v>16775506</v>
          </cell>
          <cell r="BE242">
            <v>12</v>
          </cell>
          <cell r="BF242">
            <v>309202</v>
          </cell>
          <cell r="BG242">
            <v>0</v>
          </cell>
          <cell r="BH242">
            <v>0</v>
          </cell>
          <cell r="BI242">
            <v>3</v>
          </cell>
          <cell r="BJ242">
            <v>445348</v>
          </cell>
          <cell r="BK242">
            <v>0</v>
          </cell>
          <cell r="BL242">
            <v>0</v>
          </cell>
          <cell r="BM242">
            <v>116</v>
          </cell>
          <cell r="BN242">
            <v>181716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6</v>
          </cell>
          <cell r="BV242">
            <v>7784</v>
          </cell>
          <cell r="BW242">
            <v>217</v>
          </cell>
          <cell r="BX242">
            <v>1502479</v>
          </cell>
          <cell r="BY242">
            <v>4392</v>
          </cell>
          <cell r="BZ242">
            <v>531412577</v>
          </cell>
        </row>
        <row r="243">
          <cell r="A243" t="str">
            <v>42</v>
          </cell>
          <cell r="C243" t="str">
            <v>4215</v>
          </cell>
          <cell r="D243" t="str">
            <v>Lillesand</v>
          </cell>
          <cell r="E243">
            <v>1338</v>
          </cell>
          <cell r="F243">
            <v>28426955</v>
          </cell>
          <cell r="G243">
            <v>8222</v>
          </cell>
          <cell r="H243">
            <v>494358551</v>
          </cell>
          <cell r="I243">
            <v>8346</v>
          </cell>
          <cell r="J243">
            <v>522785506</v>
          </cell>
          <cell r="K243">
            <v>1263</v>
          </cell>
          <cell r="L243">
            <v>6523413</v>
          </cell>
          <cell r="M243">
            <v>0</v>
          </cell>
          <cell r="N243">
            <v>0</v>
          </cell>
          <cell r="O243">
            <v>7748</v>
          </cell>
          <cell r="P243">
            <v>144264585</v>
          </cell>
          <cell r="Q243">
            <v>7806</v>
          </cell>
          <cell r="R243">
            <v>150787998</v>
          </cell>
          <cell r="S243">
            <v>0</v>
          </cell>
          <cell r="T243">
            <v>0</v>
          </cell>
          <cell r="U243">
            <v>8213</v>
          </cell>
          <cell r="V243">
            <v>239578713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2406</v>
          </cell>
          <cell r="AD243">
            <v>39866895</v>
          </cell>
          <cell r="AE243">
            <v>1073</v>
          </cell>
          <cell r="AF243">
            <v>23831670</v>
          </cell>
          <cell r="AG243">
            <v>6003</v>
          </cell>
          <cell r="AH243">
            <v>242128791</v>
          </cell>
          <cell r="AI243">
            <v>14</v>
          </cell>
          <cell r="AJ243">
            <v>557588</v>
          </cell>
          <cell r="AK243">
            <v>488</v>
          </cell>
          <cell r="AL243">
            <v>18349775</v>
          </cell>
          <cell r="AM243">
            <v>0</v>
          </cell>
          <cell r="AN243">
            <v>0</v>
          </cell>
          <cell r="AO243">
            <v>8450</v>
          </cell>
          <cell r="AP243">
            <v>324734719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467</v>
          </cell>
          <cell r="AX243">
            <v>2016614</v>
          </cell>
          <cell r="AY243">
            <v>7</v>
          </cell>
          <cell r="AZ243">
            <v>86211</v>
          </cell>
          <cell r="BA243">
            <v>3</v>
          </cell>
          <cell r="BB243">
            <v>89088</v>
          </cell>
          <cell r="BC243">
            <v>2064</v>
          </cell>
          <cell r="BD243">
            <v>31274065</v>
          </cell>
          <cell r="BE243">
            <v>40</v>
          </cell>
          <cell r="BF243">
            <v>1988188</v>
          </cell>
          <cell r="BG243">
            <v>0</v>
          </cell>
          <cell r="BH243">
            <v>0</v>
          </cell>
          <cell r="BI243">
            <v>11</v>
          </cell>
          <cell r="BJ243">
            <v>1407615</v>
          </cell>
          <cell r="BK243">
            <v>0</v>
          </cell>
          <cell r="BL243">
            <v>0</v>
          </cell>
          <cell r="BM243">
            <v>156</v>
          </cell>
          <cell r="BN243">
            <v>345073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3</v>
          </cell>
          <cell r="BV243">
            <v>19885</v>
          </cell>
          <cell r="BW243">
            <v>780</v>
          </cell>
          <cell r="BX243">
            <v>5953129</v>
          </cell>
          <cell r="BY243">
            <v>8259</v>
          </cell>
          <cell r="BZ243">
            <v>1206537764</v>
          </cell>
        </row>
        <row r="244">
          <cell r="A244" t="str">
            <v>42</v>
          </cell>
          <cell r="C244" t="str">
            <v>4216</v>
          </cell>
          <cell r="D244" t="str">
            <v>Birkenes</v>
          </cell>
          <cell r="E244">
            <v>460</v>
          </cell>
          <cell r="F244">
            <v>5035821</v>
          </cell>
          <cell r="G244">
            <v>3771</v>
          </cell>
          <cell r="H244">
            <v>181830675</v>
          </cell>
          <cell r="I244">
            <v>3812</v>
          </cell>
          <cell r="J244">
            <v>186866496</v>
          </cell>
          <cell r="K244">
            <v>434</v>
          </cell>
          <cell r="L244">
            <v>1162889</v>
          </cell>
          <cell r="M244">
            <v>0</v>
          </cell>
          <cell r="N244">
            <v>0</v>
          </cell>
          <cell r="O244">
            <v>3573</v>
          </cell>
          <cell r="P244">
            <v>50355691</v>
          </cell>
          <cell r="Q244">
            <v>3591</v>
          </cell>
          <cell r="R244">
            <v>51518580</v>
          </cell>
          <cell r="S244">
            <v>2</v>
          </cell>
          <cell r="T244">
            <v>734468</v>
          </cell>
          <cell r="U244">
            <v>3761</v>
          </cell>
          <cell r="V244">
            <v>88170456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982</v>
          </cell>
          <cell r="AD244">
            <v>14632780</v>
          </cell>
          <cell r="AE244">
            <v>569</v>
          </cell>
          <cell r="AF244">
            <v>12252309</v>
          </cell>
          <cell r="AG244">
            <v>2807</v>
          </cell>
          <cell r="AH244">
            <v>103752764</v>
          </cell>
          <cell r="AI244">
            <v>2</v>
          </cell>
          <cell r="AJ244">
            <v>57546</v>
          </cell>
          <cell r="AK244">
            <v>226</v>
          </cell>
          <cell r="AL244">
            <v>6503861</v>
          </cell>
          <cell r="AM244">
            <v>0</v>
          </cell>
          <cell r="AN244">
            <v>0</v>
          </cell>
          <cell r="AO244">
            <v>3844</v>
          </cell>
          <cell r="AP244">
            <v>137199260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230</v>
          </cell>
          <cell r="AX244">
            <v>968258</v>
          </cell>
          <cell r="AY244">
            <v>9</v>
          </cell>
          <cell r="AZ244">
            <v>154100</v>
          </cell>
          <cell r="BA244">
            <v>6</v>
          </cell>
          <cell r="BB244">
            <v>201806</v>
          </cell>
          <cell r="BC244">
            <v>874</v>
          </cell>
          <cell r="BD244">
            <v>14912443</v>
          </cell>
          <cell r="BE244">
            <v>27</v>
          </cell>
          <cell r="BF244">
            <v>1162348</v>
          </cell>
          <cell r="BG244">
            <v>0</v>
          </cell>
          <cell r="BH244">
            <v>0</v>
          </cell>
          <cell r="BI244">
            <v>3</v>
          </cell>
          <cell r="BJ244">
            <v>191116</v>
          </cell>
          <cell r="BK244">
            <v>0</v>
          </cell>
          <cell r="BL244">
            <v>0</v>
          </cell>
          <cell r="BM244">
            <v>95</v>
          </cell>
          <cell r="BN244">
            <v>67637</v>
          </cell>
          <cell r="BO244">
            <v>2</v>
          </cell>
          <cell r="BP244">
            <v>6468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4</v>
          </cell>
          <cell r="BV244">
            <v>17458</v>
          </cell>
          <cell r="BW244">
            <v>221</v>
          </cell>
          <cell r="BX244">
            <v>2004007</v>
          </cell>
          <cell r="BY244">
            <v>3747</v>
          </cell>
          <cell r="BZ244">
            <v>448568411</v>
          </cell>
        </row>
        <row r="245">
          <cell r="A245" t="str">
            <v>42</v>
          </cell>
          <cell r="C245" t="str">
            <v>4217</v>
          </cell>
          <cell r="D245" t="str">
            <v>Åmli</v>
          </cell>
          <cell r="E245">
            <v>223</v>
          </cell>
          <cell r="F245">
            <v>2712020</v>
          </cell>
          <cell r="G245">
            <v>1393</v>
          </cell>
          <cell r="H245">
            <v>68527314</v>
          </cell>
          <cell r="I245">
            <v>1429</v>
          </cell>
          <cell r="J245">
            <v>71239334</v>
          </cell>
          <cell r="K245">
            <v>193</v>
          </cell>
          <cell r="L245">
            <v>689227</v>
          </cell>
          <cell r="M245">
            <v>0</v>
          </cell>
          <cell r="N245">
            <v>0</v>
          </cell>
          <cell r="O245">
            <v>1290</v>
          </cell>
          <cell r="P245">
            <v>20138805</v>
          </cell>
          <cell r="Q245">
            <v>1303</v>
          </cell>
          <cell r="R245">
            <v>20828032</v>
          </cell>
          <cell r="S245">
            <v>0</v>
          </cell>
          <cell r="T245">
            <v>0</v>
          </cell>
          <cell r="U245">
            <v>1389</v>
          </cell>
          <cell r="V245">
            <v>33211806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455</v>
          </cell>
          <cell r="AD245">
            <v>6645166</v>
          </cell>
          <cell r="AE245">
            <v>237</v>
          </cell>
          <cell r="AF245">
            <v>5216360</v>
          </cell>
          <cell r="AG245">
            <v>897</v>
          </cell>
          <cell r="AH245">
            <v>33036462</v>
          </cell>
          <cell r="AI245">
            <v>0</v>
          </cell>
          <cell r="AJ245">
            <v>0</v>
          </cell>
          <cell r="AK245">
            <v>105</v>
          </cell>
          <cell r="AL245">
            <v>3063528</v>
          </cell>
          <cell r="AM245">
            <v>0</v>
          </cell>
          <cell r="AN245">
            <v>0</v>
          </cell>
          <cell r="AO245">
            <v>1387</v>
          </cell>
          <cell r="AP245">
            <v>47961516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73</v>
          </cell>
          <cell r="AX245">
            <v>301971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416</v>
          </cell>
          <cell r="BD245">
            <v>7215592</v>
          </cell>
          <cell r="BE245">
            <v>7</v>
          </cell>
          <cell r="BF245">
            <v>160127</v>
          </cell>
          <cell r="BG245">
            <v>0</v>
          </cell>
          <cell r="BH245">
            <v>0</v>
          </cell>
          <cell r="BI245">
            <v>1</v>
          </cell>
          <cell r="BJ245">
            <v>130126</v>
          </cell>
          <cell r="BK245">
            <v>0</v>
          </cell>
          <cell r="BL245">
            <v>0</v>
          </cell>
          <cell r="BM245">
            <v>47</v>
          </cell>
          <cell r="BN245">
            <v>39027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1</v>
          </cell>
          <cell r="BV245">
            <v>80</v>
          </cell>
          <cell r="BW245">
            <v>86</v>
          </cell>
          <cell r="BX245">
            <v>1079449</v>
          </cell>
          <cell r="BY245">
            <v>1381</v>
          </cell>
          <cell r="BZ245">
            <v>166583536</v>
          </cell>
        </row>
        <row r="246">
          <cell r="A246" t="str">
            <v>42</v>
          </cell>
          <cell r="C246" t="str">
            <v>4218</v>
          </cell>
          <cell r="D246" t="str">
            <v>Iveland</v>
          </cell>
          <cell r="E246">
            <v>102</v>
          </cell>
          <cell r="F246">
            <v>880543</v>
          </cell>
          <cell r="G246">
            <v>936</v>
          </cell>
          <cell r="H246">
            <v>39592568</v>
          </cell>
          <cell r="I246">
            <v>946</v>
          </cell>
          <cell r="J246">
            <v>40473111</v>
          </cell>
          <cell r="K246">
            <v>96</v>
          </cell>
          <cell r="L246">
            <v>217515</v>
          </cell>
          <cell r="M246">
            <v>0</v>
          </cell>
          <cell r="N246">
            <v>0</v>
          </cell>
          <cell r="O246">
            <v>891</v>
          </cell>
          <cell r="P246">
            <v>11862624</v>
          </cell>
          <cell r="Q246">
            <v>898</v>
          </cell>
          <cell r="R246">
            <v>12080139</v>
          </cell>
          <cell r="S246">
            <v>1</v>
          </cell>
          <cell r="T246">
            <v>13329</v>
          </cell>
          <cell r="U246">
            <v>936</v>
          </cell>
          <cell r="V246">
            <v>19205256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248</v>
          </cell>
          <cell r="AD246">
            <v>3355723</v>
          </cell>
          <cell r="AE246">
            <v>191</v>
          </cell>
          <cell r="AF246">
            <v>4439034</v>
          </cell>
          <cell r="AG246">
            <v>686</v>
          </cell>
          <cell r="AH246">
            <v>24974700</v>
          </cell>
          <cell r="AI246">
            <v>0</v>
          </cell>
          <cell r="AJ246">
            <v>0</v>
          </cell>
          <cell r="AK246">
            <v>60</v>
          </cell>
          <cell r="AL246">
            <v>1088071</v>
          </cell>
          <cell r="AM246">
            <v>0</v>
          </cell>
          <cell r="AN246">
            <v>0</v>
          </cell>
          <cell r="AO246">
            <v>968</v>
          </cell>
          <cell r="AP246">
            <v>33857528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46</v>
          </cell>
          <cell r="AX246">
            <v>196292</v>
          </cell>
          <cell r="AY246">
            <v>1</v>
          </cell>
          <cell r="AZ246">
            <v>712</v>
          </cell>
          <cell r="BA246">
            <v>0</v>
          </cell>
          <cell r="BB246">
            <v>0</v>
          </cell>
          <cell r="BC246">
            <v>215</v>
          </cell>
          <cell r="BD246">
            <v>3605834</v>
          </cell>
          <cell r="BE246">
            <v>2</v>
          </cell>
          <cell r="BF246">
            <v>104305</v>
          </cell>
          <cell r="BG246">
            <v>0</v>
          </cell>
          <cell r="BH246">
            <v>0</v>
          </cell>
          <cell r="BI246">
            <v>1</v>
          </cell>
          <cell r="BJ246">
            <v>85899</v>
          </cell>
          <cell r="BK246">
            <v>0</v>
          </cell>
          <cell r="BL246">
            <v>0</v>
          </cell>
          <cell r="BM246">
            <v>27</v>
          </cell>
          <cell r="BN246">
            <v>37077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69</v>
          </cell>
          <cell r="BX246">
            <v>442259</v>
          </cell>
          <cell r="BY246">
            <v>945</v>
          </cell>
          <cell r="BZ246">
            <v>102029769</v>
          </cell>
        </row>
        <row r="247">
          <cell r="A247" t="str">
            <v>42</v>
          </cell>
          <cell r="C247" t="str">
            <v>4219</v>
          </cell>
          <cell r="D247" t="str">
            <v>Evje og Hornnes</v>
          </cell>
          <cell r="E247">
            <v>384</v>
          </cell>
          <cell r="F247">
            <v>4819934</v>
          </cell>
          <cell r="G247">
            <v>2680</v>
          </cell>
          <cell r="H247">
            <v>128363749</v>
          </cell>
          <cell r="I247">
            <v>2737</v>
          </cell>
          <cell r="J247">
            <v>133183683</v>
          </cell>
          <cell r="K247">
            <v>343</v>
          </cell>
          <cell r="L247">
            <v>1104412</v>
          </cell>
          <cell r="M247">
            <v>0</v>
          </cell>
          <cell r="N247">
            <v>0</v>
          </cell>
          <cell r="O247">
            <v>2530</v>
          </cell>
          <cell r="P247">
            <v>36030318</v>
          </cell>
          <cell r="Q247">
            <v>2542</v>
          </cell>
          <cell r="R247">
            <v>37134730</v>
          </cell>
          <cell r="S247">
            <v>3</v>
          </cell>
          <cell r="T247">
            <v>296943</v>
          </cell>
          <cell r="U247">
            <v>2677</v>
          </cell>
          <cell r="V247">
            <v>61968938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846</v>
          </cell>
          <cell r="AD247">
            <v>13234436</v>
          </cell>
          <cell r="AE247">
            <v>379</v>
          </cell>
          <cell r="AF247">
            <v>8114701</v>
          </cell>
          <cell r="AG247">
            <v>1924</v>
          </cell>
          <cell r="AH247">
            <v>68434323</v>
          </cell>
          <cell r="AI247">
            <v>0</v>
          </cell>
          <cell r="AJ247">
            <v>0</v>
          </cell>
          <cell r="AK247">
            <v>182</v>
          </cell>
          <cell r="AL247">
            <v>5637992</v>
          </cell>
          <cell r="AM247">
            <v>0</v>
          </cell>
          <cell r="AN247">
            <v>0</v>
          </cell>
          <cell r="AO247">
            <v>2768</v>
          </cell>
          <cell r="AP247">
            <v>95421452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170</v>
          </cell>
          <cell r="AX247">
            <v>739355</v>
          </cell>
          <cell r="AY247">
            <v>3</v>
          </cell>
          <cell r="AZ247">
            <v>42203</v>
          </cell>
          <cell r="BA247">
            <v>2</v>
          </cell>
          <cell r="BB247">
            <v>68015</v>
          </cell>
          <cell r="BC247">
            <v>756</v>
          </cell>
          <cell r="BD247">
            <v>11909199</v>
          </cell>
          <cell r="BE247">
            <v>7</v>
          </cell>
          <cell r="BF247">
            <v>215807</v>
          </cell>
          <cell r="BG247">
            <v>0</v>
          </cell>
          <cell r="BH247">
            <v>0</v>
          </cell>
          <cell r="BI247">
            <v>3</v>
          </cell>
          <cell r="BJ247">
            <v>896414</v>
          </cell>
          <cell r="BK247">
            <v>0</v>
          </cell>
          <cell r="BL247">
            <v>0</v>
          </cell>
          <cell r="BM247">
            <v>63</v>
          </cell>
          <cell r="BN247">
            <v>109184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2</v>
          </cell>
          <cell r="BV247">
            <v>7430</v>
          </cell>
          <cell r="BW247">
            <v>159</v>
          </cell>
          <cell r="BX247">
            <v>922541</v>
          </cell>
          <cell r="BY247">
            <v>2693</v>
          </cell>
          <cell r="BZ247">
            <v>314812080</v>
          </cell>
        </row>
        <row r="248">
          <cell r="A248" t="str">
            <v>42</v>
          </cell>
          <cell r="C248" t="str">
            <v>4220</v>
          </cell>
          <cell r="D248" t="str">
            <v>Bygland</v>
          </cell>
          <cell r="E248">
            <v>167</v>
          </cell>
          <cell r="F248">
            <v>1204034</v>
          </cell>
          <cell r="G248">
            <v>898</v>
          </cell>
          <cell r="H248">
            <v>41969463</v>
          </cell>
          <cell r="I248">
            <v>941</v>
          </cell>
          <cell r="J248">
            <v>43173497</v>
          </cell>
          <cell r="K248">
            <v>127</v>
          </cell>
          <cell r="L248">
            <v>335541</v>
          </cell>
          <cell r="M248">
            <v>0</v>
          </cell>
          <cell r="N248">
            <v>0</v>
          </cell>
          <cell r="O248">
            <v>862</v>
          </cell>
          <cell r="P248">
            <v>12658731</v>
          </cell>
          <cell r="Q248">
            <v>869</v>
          </cell>
          <cell r="R248">
            <v>12994272</v>
          </cell>
          <cell r="S248">
            <v>0</v>
          </cell>
          <cell r="T248">
            <v>0</v>
          </cell>
          <cell r="U248">
            <v>898</v>
          </cell>
          <cell r="V248">
            <v>20411562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336</v>
          </cell>
          <cell r="AD248">
            <v>5190649</v>
          </cell>
          <cell r="AE248">
            <v>156</v>
          </cell>
          <cell r="AF248">
            <v>3406918</v>
          </cell>
          <cell r="AG248">
            <v>603</v>
          </cell>
          <cell r="AH248">
            <v>21009211</v>
          </cell>
          <cell r="AI248">
            <v>0</v>
          </cell>
          <cell r="AJ248">
            <v>0</v>
          </cell>
          <cell r="AK248">
            <v>75</v>
          </cell>
          <cell r="AL248">
            <v>2022838</v>
          </cell>
          <cell r="AM248">
            <v>0</v>
          </cell>
          <cell r="AN248">
            <v>0</v>
          </cell>
          <cell r="AO248">
            <v>932</v>
          </cell>
          <cell r="AP248">
            <v>31629616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52</v>
          </cell>
          <cell r="AX248">
            <v>231405</v>
          </cell>
          <cell r="AY248">
            <v>2</v>
          </cell>
          <cell r="AZ248">
            <v>49030</v>
          </cell>
          <cell r="BA248">
            <v>1</v>
          </cell>
          <cell r="BB248">
            <v>74681</v>
          </cell>
          <cell r="BC248">
            <v>299</v>
          </cell>
          <cell r="BD248">
            <v>4880707</v>
          </cell>
          <cell r="BE248">
            <v>1</v>
          </cell>
          <cell r="BF248">
            <v>22699</v>
          </cell>
          <cell r="BG248">
            <v>0</v>
          </cell>
          <cell r="BH248">
            <v>0</v>
          </cell>
          <cell r="BI248">
            <v>1</v>
          </cell>
          <cell r="BJ248">
            <v>1660112</v>
          </cell>
          <cell r="BK248">
            <v>0</v>
          </cell>
          <cell r="BL248">
            <v>0</v>
          </cell>
          <cell r="BM248">
            <v>20</v>
          </cell>
          <cell r="BN248">
            <v>48709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2</v>
          </cell>
          <cell r="BV248">
            <v>4564</v>
          </cell>
          <cell r="BW248">
            <v>99</v>
          </cell>
          <cell r="BX248">
            <v>866899</v>
          </cell>
          <cell r="BY248">
            <v>917</v>
          </cell>
          <cell r="BZ248">
            <v>102531297</v>
          </cell>
        </row>
        <row r="249">
          <cell r="A249" t="str">
            <v>42</v>
          </cell>
          <cell r="C249" t="str">
            <v>4221</v>
          </cell>
          <cell r="D249" t="str">
            <v>Valle</v>
          </cell>
          <cell r="E249">
            <v>196</v>
          </cell>
          <cell r="F249">
            <v>1788840</v>
          </cell>
          <cell r="G249">
            <v>943</v>
          </cell>
          <cell r="H249">
            <v>53551944</v>
          </cell>
          <cell r="I249">
            <v>954</v>
          </cell>
          <cell r="J249">
            <v>55340784</v>
          </cell>
          <cell r="K249">
            <v>193</v>
          </cell>
          <cell r="L249">
            <v>436927</v>
          </cell>
          <cell r="M249">
            <v>0</v>
          </cell>
          <cell r="N249">
            <v>0</v>
          </cell>
          <cell r="O249">
            <v>892</v>
          </cell>
          <cell r="P249">
            <v>14445327</v>
          </cell>
          <cell r="Q249">
            <v>902</v>
          </cell>
          <cell r="R249">
            <v>14882254</v>
          </cell>
          <cell r="S249">
            <v>0</v>
          </cell>
          <cell r="T249">
            <v>0</v>
          </cell>
          <cell r="U249">
            <v>941</v>
          </cell>
          <cell r="V249">
            <v>25982721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333</v>
          </cell>
          <cell r="AD249">
            <v>5048321</v>
          </cell>
          <cell r="AE249">
            <v>122</v>
          </cell>
          <cell r="AF249">
            <v>2492934</v>
          </cell>
          <cell r="AG249">
            <v>685</v>
          </cell>
          <cell r="AH249">
            <v>25413942</v>
          </cell>
          <cell r="AI249">
            <v>0</v>
          </cell>
          <cell r="AJ249">
            <v>0</v>
          </cell>
          <cell r="AK249">
            <v>96</v>
          </cell>
          <cell r="AL249">
            <v>2296541</v>
          </cell>
          <cell r="AM249">
            <v>0</v>
          </cell>
          <cell r="AN249">
            <v>0</v>
          </cell>
          <cell r="AO249">
            <v>971</v>
          </cell>
          <cell r="AP249">
            <v>35251738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79</v>
          </cell>
          <cell r="AX249">
            <v>300882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303</v>
          </cell>
          <cell r="BD249">
            <v>5014320</v>
          </cell>
          <cell r="BE249">
            <v>2</v>
          </cell>
          <cell r="BF249">
            <v>3890</v>
          </cell>
          <cell r="BG249">
            <v>0</v>
          </cell>
          <cell r="BH249">
            <v>0</v>
          </cell>
          <cell r="BI249">
            <v>1</v>
          </cell>
          <cell r="BJ249">
            <v>261432</v>
          </cell>
          <cell r="BK249">
            <v>0</v>
          </cell>
          <cell r="BL249">
            <v>0</v>
          </cell>
          <cell r="BM249">
            <v>23</v>
          </cell>
          <cell r="BN249">
            <v>47585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3</v>
          </cell>
          <cell r="BV249">
            <v>15680</v>
          </cell>
          <cell r="BW249">
            <v>81</v>
          </cell>
          <cell r="BX249">
            <v>676930</v>
          </cell>
          <cell r="BY249">
            <v>950</v>
          </cell>
          <cell r="BZ249">
            <v>126516910</v>
          </cell>
        </row>
        <row r="250">
          <cell r="A250" t="str">
            <v>42</v>
          </cell>
          <cell r="C250" t="str">
            <v>4222</v>
          </cell>
          <cell r="D250" t="str">
            <v>Bykle</v>
          </cell>
          <cell r="E250">
            <v>162</v>
          </cell>
          <cell r="F250">
            <v>2493429</v>
          </cell>
          <cell r="G250">
            <v>795</v>
          </cell>
          <cell r="H250">
            <v>48155621</v>
          </cell>
          <cell r="I250">
            <v>822</v>
          </cell>
          <cell r="J250">
            <v>50649050</v>
          </cell>
          <cell r="K250">
            <v>136</v>
          </cell>
          <cell r="L250">
            <v>570291</v>
          </cell>
          <cell r="M250">
            <v>0</v>
          </cell>
          <cell r="N250">
            <v>0</v>
          </cell>
          <cell r="O250">
            <v>746</v>
          </cell>
          <cell r="P250">
            <v>12570284</v>
          </cell>
          <cell r="Q250">
            <v>752</v>
          </cell>
          <cell r="R250">
            <v>13140575</v>
          </cell>
          <cell r="S250">
            <v>0</v>
          </cell>
          <cell r="T250">
            <v>0</v>
          </cell>
          <cell r="U250">
            <v>784</v>
          </cell>
          <cell r="V250">
            <v>23293524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180</v>
          </cell>
          <cell r="AD250">
            <v>2825999</v>
          </cell>
          <cell r="AE250">
            <v>52</v>
          </cell>
          <cell r="AF250">
            <v>976218</v>
          </cell>
          <cell r="AG250">
            <v>678</v>
          </cell>
          <cell r="AH250">
            <v>25352332</v>
          </cell>
          <cell r="AI250">
            <v>0</v>
          </cell>
          <cell r="AJ250">
            <v>0</v>
          </cell>
          <cell r="AK250">
            <v>42</v>
          </cell>
          <cell r="AL250">
            <v>1023930</v>
          </cell>
          <cell r="AM250">
            <v>0</v>
          </cell>
          <cell r="AN250">
            <v>0</v>
          </cell>
          <cell r="AO250">
            <v>811</v>
          </cell>
          <cell r="AP250">
            <v>30178479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60</v>
          </cell>
          <cell r="AX250">
            <v>262313</v>
          </cell>
          <cell r="AY250">
            <v>1</v>
          </cell>
          <cell r="AZ250">
            <v>11025</v>
          </cell>
          <cell r="BA250">
            <v>0</v>
          </cell>
          <cell r="BB250">
            <v>0</v>
          </cell>
          <cell r="BC250">
            <v>156</v>
          </cell>
          <cell r="BD250">
            <v>2392217</v>
          </cell>
          <cell r="BE250">
            <v>3</v>
          </cell>
          <cell r="BF250">
            <v>48209</v>
          </cell>
          <cell r="BG250">
            <v>0</v>
          </cell>
          <cell r="BH250">
            <v>0</v>
          </cell>
          <cell r="BI250">
            <v>2</v>
          </cell>
          <cell r="BJ250">
            <v>430194</v>
          </cell>
          <cell r="BK250">
            <v>0</v>
          </cell>
          <cell r="BL250">
            <v>0</v>
          </cell>
          <cell r="BM250">
            <v>10</v>
          </cell>
          <cell r="BN250">
            <v>5539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94</v>
          </cell>
          <cell r="BX250">
            <v>625268</v>
          </cell>
          <cell r="BY250">
            <v>806</v>
          </cell>
          <cell r="BZ250">
            <v>114541821</v>
          </cell>
        </row>
        <row r="251">
          <cell r="A251" t="str">
            <v>42</v>
          </cell>
          <cell r="C251" t="str">
            <v>4223</v>
          </cell>
          <cell r="D251" t="str">
            <v>Vennesla</v>
          </cell>
          <cell r="E251">
            <v>807</v>
          </cell>
          <cell r="F251">
            <v>9497281</v>
          </cell>
          <cell r="G251">
            <v>10955</v>
          </cell>
          <cell r="H251">
            <v>505488728</v>
          </cell>
          <cell r="I251">
            <v>10983</v>
          </cell>
          <cell r="J251">
            <v>514986009</v>
          </cell>
          <cell r="K251">
            <v>837</v>
          </cell>
          <cell r="L251">
            <v>2253582</v>
          </cell>
          <cell r="M251">
            <v>0</v>
          </cell>
          <cell r="N251">
            <v>0</v>
          </cell>
          <cell r="O251">
            <v>10344</v>
          </cell>
          <cell r="P251">
            <v>146356408</v>
          </cell>
          <cell r="Q251">
            <v>10384</v>
          </cell>
          <cell r="R251">
            <v>148609990</v>
          </cell>
          <cell r="S251">
            <v>2</v>
          </cell>
          <cell r="T251">
            <v>27609</v>
          </cell>
          <cell r="U251">
            <v>10951</v>
          </cell>
          <cell r="V251">
            <v>244505958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2675</v>
          </cell>
          <cell r="AD251">
            <v>38295135</v>
          </cell>
          <cell r="AE251">
            <v>1826</v>
          </cell>
          <cell r="AF251">
            <v>39843894</v>
          </cell>
          <cell r="AG251">
            <v>8312</v>
          </cell>
          <cell r="AH251">
            <v>309893400</v>
          </cell>
          <cell r="AI251">
            <v>3</v>
          </cell>
          <cell r="AJ251">
            <v>108635</v>
          </cell>
          <cell r="AK251">
            <v>425</v>
          </cell>
          <cell r="AL251">
            <v>12493460</v>
          </cell>
          <cell r="AM251">
            <v>0</v>
          </cell>
          <cell r="AN251">
            <v>0</v>
          </cell>
          <cell r="AO251">
            <v>11231</v>
          </cell>
          <cell r="AP251">
            <v>400634524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626</v>
          </cell>
          <cell r="AX251">
            <v>2761741</v>
          </cell>
          <cell r="AY251">
            <v>11</v>
          </cell>
          <cell r="AZ251">
            <v>208545</v>
          </cell>
          <cell r="BA251">
            <v>8</v>
          </cell>
          <cell r="BB251">
            <v>273795</v>
          </cell>
          <cell r="BC251">
            <v>2409</v>
          </cell>
          <cell r="BD251">
            <v>40484550</v>
          </cell>
          <cell r="BE251">
            <v>35</v>
          </cell>
          <cell r="BF251">
            <v>1443519</v>
          </cell>
          <cell r="BG251">
            <v>0</v>
          </cell>
          <cell r="BH251">
            <v>0</v>
          </cell>
          <cell r="BI251">
            <v>4</v>
          </cell>
          <cell r="BJ251">
            <v>977070</v>
          </cell>
          <cell r="BK251">
            <v>0</v>
          </cell>
          <cell r="BL251">
            <v>0</v>
          </cell>
          <cell r="BM251">
            <v>298</v>
          </cell>
          <cell r="BN251">
            <v>544346</v>
          </cell>
          <cell r="BO251">
            <v>3</v>
          </cell>
          <cell r="BP251">
            <v>41741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11</v>
          </cell>
          <cell r="BV251">
            <v>33897</v>
          </cell>
          <cell r="BW251">
            <v>612</v>
          </cell>
          <cell r="BX251">
            <v>3577955</v>
          </cell>
          <cell r="BY251">
            <v>10878</v>
          </cell>
          <cell r="BZ251">
            <v>1265545876</v>
          </cell>
        </row>
        <row r="252">
          <cell r="A252" t="str">
            <v>42</v>
          </cell>
          <cell r="C252" t="str">
            <v>4224</v>
          </cell>
          <cell r="D252" t="str">
            <v>Åseral</v>
          </cell>
          <cell r="E252">
            <v>101</v>
          </cell>
          <cell r="F252">
            <v>760913</v>
          </cell>
          <cell r="G252">
            <v>692</v>
          </cell>
          <cell r="H252">
            <v>38330120</v>
          </cell>
          <cell r="I252">
            <v>708</v>
          </cell>
          <cell r="J252">
            <v>39091033</v>
          </cell>
          <cell r="K252">
            <v>89</v>
          </cell>
          <cell r="L252">
            <v>187956</v>
          </cell>
          <cell r="M252">
            <v>0</v>
          </cell>
          <cell r="N252">
            <v>0</v>
          </cell>
          <cell r="O252">
            <v>654</v>
          </cell>
          <cell r="P252">
            <v>10526036</v>
          </cell>
          <cell r="Q252">
            <v>660</v>
          </cell>
          <cell r="R252">
            <v>10713992</v>
          </cell>
          <cell r="S252">
            <v>0</v>
          </cell>
          <cell r="T252">
            <v>0</v>
          </cell>
          <cell r="U252">
            <v>692</v>
          </cell>
          <cell r="V252">
            <v>18585589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174</v>
          </cell>
          <cell r="AD252">
            <v>2563842</v>
          </cell>
          <cell r="AE252">
            <v>82</v>
          </cell>
          <cell r="AF252">
            <v>1719779</v>
          </cell>
          <cell r="AG252">
            <v>532</v>
          </cell>
          <cell r="AH252">
            <v>19280052</v>
          </cell>
          <cell r="AI252">
            <v>1</v>
          </cell>
          <cell r="AJ252">
            <v>1354</v>
          </cell>
          <cell r="AK252">
            <v>112</v>
          </cell>
          <cell r="AL252">
            <v>3974222</v>
          </cell>
          <cell r="AM252">
            <v>0</v>
          </cell>
          <cell r="AN252">
            <v>0</v>
          </cell>
          <cell r="AO252">
            <v>716</v>
          </cell>
          <cell r="AP252">
            <v>27539249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92</v>
          </cell>
          <cell r="AX252">
            <v>422425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154</v>
          </cell>
          <cell r="BD252">
            <v>2779487</v>
          </cell>
          <cell r="BE252">
            <v>1</v>
          </cell>
          <cell r="BF252">
            <v>4623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18</v>
          </cell>
          <cell r="BN252">
            <v>31952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60</v>
          </cell>
          <cell r="BX252">
            <v>401664</v>
          </cell>
          <cell r="BY252">
            <v>706</v>
          </cell>
          <cell r="BZ252">
            <v>93143365</v>
          </cell>
        </row>
        <row r="253">
          <cell r="A253" t="str">
            <v>42</v>
          </cell>
          <cell r="C253" t="str">
            <v>4225</v>
          </cell>
          <cell r="D253" t="str">
            <v>Lyngdal</v>
          </cell>
          <cell r="E253">
            <v>1091</v>
          </cell>
          <cell r="F253">
            <v>12337893</v>
          </cell>
          <cell r="G253">
            <v>7401</v>
          </cell>
          <cell r="H253">
            <v>371806413</v>
          </cell>
          <cell r="I253">
            <v>7509</v>
          </cell>
          <cell r="J253">
            <v>384144306</v>
          </cell>
          <cell r="K253">
            <v>1026</v>
          </cell>
          <cell r="L253">
            <v>2851766</v>
          </cell>
          <cell r="M253">
            <v>0</v>
          </cell>
          <cell r="N253">
            <v>0</v>
          </cell>
          <cell r="O253">
            <v>6903</v>
          </cell>
          <cell r="P253">
            <v>109646161</v>
          </cell>
          <cell r="Q253">
            <v>6964</v>
          </cell>
          <cell r="R253">
            <v>112497927</v>
          </cell>
          <cell r="S253">
            <v>2</v>
          </cell>
          <cell r="T253">
            <v>53056</v>
          </cell>
          <cell r="U253">
            <v>7385</v>
          </cell>
          <cell r="V253">
            <v>180017442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2107</v>
          </cell>
          <cell r="AD253">
            <v>30960021</v>
          </cell>
          <cell r="AE253">
            <v>1067</v>
          </cell>
          <cell r="AF253">
            <v>22443525</v>
          </cell>
          <cell r="AG253">
            <v>5544</v>
          </cell>
          <cell r="AH253">
            <v>207441442</v>
          </cell>
          <cell r="AI253">
            <v>14</v>
          </cell>
          <cell r="AJ253">
            <v>823467</v>
          </cell>
          <cell r="AK253">
            <v>408</v>
          </cell>
          <cell r="AL253">
            <v>12168599</v>
          </cell>
          <cell r="AM253">
            <v>0</v>
          </cell>
          <cell r="AN253">
            <v>0</v>
          </cell>
          <cell r="AO253">
            <v>7673</v>
          </cell>
          <cell r="AP253">
            <v>273837054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531</v>
          </cell>
          <cell r="AX253">
            <v>2312315</v>
          </cell>
          <cell r="AY253">
            <v>11</v>
          </cell>
          <cell r="AZ253">
            <v>133379</v>
          </cell>
          <cell r="BA253">
            <v>2</v>
          </cell>
          <cell r="BB253">
            <v>89072</v>
          </cell>
          <cell r="BC253">
            <v>1843</v>
          </cell>
          <cell r="BD253">
            <v>30339159</v>
          </cell>
          <cell r="BE253">
            <v>25</v>
          </cell>
          <cell r="BF253">
            <v>1132287</v>
          </cell>
          <cell r="BG253">
            <v>2</v>
          </cell>
          <cell r="BH253">
            <v>426</v>
          </cell>
          <cell r="BI253">
            <v>6</v>
          </cell>
          <cell r="BJ253">
            <v>1190054</v>
          </cell>
          <cell r="BK253">
            <v>0</v>
          </cell>
          <cell r="BL253">
            <v>0</v>
          </cell>
          <cell r="BM253">
            <v>176</v>
          </cell>
          <cell r="BN253">
            <v>317015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11</v>
          </cell>
          <cell r="BV253">
            <v>98892</v>
          </cell>
          <cell r="BW253">
            <v>509</v>
          </cell>
          <cell r="BX253">
            <v>4047577</v>
          </cell>
          <cell r="BY253">
            <v>7474</v>
          </cell>
          <cell r="BZ253">
            <v>918374688</v>
          </cell>
        </row>
        <row r="254">
          <cell r="A254" t="str">
            <v>42</v>
          </cell>
          <cell r="C254" t="str">
            <v>4226</v>
          </cell>
          <cell r="D254" t="str">
            <v>Hægebostad</v>
          </cell>
          <cell r="E254">
            <v>214</v>
          </cell>
          <cell r="F254">
            <v>2180215</v>
          </cell>
          <cell r="G254">
            <v>1255</v>
          </cell>
          <cell r="H254">
            <v>68462400</v>
          </cell>
          <cell r="I254">
            <v>1269</v>
          </cell>
          <cell r="J254">
            <v>70642615</v>
          </cell>
          <cell r="K254">
            <v>201</v>
          </cell>
          <cell r="L254">
            <v>495299</v>
          </cell>
          <cell r="M254">
            <v>0</v>
          </cell>
          <cell r="N254">
            <v>0</v>
          </cell>
          <cell r="O254">
            <v>1163</v>
          </cell>
          <cell r="P254">
            <v>18944536</v>
          </cell>
          <cell r="Q254">
            <v>1168</v>
          </cell>
          <cell r="R254">
            <v>19439835</v>
          </cell>
          <cell r="S254">
            <v>0</v>
          </cell>
          <cell r="T254">
            <v>0</v>
          </cell>
          <cell r="U254">
            <v>1255</v>
          </cell>
          <cell r="V254">
            <v>33073549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346</v>
          </cell>
          <cell r="AD254">
            <v>4873683</v>
          </cell>
          <cell r="AE254">
            <v>172</v>
          </cell>
          <cell r="AF254">
            <v>3715206</v>
          </cell>
          <cell r="AG254">
            <v>945</v>
          </cell>
          <cell r="AH254">
            <v>34252679</v>
          </cell>
          <cell r="AI254">
            <v>0</v>
          </cell>
          <cell r="AJ254">
            <v>0</v>
          </cell>
          <cell r="AK254">
            <v>169</v>
          </cell>
          <cell r="AL254">
            <v>5403380</v>
          </cell>
          <cell r="AM254">
            <v>0</v>
          </cell>
          <cell r="AN254">
            <v>0</v>
          </cell>
          <cell r="AO254">
            <v>1295</v>
          </cell>
          <cell r="AP254">
            <v>48244948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140</v>
          </cell>
          <cell r="AX254">
            <v>684752</v>
          </cell>
          <cell r="AY254">
            <v>3</v>
          </cell>
          <cell r="AZ254">
            <v>58200</v>
          </cell>
          <cell r="BA254">
            <v>1</v>
          </cell>
          <cell r="BB254">
            <v>36750</v>
          </cell>
          <cell r="BC254">
            <v>310</v>
          </cell>
          <cell r="BD254">
            <v>5513244</v>
          </cell>
          <cell r="BE254">
            <v>3</v>
          </cell>
          <cell r="BF254">
            <v>64600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32</v>
          </cell>
          <cell r="BN254">
            <v>25971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1</v>
          </cell>
          <cell r="BV254">
            <v>4012</v>
          </cell>
          <cell r="BW254">
            <v>73</v>
          </cell>
          <cell r="BX254">
            <v>381641</v>
          </cell>
          <cell r="BY254">
            <v>1249</v>
          </cell>
          <cell r="BZ254">
            <v>165434705</v>
          </cell>
        </row>
        <row r="255">
          <cell r="A255" t="str">
            <v>42</v>
          </cell>
          <cell r="C255" t="str">
            <v>4227</v>
          </cell>
          <cell r="D255" t="str">
            <v>Kvinesdal</v>
          </cell>
          <cell r="E255">
            <v>663</v>
          </cell>
          <cell r="F255">
            <v>5745452</v>
          </cell>
          <cell r="G255">
            <v>4451</v>
          </cell>
          <cell r="H255">
            <v>223389308</v>
          </cell>
          <cell r="I255">
            <v>4517</v>
          </cell>
          <cell r="J255">
            <v>229134760</v>
          </cell>
          <cell r="K255">
            <v>612</v>
          </cell>
          <cell r="L255">
            <v>1296937</v>
          </cell>
          <cell r="M255">
            <v>0</v>
          </cell>
          <cell r="N255">
            <v>0</v>
          </cell>
          <cell r="O255">
            <v>4162</v>
          </cell>
          <cell r="P255">
            <v>68916699</v>
          </cell>
          <cell r="Q255">
            <v>4194</v>
          </cell>
          <cell r="R255">
            <v>70213636</v>
          </cell>
          <cell r="S255">
            <v>1</v>
          </cell>
          <cell r="T255">
            <v>43378</v>
          </cell>
          <cell r="U255">
            <v>4427</v>
          </cell>
          <cell r="V255">
            <v>107735955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1314</v>
          </cell>
          <cell r="AD255">
            <v>19248472</v>
          </cell>
          <cell r="AE255">
            <v>669</v>
          </cell>
          <cell r="AF255">
            <v>14486787</v>
          </cell>
          <cell r="AG255">
            <v>3218</v>
          </cell>
          <cell r="AH255">
            <v>124813993</v>
          </cell>
          <cell r="AI255">
            <v>4</v>
          </cell>
          <cell r="AJ255">
            <v>188797</v>
          </cell>
          <cell r="AK255">
            <v>304</v>
          </cell>
          <cell r="AL255">
            <v>8867192</v>
          </cell>
          <cell r="AM255">
            <v>0</v>
          </cell>
          <cell r="AN255">
            <v>0</v>
          </cell>
          <cell r="AO255">
            <v>4566</v>
          </cell>
          <cell r="AP255">
            <v>167605241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312</v>
          </cell>
          <cell r="AX255">
            <v>1393756</v>
          </cell>
          <cell r="AY255">
            <v>6</v>
          </cell>
          <cell r="AZ255">
            <v>178862</v>
          </cell>
          <cell r="BA255">
            <v>2</v>
          </cell>
          <cell r="BB255">
            <v>74068</v>
          </cell>
          <cell r="BC255">
            <v>1168</v>
          </cell>
          <cell r="BD255">
            <v>19347417</v>
          </cell>
          <cell r="BE255">
            <v>16</v>
          </cell>
          <cell r="BF255">
            <v>420376</v>
          </cell>
          <cell r="BG255">
            <v>0</v>
          </cell>
          <cell r="BH255">
            <v>0</v>
          </cell>
          <cell r="BI255">
            <v>6</v>
          </cell>
          <cell r="BJ255">
            <v>1263047</v>
          </cell>
          <cell r="BK255">
            <v>0</v>
          </cell>
          <cell r="BL255">
            <v>0</v>
          </cell>
          <cell r="BM255">
            <v>111</v>
          </cell>
          <cell r="BN255">
            <v>235655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6</v>
          </cell>
          <cell r="BV255">
            <v>19347</v>
          </cell>
          <cell r="BW255">
            <v>211</v>
          </cell>
          <cell r="BX255">
            <v>1327796</v>
          </cell>
          <cell r="BY255">
            <v>4429</v>
          </cell>
          <cell r="BZ255">
            <v>552838593</v>
          </cell>
        </row>
        <row r="256">
          <cell r="A256" t="str">
            <v>42</v>
          </cell>
          <cell r="C256" t="str">
            <v>4228</v>
          </cell>
          <cell r="D256" t="str">
            <v>Sirdal</v>
          </cell>
          <cell r="E256">
            <v>268</v>
          </cell>
          <cell r="F256">
            <v>3319526</v>
          </cell>
          <cell r="G256">
            <v>1371</v>
          </cell>
          <cell r="H256">
            <v>85326727</v>
          </cell>
          <cell r="I256">
            <v>1387</v>
          </cell>
          <cell r="J256">
            <v>88646253</v>
          </cell>
          <cell r="K256">
            <v>254</v>
          </cell>
          <cell r="L256">
            <v>789455</v>
          </cell>
          <cell r="M256">
            <v>0</v>
          </cell>
          <cell r="N256">
            <v>0</v>
          </cell>
          <cell r="O256">
            <v>1270</v>
          </cell>
          <cell r="P256">
            <v>25815804</v>
          </cell>
          <cell r="Q256">
            <v>1283</v>
          </cell>
          <cell r="R256">
            <v>26605259</v>
          </cell>
          <cell r="S256">
            <v>0</v>
          </cell>
          <cell r="T256">
            <v>0</v>
          </cell>
          <cell r="U256">
            <v>1347</v>
          </cell>
          <cell r="V256">
            <v>40789508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394</v>
          </cell>
          <cell r="AD256">
            <v>6361962</v>
          </cell>
          <cell r="AE256">
            <v>114</v>
          </cell>
          <cell r="AF256">
            <v>2229106</v>
          </cell>
          <cell r="AG256">
            <v>1026</v>
          </cell>
          <cell r="AH256">
            <v>41530716</v>
          </cell>
          <cell r="AI256">
            <v>0</v>
          </cell>
          <cell r="AJ256">
            <v>0</v>
          </cell>
          <cell r="AK256">
            <v>138</v>
          </cell>
          <cell r="AL256">
            <v>4490577</v>
          </cell>
          <cell r="AM256">
            <v>0</v>
          </cell>
          <cell r="AN256">
            <v>0</v>
          </cell>
          <cell r="AO256">
            <v>1371</v>
          </cell>
          <cell r="AP256">
            <v>54612361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113</v>
          </cell>
          <cell r="AX256">
            <v>527205</v>
          </cell>
          <cell r="AY256">
            <v>3</v>
          </cell>
          <cell r="AZ256">
            <v>93301</v>
          </cell>
          <cell r="BA256">
            <v>0</v>
          </cell>
          <cell r="BB256">
            <v>0</v>
          </cell>
          <cell r="BC256">
            <v>348</v>
          </cell>
          <cell r="BD256">
            <v>5501516</v>
          </cell>
          <cell r="BE256">
            <v>3</v>
          </cell>
          <cell r="BF256">
            <v>55053</v>
          </cell>
          <cell r="BG256">
            <v>0</v>
          </cell>
          <cell r="BH256">
            <v>0</v>
          </cell>
          <cell r="BI256">
            <v>2</v>
          </cell>
          <cell r="BJ256">
            <v>27415</v>
          </cell>
          <cell r="BK256">
            <v>0</v>
          </cell>
          <cell r="BL256">
            <v>0</v>
          </cell>
          <cell r="BM256">
            <v>25</v>
          </cell>
          <cell r="BN256">
            <v>29094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111</v>
          </cell>
          <cell r="BX256">
            <v>724453</v>
          </cell>
          <cell r="BY256">
            <v>1358</v>
          </cell>
          <cell r="BZ256">
            <v>204302165</v>
          </cell>
        </row>
        <row r="257">
          <cell r="A257" t="str">
            <v>42 Totalt</v>
          </cell>
          <cell r="C257" t="str">
            <v>42</v>
          </cell>
          <cell r="D257" t="str">
            <v>Agder</v>
          </cell>
          <cell r="E257">
            <v>30492</v>
          </cell>
          <cell r="F257">
            <v>527696491</v>
          </cell>
          <cell r="G257">
            <v>226054</v>
          </cell>
          <cell r="H257">
            <v>12364159331</v>
          </cell>
          <cell r="I257">
            <v>228354</v>
          </cell>
          <cell r="J257">
            <v>12891855822</v>
          </cell>
          <cell r="K257">
            <v>29666</v>
          </cell>
          <cell r="L257">
            <v>120697680</v>
          </cell>
          <cell r="M257">
            <v>5</v>
          </cell>
          <cell r="N257">
            <v>487686</v>
          </cell>
          <cell r="O257">
            <v>211870</v>
          </cell>
          <cell r="P257">
            <v>3653571352</v>
          </cell>
          <cell r="Q257">
            <v>213574</v>
          </cell>
          <cell r="R257">
            <v>3774756718</v>
          </cell>
          <cell r="S257">
            <v>51</v>
          </cell>
          <cell r="T257">
            <v>3082947</v>
          </cell>
          <cell r="U257">
            <v>225529</v>
          </cell>
          <cell r="V257">
            <v>5971475812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2</v>
          </cell>
          <cell r="AB257">
            <v>2416</v>
          </cell>
          <cell r="AC257">
            <v>63184</v>
          </cell>
          <cell r="AD257">
            <v>990394561</v>
          </cell>
          <cell r="AE257">
            <v>32293</v>
          </cell>
          <cell r="AF257">
            <v>702565126</v>
          </cell>
          <cell r="AG257">
            <v>166604</v>
          </cell>
          <cell r="AH257">
            <v>6499813293</v>
          </cell>
          <cell r="AI257">
            <v>400</v>
          </cell>
          <cell r="AJ257">
            <v>17639601</v>
          </cell>
          <cell r="AK257">
            <v>12011</v>
          </cell>
          <cell r="AL257">
            <v>392895767</v>
          </cell>
          <cell r="AM257">
            <v>1</v>
          </cell>
          <cell r="AN257">
            <v>16055</v>
          </cell>
          <cell r="AO257">
            <v>232708</v>
          </cell>
          <cell r="AP257">
            <v>8603324403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14164</v>
          </cell>
          <cell r="AX257">
            <v>62426430</v>
          </cell>
          <cell r="AY257">
            <v>287</v>
          </cell>
          <cell r="AZ257">
            <v>5246169</v>
          </cell>
          <cell r="BA257">
            <v>165</v>
          </cell>
          <cell r="BB257">
            <v>5503368</v>
          </cell>
          <cell r="BC257">
            <v>54952</v>
          </cell>
          <cell r="BD257">
            <v>869455546</v>
          </cell>
          <cell r="BE257">
            <v>821</v>
          </cell>
          <cell r="BF257">
            <v>40857559</v>
          </cell>
          <cell r="BG257">
            <v>13</v>
          </cell>
          <cell r="BH257">
            <v>19626</v>
          </cell>
          <cell r="BI257">
            <v>210</v>
          </cell>
          <cell r="BJ257">
            <v>48847768</v>
          </cell>
          <cell r="BK257">
            <v>0</v>
          </cell>
          <cell r="BL257">
            <v>0</v>
          </cell>
          <cell r="BM257">
            <v>5711</v>
          </cell>
          <cell r="BN257">
            <v>10575105</v>
          </cell>
          <cell r="BO257">
            <v>12</v>
          </cell>
          <cell r="BP257">
            <v>85703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314</v>
          </cell>
          <cell r="BV257">
            <v>1543994</v>
          </cell>
          <cell r="BW257">
            <v>15233</v>
          </cell>
          <cell r="BX257">
            <v>103731865</v>
          </cell>
          <cell r="BY257">
            <v>227029</v>
          </cell>
          <cell r="BZ257">
            <v>30284859468</v>
          </cell>
        </row>
        <row r="258">
          <cell r="A258" t="str">
            <v>46</v>
          </cell>
          <cell r="C258" t="str">
            <v>4601</v>
          </cell>
          <cell r="D258" t="str">
            <v>Bergen</v>
          </cell>
          <cell r="E258">
            <v>34187</v>
          </cell>
          <cell r="F258">
            <v>837215894</v>
          </cell>
          <cell r="G258">
            <v>210563</v>
          </cell>
          <cell r="H258">
            <v>14221048922</v>
          </cell>
          <cell r="I258">
            <v>211774</v>
          </cell>
          <cell r="J258">
            <v>15058264816</v>
          </cell>
          <cell r="K258">
            <v>34704</v>
          </cell>
          <cell r="L258">
            <v>188861319</v>
          </cell>
          <cell r="M258">
            <v>9</v>
          </cell>
          <cell r="N258">
            <v>977754</v>
          </cell>
          <cell r="O258">
            <v>197157</v>
          </cell>
          <cell r="P258">
            <v>4641976526</v>
          </cell>
          <cell r="Q258">
            <v>198978</v>
          </cell>
          <cell r="R258">
            <v>4831815599</v>
          </cell>
          <cell r="S258">
            <v>68</v>
          </cell>
          <cell r="T258">
            <v>4582085</v>
          </cell>
          <cell r="U258">
            <v>209777</v>
          </cell>
          <cell r="V258">
            <v>6849294396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</v>
          </cell>
          <cell r="AB258">
            <v>948839</v>
          </cell>
          <cell r="AC258">
            <v>51173</v>
          </cell>
          <cell r="AD258">
            <v>879052225</v>
          </cell>
          <cell r="AE258">
            <v>17794</v>
          </cell>
          <cell r="AF258">
            <v>382831926</v>
          </cell>
          <cell r="AG258">
            <v>166904</v>
          </cell>
          <cell r="AH258">
            <v>7406358642</v>
          </cell>
          <cell r="AI258">
            <v>181</v>
          </cell>
          <cell r="AJ258">
            <v>11288691</v>
          </cell>
          <cell r="AK258">
            <v>10211</v>
          </cell>
          <cell r="AL258">
            <v>367456327</v>
          </cell>
          <cell r="AM258">
            <v>2</v>
          </cell>
          <cell r="AN258">
            <v>29859</v>
          </cell>
          <cell r="AO258">
            <v>216073</v>
          </cell>
          <cell r="AP258">
            <v>9047017670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15363</v>
          </cell>
          <cell r="AX258">
            <v>68268105</v>
          </cell>
          <cell r="AY258">
            <v>211</v>
          </cell>
          <cell r="AZ258">
            <v>3736831</v>
          </cell>
          <cell r="BA258">
            <v>73</v>
          </cell>
          <cell r="BB258">
            <v>2310429</v>
          </cell>
          <cell r="BC258">
            <v>43065</v>
          </cell>
          <cell r="BD258">
            <v>623309595</v>
          </cell>
          <cell r="BE258">
            <v>745</v>
          </cell>
          <cell r="BF258">
            <v>43733275</v>
          </cell>
          <cell r="BG258">
            <v>28</v>
          </cell>
          <cell r="BH258">
            <v>238669</v>
          </cell>
          <cell r="BI258">
            <v>226</v>
          </cell>
          <cell r="BJ258">
            <v>55413596</v>
          </cell>
          <cell r="BK258">
            <v>0</v>
          </cell>
          <cell r="BL258">
            <v>0</v>
          </cell>
          <cell r="BM258">
            <v>4773</v>
          </cell>
          <cell r="BN258">
            <v>9656166</v>
          </cell>
          <cell r="BO258">
            <v>8</v>
          </cell>
          <cell r="BP258">
            <v>135911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412</v>
          </cell>
          <cell r="BV258">
            <v>2546509</v>
          </cell>
          <cell r="BW258">
            <v>21402</v>
          </cell>
          <cell r="BX258">
            <v>96095273</v>
          </cell>
          <cell r="BY258">
            <v>213833</v>
          </cell>
          <cell r="BZ258">
            <v>35040021150</v>
          </cell>
        </row>
        <row r="259">
          <cell r="A259" t="str">
            <v>46</v>
          </cell>
          <cell r="C259" t="str">
            <v>4602</v>
          </cell>
          <cell r="D259" t="str">
            <v>Kinn</v>
          </cell>
          <cell r="E259">
            <v>2080</v>
          </cell>
          <cell r="F259">
            <v>37450980</v>
          </cell>
          <cell r="G259">
            <v>13284</v>
          </cell>
          <cell r="H259">
            <v>771604214</v>
          </cell>
          <cell r="I259">
            <v>13361</v>
          </cell>
          <cell r="J259">
            <v>809055194</v>
          </cell>
          <cell r="K259">
            <v>2059</v>
          </cell>
          <cell r="L259">
            <v>8461501</v>
          </cell>
          <cell r="M259">
            <v>0</v>
          </cell>
          <cell r="N259">
            <v>0</v>
          </cell>
          <cell r="O259">
            <v>12441</v>
          </cell>
          <cell r="P259">
            <v>236838032</v>
          </cell>
          <cell r="Q259">
            <v>12554</v>
          </cell>
          <cell r="R259">
            <v>245299533</v>
          </cell>
          <cell r="S259">
            <v>5</v>
          </cell>
          <cell r="T259">
            <v>131259</v>
          </cell>
          <cell r="U259">
            <v>13195</v>
          </cell>
          <cell r="V259">
            <v>371798120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3770</v>
          </cell>
          <cell r="AD259">
            <v>57317637</v>
          </cell>
          <cell r="AE259">
            <v>1333</v>
          </cell>
          <cell r="AF259">
            <v>28806528</v>
          </cell>
          <cell r="AG259">
            <v>10271</v>
          </cell>
          <cell r="AH259">
            <v>411997046</v>
          </cell>
          <cell r="AI259">
            <v>183</v>
          </cell>
          <cell r="AJ259">
            <v>9090817</v>
          </cell>
          <cell r="AK259">
            <v>498</v>
          </cell>
          <cell r="AL259">
            <v>18139828</v>
          </cell>
          <cell r="AM259">
            <v>0</v>
          </cell>
          <cell r="AN259">
            <v>0</v>
          </cell>
          <cell r="AO259">
            <v>13604</v>
          </cell>
          <cell r="AP259">
            <v>525351856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766</v>
          </cell>
          <cell r="AX259">
            <v>3254777</v>
          </cell>
          <cell r="AY259">
            <v>16</v>
          </cell>
          <cell r="AZ259">
            <v>301349</v>
          </cell>
          <cell r="BA259">
            <v>0</v>
          </cell>
          <cell r="BB259">
            <v>0</v>
          </cell>
          <cell r="BC259">
            <v>3298</v>
          </cell>
          <cell r="BD259">
            <v>52797701</v>
          </cell>
          <cell r="BE259">
            <v>31</v>
          </cell>
          <cell r="BF259">
            <v>1290991</v>
          </cell>
          <cell r="BG259">
            <v>0</v>
          </cell>
          <cell r="BH259">
            <v>0</v>
          </cell>
          <cell r="BI259">
            <v>6</v>
          </cell>
          <cell r="BJ259">
            <v>1230371</v>
          </cell>
          <cell r="BK259">
            <v>0</v>
          </cell>
          <cell r="BL259">
            <v>0</v>
          </cell>
          <cell r="BM259">
            <v>313</v>
          </cell>
          <cell r="BN259">
            <v>471641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13</v>
          </cell>
          <cell r="BV259">
            <v>82511</v>
          </cell>
          <cell r="BW259">
            <v>756</v>
          </cell>
          <cell r="BX259">
            <v>4680416</v>
          </cell>
          <cell r="BY259">
            <v>13349</v>
          </cell>
          <cell r="BZ259">
            <v>1895666747</v>
          </cell>
        </row>
        <row r="260">
          <cell r="A260" t="str">
            <v>46</v>
          </cell>
          <cell r="B260"/>
          <cell r="C260" t="str">
            <v>4611</v>
          </cell>
          <cell r="D260" t="str">
            <v>Etne</v>
          </cell>
          <cell r="E260">
            <v>526</v>
          </cell>
          <cell r="F260">
            <v>6584150</v>
          </cell>
          <cell r="G260">
            <v>3063</v>
          </cell>
          <cell r="H260">
            <v>180936082</v>
          </cell>
          <cell r="I260">
            <v>3089</v>
          </cell>
          <cell r="J260">
            <v>187520232</v>
          </cell>
          <cell r="K260">
            <v>512</v>
          </cell>
          <cell r="L260">
            <v>1521303</v>
          </cell>
          <cell r="M260">
            <v>0</v>
          </cell>
          <cell r="N260">
            <v>0</v>
          </cell>
          <cell r="O260">
            <v>2885</v>
          </cell>
          <cell r="P260">
            <v>71328256</v>
          </cell>
          <cell r="Q260">
            <v>2911</v>
          </cell>
          <cell r="R260">
            <v>72849559</v>
          </cell>
          <cell r="S260">
            <v>4</v>
          </cell>
          <cell r="T260">
            <v>75453</v>
          </cell>
          <cell r="U260">
            <v>3060</v>
          </cell>
          <cell r="V260">
            <v>87558708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979</v>
          </cell>
          <cell r="AD260">
            <v>14529967</v>
          </cell>
          <cell r="AE260">
            <v>290</v>
          </cell>
          <cell r="AF260">
            <v>6426199</v>
          </cell>
          <cell r="AG260">
            <v>2221</v>
          </cell>
          <cell r="AH260">
            <v>96879317</v>
          </cell>
          <cell r="AI260">
            <v>0</v>
          </cell>
          <cell r="AJ260">
            <v>0</v>
          </cell>
          <cell r="AK260">
            <v>284</v>
          </cell>
          <cell r="AL260">
            <v>11090767</v>
          </cell>
          <cell r="AM260">
            <v>0</v>
          </cell>
          <cell r="AN260">
            <v>0</v>
          </cell>
          <cell r="AO260">
            <v>3161</v>
          </cell>
          <cell r="AP260">
            <v>128926250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225</v>
          </cell>
          <cell r="AX260">
            <v>957445</v>
          </cell>
          <cell r="AY260">
            <v>4</v>
          </cell>
          <cell r="AZ260">
            <v>57186</v>
          </cell>
          <cell r="BA260">
            <v>0</v>
          </cell>
          <cell r="BB260">
            <v>0</v>
          </cell>
          <cell r="BC260">
            <v>908</v>
          </cell>
          <cell r="BD260">
            <v>15375636</v>
          </cell>
          <cell r="BE260">
            <v>10</v>
          </cell>
          <cell r="BF260">
            <v>516590</v>
          </cell>
          <cell r="BG260">
            <v>0</v>
          </cell>
          <cell r="BH260">
            <v>0</v>
          </cell>
          <cell r="BI260">
            <v>4</v>
          </cell>
          <cell r="BJ260">
            <v>647222</v>
          </cell>
          <cell r="BK260">
            <v>0</v>
          </cell>
          <cell r="BL260">
            <v>0</v>
          </cell>
          <cell r="BM260">
            <v>77</v>
          </cell>
          <cell r="BN260">
            <v>54489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1</v>
          </cell>
          <cell r="BV260">
            <v>1000</v>
          </cell>
          <cell r="BW260">
            <v>188</v>
          </cell>
          <cell r="BX260">
            <v>1587261</v>
          </cell>
          <cell r="BY260">
            <v>3079</v>
          </cell>
          <cell r="BZ260">
            <v>460849459</v>
          </cell>
        </row>
        <row r="261">
          <cell r="A261" t="str">
            <v>46</v>
          </cell>
          <cell r="C261" t="str">
            <v>4612</v>
          </cell>
          <cell r="D261" t="str">
            <v>Sveio</v>
          </cell>
          <cell r="E261">
            <v>522</v>
          </cell>
          <cell r="F261">
            <v>7877977</v>
          </cell>
          <cell r="G261">
            <v>4127</v>
          </cell>
          <cell r="H261">
            <v>273671184</v>
          </cell>
          <cell r="I261">
            <v>4164</v>
          </cell>
          <cell r="J261">
            <v>281549161</v>
          </cell>
          <cell r="K261">
            <v>513</v>
          </cell>
          <cell r="L261">
            <v>1804018</v>
          </cell>
          <cell r="M261">
            <v>0</v>
          </cell>
          <cell r="N261">
            <v>0</v>
          </cell>
          <cell r="O261">
            <v>3895</v>
          </cell>
          <cell r="P261">
            <v>130690276</v>
          </cell>
          <cell r="Q261">
            <v>3931</v>
          </cell>
          <cell r="R261">
            <v>132494294</v>
          </cell>
          <cell r="S261">
            <v>3</v>
          </cell>
          <cell r="T261">
            <v>164065</v>
          </cell>
          <cell r="U261">
            <v>4125</v>
          </cell>
          <cell r="V261">
            <v>132147182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1209</v>
          </cell>
          <cell r="AD261">
            <v>18344884</v>
          </cell>
          <cell r="AE261">
            <v>423</v>
          </cell>
          <cell r="AF261">
            <v>9369467</v>
          </cell>
          <cell r="AG261">
            <v>3064</v>
          </cell>
          <cell r="AH261">
            <v>157493855</v>
          </cell>
          <cell r="AI261">
            <v>11</v>
          </cell>
          <cell r="AJ261">
            <v>291987</v>
          </cell>
          <cell r="AK261">
            <v>246</v>
          </cell>
          <cell r="AL261">
            <v>6937963</v>
          </cell>
          <cell r="AM261">
            <v>0</v>
          </cell>
          <cell r="AN261">
            <v>0</v>
          </cell>
          <cell r="AO261">
            <v>4237</v>
          </cell>
          <cell r="AP261">
            <v>192438156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271</v>
          </cell>
          <cell r="AX261">
            <v>1159757</v>
          </cell>
          <cell r="AY261">
            <v>7</v>
          </cell>
          <cell r="AZ261">
            <v>115186</v>
          </cell>
          <cell r="BA261">
            <v>0</v>
          </cell>
          <cell r="BB261">
            <v>0</v>
          </cell>
          <cell r="BC261">
            <v>1061</v>
          </cell>
          <cell r="BD261">
            <v>17773489</v>
          </cell>
          <cell r="BE261">
            <v>16</v>
          </cell>
          <cell r="BF261">
            <v>588674</v>
          </cell>
          <cell r="BG261">
            <v>0</v>
          </cell>
          <cell r="BH261">
            <v>0</v>
          </cell>
          <cell r="BI261">
            <v>1</v>
          </cell>
          <cell r="BJ261">
            <v>36188</v>
          </cell>
          <cell r="BK261">
            <v>0</v>
          </cell>
          <cell r="BL261">
            <v>0</v>
          </cell>
          <cell r="BM261">
            <v>99</v>
          </cell>
          <cell r="BN261">
            <v>193292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6</v>
          </cell>
          <cell r="BV261">
            <v>17361</v>
          </cell>
          <cell r="BW261">
            <v>238</v>
          </cell>
          <cell r="BX261">
            <v>1576524</v>
          </cell>
          <cell r="BY261">
            <v>4127</v>
          </cell>
          <cell r="BZ261">
            <v>720332255</v>
          </cell>
        </row>
        <row r="262">
          <cell r="A262" t="str">
            <v>46</v>
          </cell>
          <cell r="C262" t="str">
            <v>4613</v>
          </cell>
          <cell r="D262" t="str">
            <v>Bømlo</v>
          </cell>
          <cell r="E262">
            <v>1169</v>
          </cell>
          <cell r="F262">
            <v>25893185</v>
          </cell>
          <cell r="G262">
            <v>8596</v>
          </cell>
          <cell r="H262">
            <v>512515298</v>
          </cell>
          <cell r="I262">
            <v>8650</v>
          </cell>
          <cell r="J262">
            <v>538408483</v>
          </cell>
          <cell r="K262">
            <v>1156</v>
          </cell>
          <cell r="L262">
            <v>5736993</v>
          </cell>
          <cell r="M262">
            <v>0</v>
          </cell>
          <cell r="N262">
            <v>0</v>
          </cell>
          <cell r="O262">
            <v>8063</v>
          </cell>
          <cell r="P262">
            <v>175459515</v>
          </cell>
          <cell r="Q262">
            <v>8135</v>
          </cell>
          <cell r="R262">
            <v>181196508</v>
          </cell>
          <cell r="S262">
            <v>2</v>
          </cell>
          <cell r="T262">
            <v>244771</v>
          </cell>
          <cell r="U262">
            <v>8572</v>
          </cell>
          <cell r="V262">
            <v>247074160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2559</v>
          </cell>
          <cell r="AD262">
            <v>38879247</v>
          </cell>
          <cell r="AE262">
            <v>794</v>
          </cell>
          <cell r="AF262">
            <v>16762685</v>
          </cell>
          <cell r="AG262">
            <v>6506</v>
          </cell>
          <cell r="AH262">
            <v>277473258</v>
          </cell>
          <cell r="AI262">
            <v>202</v>
          </cell>
          <cell r="AJ262">
            <v>9921085</v>
          </cell>
          <cell r="AK262">
            <v>307</v>
          </cell>
          <cell r="AL262">
            <v>9436322</v>
          </cell>
          <cell r="AM262">
            <v>0</v>
          </cell>
          <cell r="AN262">
            <v>0</v>
          </cell>
          <cell r="AO262">
            <v>8880</v>
          </cell>
          <cell r="AP262">
            <v>352472597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621</v>
          </cell>
          <cell r="AX262">
            <v>2574279</v>
          </cell>
          <cell r="AY262">
            <v>12</v>
          </cell>
          <cell r="AZ262">
            <v>241610</v>
          </cell>
          <cell r="BA262">
            <v>5</v>
          </cell>
          <cell r="BB262">
            <v>140018</v>
          </cell>
          <cell r="BC262">
            <v>2224</v>
          </cell>
          <cell r="BD262">
            <v>36805096</v>
          </cell>
          <cell r="BE262">
            <v>39</v>
          </cell>
          <cell r="BF262">
            <v>2529211</v>
          </cell>
          <cell r="BG262">
            <v>0</v>
          </cell>
          <cell r="BH262">
            <v>0</v>
          </cell>
          <cell r="BI262">
            <v>9</v>
          </cell>
          <cell r="BJ262">
            <v>4877802</v>
          </cell>
          <cell r="BK262">
            <v>0</v>
          </cell>
          <cell r="BL262">
            <v>0</v>
          </cell>
          <cell r="BM262">
            <v>210</v>
          </cell>
          <cell r="BN262">
            <v>445234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9</v>
          </cell>
          <cell r="BV262">
            <v>32242</v>
          </cell>
          <cell r="BW262">
            <v>349</v>
          </cell>
          <cell r="BX262">
            <v>2270726</v>
          </cell>
          <cell r="BY262">
            <v>8593</v>
          </cell>
          <cell r="BZ262">
            <v>1273460225</v>
          </cell>
        </row>
        <row r="263">
          <cell r="A263" t="str">
            <v>46</v>
          </cell>
          <cell r="C263" t="str">
            <v>4614</v>
          </cell>
          <cell r="D263" t="str">
            <v>Stord</v>
          </cell>
          <cell r="E263">
            <v>1830</v>
          </cell>
          <cell r="F263">
            <v>22201195</v>
          </cell>
          <cell r="G263">
            <v>15580</v>
          </cell>
          <cell r="H263">
            <v>826140649</v>
          </cell>
          <cell r="I263">
            <v>15618</v>
          </cell>
          <cell r="J263">
            <v>848341844</v>
          </cell>
          <cell r="K263">
            <v>1856</v>
          </cell>
          <cell r="L263">
            <v>5272043</v>
          </cell>
          <cell r="M263">
            <v>0</v>
          </cell>
          <cell r="N263">
            <v>0</v>
          </cell>
          <cell r="O263">
            <v>14337</v>
          </cell>
          <cell r="P263">
            <v>261033982</v>
          </cell>
          <cell r="Q263">
            <v>14398</v>
          </cell>
          <cell r="R263">
            <v>266306025</v>
          </cell>
          <cell r="S263">
            <v>7</v>
          </cell>
          <cell r="T263">
            <v>186285</v>
          </cell>
          <cell r="U263">
            <v>15178</v>
          </cell>
          <cell r="V263">
            <v>393083271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3815</v>
          </cell>
          <cell r="AD263">
            <v>62450384</v>
          </cell>
          <cell r="AE263">
            <v>1310</v>
          </cell>
          <cell r="AF263">
            <v>28490753</v>
          </cell>
          <cell r="AG263">
            <v>11963</v>
          </cell>
          <cell r="AH263">
            <v>490004571</v>
          </cell>
          <cell r="AI263">
            <v>21</v>
          </cell>
          <cell r="AJ263">
            <v>581896</v>
          </cell>
          <cell r="AK263">
            <v>437</v>
          </cell>
          <cell r="AL263">
            <v>16545572</v>
          </cell>
          <cell r="AM263">
            <v>0</v>
          </cell>
          <cell r="AN263">
            <v>0</v>
          </cell>
          <cell r="AO263">
            <v>15593</v>
          </cell>
          <cell r="AP263">
            <v>598073176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913</v>
          </cell>
          <cell r="AX263">
            <v>3791775</v>
          </cell>
          <cell r="AY263">
            <v>11</v>
          </cell>
          <cell r="AZ263">
            <v>188226</v>
          </cell>
          <cell r="BA263">
            <v>3</v>
          </cell>
          <cell r="BB263">
            <v>86680</v>
          </cell>
          <cell r="BC263">
            <v>3348</v>
          </cell>
          <cell r="BD263">
            <v>48922680</v>
          </cell>
          <cell r="BE263">
            <v>45</v>
          </cell>
          <cell r="BF263">
            <v>1668409</v>
          </cell>
          <cell r="BG263">
            <v>0</v>
          </cell>
          <cell r="BH263">
            <v>0</v>
          </cell>
          <cell r="BI263">
            <v>12</v>
          </cell>
          <cell r="BJ263">
            <v>2114153</v>
          </cell>
          <cell r="BK263">
            <v>0</v>
          </cell>
          <cell r="BL263">
            <v>0</v>
          </cell>
          <cell r="BM263">
            <v>276</v>
          </cell>
          <cell r="BN263">
            <v>388454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27</v>
          </cell>
          <cell r="BV263">
            <v>110386</v>
          </cell>
          <cell r="BW263">
            <v>1132</v>
          </cell>
          <cell r="BX263">
            <v>5520659</v>
          </cell>
          <cell r="BY263">
            <v>15306</v>
          </cell>
          <cell r="BZ263">
            <v>2041763239</v>
          </cell>
        </row>
        <row r="264">
          <cell r="A264" t="str">
            <v>46</v>
          </cell>
          <cell r="C264" t="str">
            <v>4615</v>
          </cell>
          <cell r="D264" t="str">
            <v>Fitjar</v>
          </cell>
          <cell r="E264">
            <v>344</v>
          </cell>
          <cell r="F264">
            <v>4726881</v>
          </cell>
          <cell r="G264">
            <v>2510</v>
          </cell>
          <cell r="H264">
            <v>131114181</v>
          </cell>
          <cell r="I264">
            <v>2530</v>
          </cell>
          <cell r="J264">
            <v>135841062</v>
          </cell>
          <cell r="K264">
            <v>339</v>
          </cell>
          <cell r="L264">
            <v>1102308</v>
          </cell>
          <cell r="M264">
            <v>0</v>
          </cell>
          <cell r="N264">
            <v>0</v>
          </cell>
          <cell r="O264">
            <v>2331</v>
          </cell>
          <cell r="P264">
            <v>38711178</v>
          </cell>
          <cell r="Q264">
            <v>2345</v>
          </cell>
          <cell r="R264">
            <v>39813486</v>
          </cell>
          <cell r="S264">
            <v>0</v>
          </cell>
          <cell r="T264">
            <v>0</v>
          </cell>
          <cell r="U264">
            <v>2468</v>
          </cell>
          <cell r="V264">
            <v>62831016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696</v>
          </cell>
          <cell r="AD264">
            <v>10731958</v>
          </cell>
          <cell r="AE264">
            <v>222</v>
          </cell>
          <cell r="AF264">
            <v>4826750</v>
          </cell>
          <cell r="AG264">
            <v>1876</v>
          </cell>
          <cell r="AH264">
            <v>73801878</v>
          </cell>
          <cell r="AI264">
            <v>16</v>
          </cell>
          <cell r="AJ264">
            <v>830698</v>
          </cell>
          <cell r="AK264">
            <v>130</v>
          </cell>
          <cell r="AL264">
            <v>4060762</v>
          </cell>
          <cell r="AM264">
            <v>0</v>
          </cell>
          <cell r="AN264">
            <v>0</v>
          </cell>
          <cell r="AO264">
            <v>2519</v>
          </cell>
          <cell r="AP264">
            <v>94252046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138</v>
          </cell>
          <cell r="AX264">
            <v>554933</v>
          </cell>
          <cell r="AY264">
            <v>1</v>
          </cell>
          <cell r="AZ264">
            <v>31386</v>
          </cell>
          <cell r="BA264">
            <v>0</v>
          </cell>
          <cell r="BB264">
            <v>0</v>
          </cell>
          <cell r="BC264">
            <v>612</v>
          </cell>
          <cell r="BD264">
            <v>10025192</v>
          </cell>
          <cell r="BE264">
            <v>9</v>
          </cell>
          <cell r="BF264">
            <v>105804</v>
          </cell>
          <cell r="BG264">
            <v>0</v>
          </cell>
          <cell r="BH264">
            <v>0</v>
          </cell>
          <cell r="BI264">
            <v>2</v>
          </cell>
          <cell r="BJ264">
            <v>857387</v>
          </cell>
          <cell r="BK264">
            <v>0</v>
          </cell>
          <cell r="BL264">
            <v>0</v>
          </cell>
          <cell r="BM264">
            <v>61</v>
          </cell>
          <cell r="BN264">
            <v>70332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2</v>
          </cell>
          <cell r="BV264">
            <v>2000</v>
          </cell>
          <cell r="BW264">
            <v>147</v>
          </cell>
          <cell r="BX264">
            <v>809308</v>
          </cell>
          <cell r="BY264">
            <v>2469</v>
          </cell>
          <cell r="BZ264">
            <v>320966380</v>
          </cell>
        </row>
        <row r="265">
          <cell r="A265" t="str">
            <v>46</v>
          </cell>
          <cell r="C265" t="str">
            <v>4616</v>
          </cell>
          <cell r="D265" t="str">
            <v>Tysnes</v>
          </cell>
          <cell r="E265">
            <v>404</v>
          </cell>
          <cell r="F265">
            <v>15512403</v>
          </cell>
          <cell r="G265">
            <v>2227</v>
          </cell>
          <cell r="H265">
            <v>159364493</v>
          </cell>
          <cell r="I265">
            <v>2258</v>
          </cell>
          <cell r="J265">
            <v>174876896</v>
          </cell>
          <cell r="K265">
            <v>385</v>
          </cell>
          <cell r="L265">
            <v>3444910</v>
          </cell>
          <cell r="M265">
            <v>0</v>
          </cell>
          <cell r="N265">
            <v>0</v>
          </cell>
          <cell r="O265">
            <v>2120</v>
          </cell>
          <cell r="P265">
            <v>38701257</v>
          </cell>
          <cell r="Q265">
            <v>2137</v>
          </cell>
          <cell r="R265">
            <v>42146167</v>
          </cell>
          <cell r="S265">
            <v>0</v>
          </cell>
          <cell r="T265">
            <v>0</v>
          </cell>
          <cell r="U265">
            <v>2222</v>
          </cell>
          <cell r="V265">
            <v>76946994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830</v>
          </cell>
          <cell r="AD265">
            <v>13014643</v>
          </cell>
          <cell r="AE265">
            <v>209</v>
          </cell>
          <cell r="AF265">
            <v>4588035</v>
          </cell>
          <cell r="AG265">
            <v>1518</v>
          </cell>
          <cell r="AH265">
            <v>62149131</v>
          </cell>
          <cell r="AI265">
            <v>8</v>
          </cell>
          <cell r="AJ265">
            <v>367321</v>
          </cell>
          <cell r="AK265">
            <v>130</v>
          </cell>
          <cell r="AL265">
            <v>3435223</v>
          </cell>
          <cell r="AM265">
            <v>0</v>
          </cell>
          <cell r="AN265">
            <v>0</v>
          </cell>
          <cell r="AO265">
            <v>2276</v>
          </cell>
          <cell r="AP265">
            <v>83554353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116</v>
          </cell>
          <cell r="AX265">
            <v>481379</v>
          </cell>
          <cell r="AY265">
            <v>2</v>
          </cell>
          <cell r="AZ265">
            <v>13529</v>
          </cell>
          <cell r="BA265">
            <v>0</v>
          </cell>
          <cell r="BB265">
            <v>0</v>
          </cell>
          <cell r="BC265">
            <v>742</v>
          </cell>
          <cell r="BD265">
            <v>12871430</v>
          </cell>
          <cell r="BE265">
            <v>9</v>
          </cell>
          <cell r="BF265">
            <v>366986</v>
          </cell>
          <cell r="BG265">
            <v>0</v>
          </cell>
          <cell r="BH265">
            <v>0</v>
          </cell>
          <cell r="BI265">
            <v>4</v>
          </cell>
          <cell r="BJ265">
            <v>473787</v>
          </cell>
          <cell r="BK265">
            <v>0</v>
          </cell>
          <cell r="BL265">
            <v>0</v>
          </cell>
          <cell r="BM265">
            <v>83</v>
          </cell>
          <cell r="BN265">
            <v>241976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1</v>
          </cell>
          <cell r="BV265">
            <v>19828</v>
          </cell>
          <cell r="BW265">
            <v>146</v>
          </cell>
          <cell r="BX265">
            <v>1220950</v>
          </cell>
          <cell r="BY265">
            <v>2214</v>
          </cell>
          <cell r="BZ265">
            <v>364235759</v>
          </cell>
        </row>
        <row r="266">
          <cell r="A266" t="str">
            <v>46</v>
          </cell>
          <cell r="C266" t="str">
            <v>4617</v>
          </cell>
          <cell r="D266" t="str">
            <v>Kvinnherad</v>
          </cell>
          <cell r="E266">
            <v>1560</v>
          </cell>
          <cell r="F266">
            <v>16511071</v>
          </cell>
          <cell r="G266">
            <v>10201</v>
          </cell>
          <cell r="H266">
            <v>596244687</v>
          </cell>
          <cell r="I266">
            <v>10253</v>
          </cell>
          <cell r="J266">
            <v>612755758</v>
          </cell>
          <cell r="K266">
            <v>1537</v>
          </cell>
          <cell r="L266">
            <v>3831068</v>
          </cell>
          <cell r="M266">
            <v>0</v>
          </cell>
          <cell r="N266">
            <v>0</v>
          </cell>
          <cell r="O266">
            <v>9515</v>
          </cell>
          <cell r="P266">
            <v>171675870</v>
          </cell>
          <cell r="Q266">
            <v>9598</v>
          </cell>
          <cell r="R266">
            <v>175506938</v>
          </cell>
          <cell r="S266">
            <v>3</v>
          </cell>
          <cell r="T266">
            <v>30110</v>
          </cell>
          <cell r="U266">
            <v>10153</v>
          </cell>
          <cell r="V266">
            <v>287213401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3338</v>
          </cell>
          <cell r="AD266">
            <v>51974985</v>
          </cell>
          <cell r="AE266">
            <v>1067</v>
          </cell>
          <cell r="AF266">
            <v>24006266</v>
          </cell>
          <cell r="AG266">
            <v>7213</v>
          </cell>
          <cell r="AH266">
            <v>291077830</v>
          </cell>
          <cell r="AI266">
            <v>80</v>
          </cell>
          <cell r="AJ266">
            <v>3142770</v>
          </cell>
          <cell r="AK266">
            <v>536</v>
          </cell>
          <cell r="AL266">
            <v>17543953</v>
          </cell>
          <cell r="AM266">
            <v>0</v>
          </cell>
          <cell r="AN266">
            <v>0</v>
          </cell>
          <cell r="AO266">
            <v>10403</v>
          </cell>
          <cell r="AP266">
            <v>387745804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743</v>
          </cell>
          <cell r="AX266">
            <v>3164527</v>
          </cell>
          <cell r="AY266">
            <v>10</v>
          </cell>
          <cell r="AZ266">
            <v>148535</v>
          </cell>
          <cell r="BA266">
            <v>0</v>
          </cell>
          <cell r="BB266">
            <v>0</v>
          </cell>
          <cell r="BC266">
            <v>3004</v>
          </cell>
          <cell r="BD266">
            <v>47971537</v>
          </cell>
          <cell r="BE266">
            <v>14</v>
          </cell>
          <cell r="BF266">
            <v>970901</v>
          </cell>
          <cell r="BG266">
            <v>0</v>
          </cell>
          <cell r="BH266">
            <v>0</v>
          </cell>
          <cell r="BI266">
            <v>12</v>
          </cell>
          <cell r="BJ266">
            <v>1581360</v>
          </cell>
          <cell r="BK266">
            <v>0</v>
          </cell>
          <cell r="BL266">
            <v>0</v>
          </cell>
          <cell r="BM266">
            <v>254</v>
          </cell>
          <cell r="BN266">
            <v>368474</v>
          </cell>
          <cell r="BO266">
            <v>2</v>
          </cell>
          <cell r="BP266">
            <v>15976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14</v>
          </cell>
          <cell r="BV266">
            <v>159345</v>
          </cell>
          <cell r="BW266">
            <v>504</v>
          </cell>
          <cell r="BX266">
            <v>2850777</v>
          </cell>
          <cell r="BY266">
            <v>10170</v>
          </cell>
          <cell r="BZ266">
            <v>1411057619</v>
          </cell>
        </row>
        <row r="267">
          <cell r="A267" t="str">
            <v>46</v>
          </cell>
          <cell r="C267" t="str">
            <v>4618</v>
          </cell>
          <cell r="D267" t="str">
            <v>Ullensvang</v>
          </cell>
          <cell r="E267">
            <v>1337</v>
          </cell>
          <cell r="F267">
            <v>12167507</v>
          </cell>
          <cell r="G267">
            <v>8919</v>
          </cell>
          <cell r="H267">
            <v>454980325</v>
          </cell>
          <cell r="I267">
            <v>8973</v>
          </cell>
          <cell r="J267">
            <v>467147832</v>
          </cell>
          <cell r="K267">
            <v>1313</v>
          </cell>
          <cell r="L267">
            <v>2861879</v>
          </cell>
          <cell r="M267">
            <v>0</v>
          </cell>
          <cell r="N267">
            <v>0</v>
          </cell>
          <cell r="O267">
            <v>8342</v>
          </cell>
          <cell r="P267">
            <v>141367833</v>
          </cell>
          <cell r="Q267">
            <v>8387</v>
          </cell>
          <cell r="R267">
            <v>144229712</v>
          </cell>
          <cell r="S267">
            <v>2</v>
          </cell>
          <cell r="T267">
            <v>66061</v>
          </cell>
          <cell r="U267">
            <v>8888</v>
          </cell>
          <cell r="V267">
            <v>219664170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3048</v>
          </cell>
          <cell r="AD267">
            <v>47041473</v>
          </cell>
          <cell r="AE267">
            <v>822</v>
          </cell>
          <cell r="AF267">
            <v>18391339</v>
          </cell>
          <cell r="AG267">
            <v>6388</v>
          </cell>
          <cell r="AH267">
            <v>248333358</v>
          </cell>
          <cell r="AI267">
            <v>8</v>
          </cell>
          <cell r="AJ267">
            <v>393212</v>
          </cell>
          <cell r="AK267">
            <v>590</v>
          </cell>
          <cell r="AL267">
            <v>18356467</v>
          </cell>
          <cell r="AM267">
            <v>0</v>
          </cell>
          <cell r="AN267">
            <v>0</v>
          </cell>
          <cell r="AO267">
            <v>9073</v>
          </cell>
          <cell r="AP267">
            <v>332515849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670</v>
          </cell>
          <cell r="AX267">
            <v>2809620</v>
          </cell>
          <cell r="AY267">
            <v>12</v>
          </cell>
          <cell r="AZ267">
            <v>227300</v>
          </cell>
          <cell r="BA267">
            <v>2</v>
          </cell>
          <cell r="BB267">
            <v>39964</v>
          </cell>
          <cell r="BC267">
            <v>2745</v>
          </cell>
          <cell r="BD267">
            <v>43987439</v>
          </cell>
          <cell r="BE267">
            <v>36</v>
          </cell>
          <cell r="BF267">
            <v>758750</v>
          </cell>
          <cell r="BG267">
            <v>0</v>
          </cell>
          <cell r="BH267">
            <v>0</v>
          </cell>
          <cell r="BI267">
            <v>5</v>
          </cell>
          <cell r="BJ267">
            <v>1464331</v>
          </cell>
          <cell r="BK267">
            <v>0</v>
          </cell>
          <cell r="BL267">
            <v>0</v>
          </cell>
          <cell r="BM267">
            <v>221</v>
          </cell>
          <cell r="BN267">
            <v>242439</v>
          </cell>
          <cell r="BO267">
            <v>2</v>
          </cell>
          <cell r="BP267">
            <v>68254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6</v>
          </cell>
          <cell r="BV267">
            <v>22007</v>
          </cell>
          <cell r="BW267">
            <v>521</v>
          </cell>
          <cell r="BX267">
            <v>3059542</v>
          </cell>
          <cell r="BY267">
            <v>8885</v>
          </cell>
          <cell r="BZ267">
            <v>1116780124</v>
          </cell>
        </row>
        <row r="268">
          <cell r="A268" t="str">
            <v>46</v>
          </cell>
          <cell r="C268" t="str">
            <v>4619</v>
          </cell>
          <cell r="D268" t="str">
            <v>Eidfjord</v>
          </cell>
          <cell r="E268">
            <v>137</v>
          </cell>
          <cell r="F268">
            <v>1830857</v>
          </cell>
          <cell r="G268">
            <v>759</v>
          </cell>
          <cell r="H268">
            <v>44470998</v>
          </cell>
          <cell r="I268">
            <v>769</v>
          </cell>
          <cell r="J268">
            <v>46301855</v>
          </cell>
          <cell r="K268">
            <v>132</v>
          </cell>
          <cell r="L268">
            <v>433078</v>
          </cell>
          <cell r="M268">
            <v>0</v>
          </cell>
          <cell r="N268">
            <v>0</v>
          </cell>
          <cell r="O268">
            <v>723</v>
          </cell>
          <cell r="P268">
            <v>12797368</v>
          </cell>
          <cell r="Q268">
            <v>726</v>
          </cell>
          <cell r="R268">
            <v>13230446</v>
          </cell>
          <cell r="S268">
            <v>0</v>
          </cell>
          <cell r="T268">
            <v>0</v>
          </cell>
          <cell r="U268">
            <v>756</v>
          </cell>
          <cell r="V268">
            <v>21457655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239</v>
          </cell>
          <cell r="AD268">
            <v>3930828</v>
          </cell>
          <cell r="AE268">
            <v>52</v>
          </cell>
          <cell r="AF268">
            <v>1003941</v>
          </cell>
          <cell r="AG268">
            <v>577</v>
          </cell>
          <cell r="AH268">
            <v>22072186</v>
          </cell>
          <cell r="AI268">
            <v>0</v>
          </cell>
          <cell r="AJ268">
            <v>0</v>
          </cell>
          <cell r="AK268">
            <v>57</v>
          </cell>
          <cell r="AL268">
            <v>2020838</v>
          </cell>
          <cell r="AM268">
            <v>0</v>
          </cell>
          <cell r="AN268">
            <v>0</v>
          </cell>
          <cell r="AO268">
            <v>768</v>
          </cell>
          <cell r="AP268">
            <v>29027793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38</v>
          </cell>
          <cell r="AX268">
            <v>153101</v>
          </cell>
          <cell r="AY268">
            <v>1</v>
          </cell>
          <cell r="AZ268">
            <v>16441</v>
          </cell>
          <cell r="BA268">
            <v>0</v>
          </cell>
          <cell r="BB268">
            <v>0</v>
          </cell>
          <cell r="BC268">
            <v>216</v>
          </cell>
          <cell r="BD268">
            <v>3324872</v>
          </cell>
          <cell r="BE268">
            <v>2</v>
          </cell>
          <cell r="BF268">
            <v>138592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23</v>
          </cell>
          <cell r="BN268">
            <v>16396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2</v>
          </cell>
          <cell r="BV268">
            <v>5601</v>
          </cell>
          <cell r="BW268">
            <v>45</v>
          </cell>
          <cell r="BX268">
            <v>389401</v>
          </cell>
          <cell r="BY268">
            <v>764</v>
          </cell>
          <cell r="BZ268">
            <v>106665939</v>
          </cell>
        </row>
        <row r="269">
          <cell r="A269" t="str">
            <v>46</v>
          </cell>
          <cell r="C269" t="str">
            <v>4620</v>
          </cell>
          <cell r="D269" t="str">
            <v>Ulvik</v>
          </cell>
          <cell r="E269">
            <v>124</v>
          </cell>
          <cell r="F269">
            <v>854229</v>
          </cell>
          <cell r="G269">
            <v>834</v>
          </cell>
          <cell r="H269">
            <v>36684277</v>
          </cell>
          <cell r="I269">
            <v>849</v>
          </cell>
          <cell r="J269">
            <v>37538506</v>
          </cell>
          <cell r="K269">
            <v>118</v>
          </cell>
          <cell r="L269">
            <v>218260</v>
          </cell>
          <cell r="M269">
            <v>0</v>
          </cell>
          <cell r="N269">
            <v>0</v>
          </cell>
          <cell r="O269">
            <v>780</v>
          </cell>
          <cell r="P269">
            <v>11560282</v>
          </cell>
          <cell r="Q269">
            <v>785</v>
          </cell>
          <cell r="R269">
            <v>11778542</v>
          </cell>
          <cell r="S269">
            <v>0</v>
          </cell>
          <cell r="T269">
            <v>0</v>
          </cell>
          <cell r="U269">
            <v>834</v>
          </cell>
          <cell r="V269">
            <v>17763030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313</v>
          </cell>
          <cell r="AD269">
            <v>4764845</v>
          </cell>
          <cell r="AE269">
            <v>66</v>
          </cell>
          <cell r="AF269">
            <v>1338656</v>
          </cell>
          <cell r="AG269">
            <v>591</v>
          </cell>
          <cell r="AH269">
            <v>19858763</v>
          </cell>
          <cell r="AI269">
            <v>1</v>
          </cell>
          <cell r="AJ269">
            <v>153711</v>
          </cell>
          <cell r="AK269">
            <v>92</v>
          </cell>
          <cell r="AL269">
            <v>3280576</v>
          </cell>
          <cell r="AM269">
            <v>0</v>
          </cell>
          <cell r="AN269">
            <v>0</v>
          </cell>
          <cell r="AO269">
            <v>863</v>
          </cell>
          <cell r="AP269">
            <v>29396551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54</v>
          </cell>
          <cell r="AX269">
            <v>198626</v>
          </cell>
          <cell r="AY269">
            <v>1</v>
          </cell>
          <cell r="AZ269">
            <v>12202</v>
          </cell>
          <cell r="BA269">
            <v>0</v>
          </cell>
          <cell r="BB269">
            <v>0</v>
          </cell>
          <cell r="BC269">
            <v>276</v>
          </cell>
          <cell r="BD269">
            <v>4373667</v>
          </cell>
          <cell r="BE269">
            <v>3</v>
          </cell>
          <cell r="BF269">
            <v>75455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28</v>
          </cell>
          <cell r="BN269">
            <v>18111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60</v>
          </cell>
          <cell r="BX269">
            <v>390263</v>
          </cell>
          <cell r="BY269">
            <v>836</v>
          </cell>
          <cell r="BZ269">
            <v>92177213</v>
          </cell>
        </row>
        <row r="270">
          <cell r="A270" t="str">
            <v>46</v>
          </cell>
          <cell r="C270" t="str">
            <v>4621</v>
          </cell>
          <cell r="D270" t="str">
            <v>Voss</v>
          </cell>
          <cell r="E270">
            <v>2342</v>
          </cell>
          <cell r="F270">
            <v>25844710</v>
          </cell>
          <cell r="G270">
            <v>12014</v>
          </cell>
          <cell r="H270">
            <v>626476637</v>
          </cell>
          <cell r="I270">
            <v>12089</v>
          </cell>
          <cell r="J270">
            <v>652321347</v>
          </cell>
          <cell r="K270">
            <v>2321</v>
          </cell>
          <cell r="L270">
            <v>5989650</v>
          </cell>
          <cell r="M270">
            <v>0</v>
          </cell>
          <cell r="N270">
            <v>0</v>
          </cell>
          <cell r="O270">
            <v>11281</v>
          </cell>
          <cell r="P270">
            <v>181894435</v>
          </cell>
          <cell r="Q270">
            <v>11373</v>
          </cell>
          <cell r="R270">
            <v>187884085</v>
          </cell>
          <cell r="S270">
            <v>4</v>
          </cell>
          <cell r="T270">
            <v>214447</v>
          </cell>
          <cell r="U270">
            <v>11964</v>
          </cell>
          <cell r="V270">
            <v>302429341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3950</v>
          </cell>
          <cell r="AD270">
            <v>62044255</v>
          </cell>
          <cell r="AE270">
            <v>1012</v>
          </cell>
          <cell r="AF270">
            <v>21150199</v>
          </cell>
          <cell r="AG270">
            <v>8826</v>
          </cell>
          <cell r="AH270">
            <v>336963207</v>
          </cell>
          <cell r="AI270">
            <v>6</v>
          </cell>
          <cell r="AJ270">
            <v>211815</v>
          </cell>
          <cell r="AK270">
            <v>917</v>
          </cell>
          <cell r="AL270">
            <v>26646737</v>
          </cell>
          <cell r="AM270">
            <v>0</v>
          </cell>
          <cell r="AN270">
            <v>0</v>
          </cell>
          <cell r="AO270">
            <v>12298</v>
          </cell>
          <cell r="AP270">
            <v>447016213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862</v>
          </cell>
          <cell r="AX270">
            <v>3799567</v>
          </cell>
          <cell r="AY270">
            <v>12</v>
          </cell>
          <cell r="AZ270">
            <v>168284</v>
          </cell>
          <cell r="BA270">
            <v>3</v>
          </cell>
          <cell r="BB270">
            <v>101422</v>
          </cell>
          <cell r="BC270">
            <v>3489</v>
          </cell>
          <cell r="BD270">
            <v>56828941</v>
          </cell>
          <cell r="BE270">
            <v>32</v>
          </cell>
          <cell r="BF270">
            <v>640678</v>
          </cell>
          <cell r="BG270">
            <v>0</v>
          </cell>
          <cell r="BH270">
            <v>0</v>
          </cell>
          <cell r="BI270">
            <v>5</v>
          </cell>
          <cell r="BJ270">
            <v>392868</v>
          </cell>
          <cell r="BK270">
            <v>0</v>
          </cell>
          <cell r="BL270">
            <v>0</v>
          </cell>
          <cell r="BM270">
            <v>295</v>
          </cell>
          <cell r="BN270">
            <v>313639</v>
          </cell>
          <cell r="BO270">
            <v>2</v>
          </cell>
          <cell r="BP270">
            <v>958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8</v>
          </cell>
          <cell r="BV270">
            <v>31603</v>
          </cell>
          <cell r="BW270">
            <v>821</v>
          </cell>
          <cell r="BX270">
            <v>5300996</v>
          </cell>
          <cell r="BY270">
            <v>11997</v>
          </cell>
          <cell r="BZ270">
            <v>1531692082</v>
          </cell>
        </row>
        <row r="271">
          <cell r="A271" t="str">
            <v>46</v>
          </cell>
          <cell r="C271" t="str">
            <v>4622</v>
          </cell>
          <cell r="D271" t="str">
            <v>Kvam</v>
          </cell>
          <cell r="E271">
            <v>1070</v>
          </cell>
          <cell r="F271">
            <v>14881943</v>
          </cell>
          <cell r="G271">
            <v>6390</v>
          </cell>
          <cell r="H271">
            <v>347171641</v>
          </cell>
          <cell r="I271">
            <v>6434</v>
          </cell>
          <cell r="J271">
            <v>362053584</v>
          </cell>
          <cell r="K271">
            <v>1052</v>
          </cell>
          <cell r="L271">
            <v>3413727</v>
          </cell>
          <cell r="M271">
            <v>0</v>
          </cell>
          <cell r="N271">
            <v>0</v>
          </cell>
          <cell r="O271">
            <v>6011</v>
          </cell>
          <cell r="P271">
            <v>107205739</v>
          </cell>
          <cell r="Q271">
            <v>6048</v>
          </cell>
          <cell r="R271">
            <v>110619466</v>
          </cell>
          <cell r="S271">
            <v>1</v>
          </cell>
          <cell r="T271">
            <v>21605</v>
          </cell>
          <cell r="U271">
            <v>6364</v>
          </cell>
          <cell r="V271">
            <v>167604559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2153</v>
          </cell>
          <cell r="AD271">
            <v>33351891</v>
          </cell>
          <cell r="AE271">
            <v>673</v>
          </cell>
          <cell r="AF271">
            <v>14601550</v>
          </cell>
          <cell r="AG271">
            <v>4585</v>
          </cell>
          <cell r="AH271">
            <v>179409888</v>
          </cell>
          <cell r="AI271">
            <v>6</v>
          </cell>
          <cell r="AJ271">
            <v>268738</v>
          </cell>
          <cell r="AK271">
            <v>413</v>
          </cell>
          <cell r="AL271">
            <v>15513289</v>
          </cell>
          <cell r="AM271">
            <v>0</v>
          </cell>
          <cell r="AN271">
            <v>0</v>
          </cell>
          <cell r="AO271">
            <v>6519</v>
          </cell>
          <cell r="AP271">
            <v>243145356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518</v>
          </cell>
          <cell r="AX271">
            <v>2110157</v>
          </cell>
          <cell r="AY271">
            <v>4</v>
          </cell>
          <cell r="AZ271">
            <v>85151</v>
          </cell>
          <cell r="BA271">
            <v>0</v>
          </cell>
          <cell r="BB271">
            <v>0</v>
          </cell>
          <cell r="BC271">
            <v>1958</v>
          </cell>
          <cell r="BD271">
            <v>31953412</v>
          </cell>
          <cell r="BE271">
            <v>17</v>
          </cell>
          <cell r="BF271">
            <v>312008</v>
          </cell>
          <cell r="BG271">
            <v>0</v>
          </cell>
          <cell r="BH271">
            <v>0</v>
          </cell>
          <cell r="BI271">
            <v>5</v>
          </cell>
          <cell r="BJ271">
            <v>807785</v>
          </cell>
          <cell r="BK271">
            <v>0</v>
          </cell>
          <cell r="BL271">
            <v>0</v>
          </cell>
          <cell r="BM271">
            <v>171</v>
          </cell>
          <cell r="BN271">
            <v>120912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6</v>
          </cell>
          <cell r="BV271">
            <v>31367</v>
          </cell>
          <cell r="BW271">
            <v>416</v>
          </cell>
          <cell r="BX271">
            <v>2784895</v>
          </cell>
          <cell r="BY271">
            <v>6390</v>
          </cell>
          <cell r="BZ271">
            <v>850296426</v>
          </cell>
        </row>
        <row r="272">
          <cell r="A272" t="str">
            <v>46</v>
          </cell>
          <cell r="C272" t="str">
            <v>4623</v>
          </cell>
          <cell r="D272" t="str">
            <v>Samnanger</v>
          </cell>
          <cell r="E272">
            <v>286</v>
          </cell>
          <cell r="F272">
            <v>2732877</v>
          </cell>
          <cell r="G272">
            <v>1912</v>
          </cell>
          <cell r="H272">
            <v>94258601</v>
          </cell>
          <cell r="I272">
            <v>1925</v>
          </cell>
          <cell r="J272">
            <v>96991478</v>
          </cell>
          <cell r="K272">
            <v>279</v>
          </cell>
          <cell r="L272">
            <v>644114</v>
          </cell>
          <cell r="M272">
            <v>0</v>
          </cell>
          <cell r="N272">
            <v>0</v>
          </cell>
          <cell r="O272">
            <v>1802</v>
          </cell>
          <cell r="P272">
            <v>31023607</v>
          </cell>
          <cell r="Q272">
            <v>1812</v>
          </cell>
          <cell r="R272">
            <v>31667721</v>
          </cell>
          <cell r="S272">
            <v>1</v>
          </cell>
          <cell r="T272">
            <v>42144</v>
          </cell>
          <cell r="U272">
            <v>1912</v>
          </cell>
          <cell r="V272">
            <v>45738992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644</v>
          </cell>
          <cell r="AD272">
            <v>10075236</v>
          </cell>
          <cell r="AE272">
            <v>203</v>
          </cell>
          <cell r="AF272">
            <v>4367404</v>
          </cell>
          <cell r="AG272">
            <v>1357</v>
          </cell>
          <cell r="AH272">
            <v>55201229</v>
          </cell>
          <cell r="AI272">
            <v>3</v>
          </cell>
          <cell r="AJ272">
            <v>92918</v>
          </cell>
          <cell r="AK272">
            <v>77</v>
          </cell>
          <cell r="AL272">
            <v>2242888</v>
          </cell>
          <cell r="AM272">
            <v>0</v>
          </cell>
          <cell r="AN272">
            <v>0</v>
          </cell>
          <cell r="AO272">
            <v>1955</v>
          </cell>
          <cell r="AP272">
            <v>71979675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122</v>
          </cell>
          <cell r="AX272">
            <v>522634</v>
          </cell>
          <cell r="AY272">
            <v>2</v>
          </cell>
          <cell r="AZ272">
            <v>59412</v>
          </cell>
          <cell r="BA272">
            <v>3</v>
          </cell>
          <cell r="BB272">
            <v>76970</v>
          </cell>
          <cell r="BC272">
            <v>596</v>
          </cell>
          <cell r="BD272">
            <v>9590648</v>
          </cell>
          <cell r="BE272">
            <v>5</v>
          </cell>
          <cell r="BF272">
            <v>81436</v>
          </cell>
          <cell r="BG272">
            <v>0</v>
          </cell>
          <cell r="BH272">
            <v>0</v>
          </cell>
          <cell r="BI272">
            <v>2</v>
          </cell>
          <cell r="BJ272">
            <v>490542</v>
          </cell>
          <cell r="BK272">
            <v>0</v>
          </cell>
          <cell r="BL272">
            <v>0</v>
          </cell>
          <cell r="BM272">
            <v>57</v>
          </cell>
          <cell r="BN272">
            <v>89245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4</v>
          </cell>
          <cell r="BV272">
            <v>14056</v>
          </cell>
          <cell r="BW272">
            <v>120</v>
          </cell>
          <cell r="BX272">
            <v>1047902</v>
          </cell>
          <cell r="BY272">
            <v>1907</v>
          </cell>
          <cell r="BZ272">
            <v>236585327</v>
          </cell>
        </row>
        <row r="273">
          <cell r="A273" t="str">
            <v>46</v>
          </cell>
          <cell r="C273" t="str">
            <v>4624</v>
          </cell>
          <cell r="D273" t="str">
            <v>Bjørnafjorden</v>
          </cell>
          <cell r="E273">
            <v>2627</v>
          </cell>
          <cell r="F273">
            <v>39325690</v>
          </cell>
          <cell r="G273">
            <v>18050</v>
          </cell>
          <cell r="H273">
            <v>1070605486</v>
          </cell>
          <cell r="I273">
            <v>18151</v>
          </cell>
          <cell r="J273">
            <v>1109931176</v>
          </cell>
          <cell r="K273">
            <v>2634</v>
          </cell>
          <cell r="L273">
            <v>9174394</v>
          </cell>
          <cell r="M273">
            <v>0</v>
          </cell>
          <cell r="N273">
            <v>0</v>
          </cell>
          <cell r="O273">
            <v>17123</v>
          </cell>
          <cell r="P273">
            <v>357932829</v>
          </cell>
          <cell r="Q273">
            <v>17250</v>
          </cell>
          <cell r="R273">
            <v>367107223</v>
          </cell>
          <cell r="S273">
            <v>5</v>
          </cell>
          <cell r="T273">
            <v>278841</v>
          </cell>
          <cell r="U273">
            <v>18010</v>
          </cell>
          <cell r="V273">
            <v>517865402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4890</v>
          </cell>
          <cell r="AD273">
            <v>80025062</v>
          </cell>
          <cell r="AE273">
            <v>1590</v>
          </cell>
          <cell r="AF273">
            <v>33937275</v>
          </cell>
          <cell r="AG273">
            <v>13922</v>
          </cell>
          <cell r="AH273">
            <v>595716854</v>
          </cell>
          <cell r="AI273">
            <v>91</v>
          </cell>
          <cell r="AJ273">
            <v>6999537</v>
          </cell>
          <cell r="AK273">
            <v>873</v>
          </cell>
          <cell r="AL273">
            <v>29347785</v>
          </cell>
          <cell r="AM273">
            <v>0</v>
          </cell>
          <cell r="AN273">
            <v>0</v>
          </cell>
          <cell r="AO273">
            <v>18512</v>
          </cell>
          <cell r="AP273">
            <v>746026513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1077</v>
          </cell>
          <cell r="AX273">
            <v>4414819</v>
          </cell>
          <cell r="AY273">
            <v>24</v>
          </cell>
          <cell r="AZ273">
            <v>419808</v>
          </cell>
          <cell r="BA273">
            <v>7</v>
          </cell>
          <cell r="BB273">
            <v>220074</v>
          </cell>
          <cell r="BC273">
            <v>4259</v>
          </cell>
          <cell r="BD273">
            <v>66528190</v>
          </cell>
          <cell r="BE273">
            <v>36</v>
          </cell>
          <cell r="BF273">
            <v>1203151</v>
          </cell>
          <cell r="BG273">
            <v>0</v>
          </cell>
          <cell r="BH273">
            <v>0</v>
          </cell>
          <cell r="BI273">
            <v>13</v>
          </cell>
          <cell r="BJ273">
            <v>2544076</v>
          </cell>
          <cell r="BK273">
            <v>0</v>
          </cell>
          <cell r="BL273">
            <v>0</v>
          </cell>
          <cell r="BM273">
            <v>472</v>
          </cell>
          <cell r="BN273">
            <v>951142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28</v>
          </cell>
          <cell r="BV273">
            <v>107623</v>
          </cell>
          <cell r="BW273">
            <v>1347</v>
          </cell>
          <cell r="BX273">
            <v>9818060</v>
          </cell>
          <cell r="BY273">
            <v>18178</v>
          </cell>
          <cell r="BZ273">
            <v>2673749313</v>
          </cell>
        </row>
        <row r="274">
          <cell r="A274" t="str">
            <v>46</v>
          </cell>
          <cell r="C274" t="str">
            <v>4625</v>
          </cell>
          <cell r="D274" t="str">
            <v>Austevoll</v>
          </cell>
          <cell r="E274">
            <v>725</v>
          </cell>
          <cell r="F274">
            <v>43181579</v>
          </cell>
          <cell r="G274">
            <v>3888</v>
          </cell>
          <cell r="H274">
            <v>317248951</v>
          </cell>
          <cell r="I274">
            <v>3918</v>
          </cell>
          <cell r="J274">
            <v>360430530</v>
          </cell>
          <cell r="K274">
            <v>706</v>
          </cell>
          <cell r="L274">
            <v>9676119</v>
          </cell>
          <cell r="M274">
            <v>0</v>
          </cell>
          <cell r="N274">
            <v>0</v>
          </cell>
          <cell r="O274">
            <v>3683</v>
          </cell>
          <cell r="P274">
            <v>115118766</v>
          </cell>
          <cell r="Q274">
            <v>3721</v>
          </cell>
          <cell r="R274">
            <v>124794885</v>
          </cell>
          <cell r="S274">
            <v>0</v>
          </cell>
          <cell r="T274">
            <v>0</v>
          </cell>
          <cell r="U274">
            <v>3878</v>
          </cell>
          <cell r="V274">
            <v>153729656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1114</v>
          </cell>
          <cell r="AD274">
            <v>17848299</v>
          </cell>
          <cell r="AE274">
            <v>287</v>
          </cell>
          <cell r="AF274">
            <v>6496936</v>
          </cell>
          <cell r="AG274">
            <v>3075</v>
          </cell>
          <cell r="AH274">
            <v>124575143</v>
          </cell>
          <cell r="AI274">
            <v>354</v>
          </cell>
          <cell r="AJ274">
            <v>27973960</v>
          </cell>
          <cell r="AK274">
            <v>154</v>
          </cell>
          <cell r="AL274">
            <v>4344327</v>
          </cell>
          <cell r="AM274">
            <v>0</v>
          </cell>
          <cell r="AN274">
            <v>0</v>
          </cell>
          <cell r="AO274">
            <v>4000</v>
          </cell>
          <cell r="AP274">
            <v>181238665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296</v>
          </cell>
          <cell r="AX274">
            <v>1234090</v>
          </cell>
          <cell r="AY274">
            <v>2</v>
          </cell>
          <cell r="AZ274">
            <v>41195</v>
          </cell>
          <cell r="BA274">
            <v>0</v>
          </cell>
          <cell r="BB274">
            <v>0</v>
          </cell>
          <cell r="BC274">
            <v>929</v>
          </cell>
          <cell r="BD274">
            <v>14739621</v>
          </cell>
          <cell r="BE274">
            <v>5</v>
          </cell>
          <cell r="BF274">
            <v>99864</v>
          </cell>
          <cell r="BG274">
            <v>0</v>
          </cell>
          <cell r="BH274">
            <v>0</v>
          </cell>
          <cell r="BI274">
            <v>2</v>
          </cell>
          <cell r="BJ274">
            <v>263879</v>
          </cell>
          <cell r="BK274">
            <v>0</v>
          </cell>
          <cell r="BL274">
            <v>0</v>
          </cell>
          <cell r="BM274">
            <v>93</v>
          </cell>
          <cell r="BN274">
            <v>76928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6</v>
          </cell>
          <cell r="BV274">
            <v>86103</v>
          </cell>
          <cell r="BW274">
            <v>416</v>
          </cell>
          <cell r="BX274">
            <v>4270749</v>
          </cell>
          <cell r="BY274">
            <v>3942</v>
          </cell>
          <cell r="BZ274">
            <v>808083175</v>
          </cell>
        </row>
        <row r="275">
          <cell r="A275" t="str">
            <v>46</v>
          </cell>
          <cell r="C275" t="str">
            <v>4626</v>
          </cell>
          <cell r="D275" t="str">
            <v>Øygarden</v>
          </cell>
          <cell r="E275">
            <v>3465</v>
          </cell>
          <cell r="F275">
            <v>60529707</v>
          </cell>
          <cell r="G275">
            <v>27598</v>
          </cell>
          <cell r="H275">
            <v>1663935925</v>
          </cell>
          <cell r="I275">
            <v>27732</v>
          </cell>
          <cell r="J275">
            <v>1724465632</v>
          </cell>
          <cell r="K275">
            <v>3455</v>
          </cell>
          <cell r="L275">
            <v>14031658</v>
          </cell>
          <cell r="M275">
            <v>0</v>
          </cell>
          <cell r="N275">
            <v>0</v>
          </cell>
          <cell r="O275">
            <v>26213</v>
          </cell>
          <cell r="P275">
            <v>555876035</v>
          </cell>
          <cell r="Q275">
            <v>26388</v>
          </cell>
          <cell r="R275">
            <v>569907693</v>
          </cell>
          <cell r="S275">
            <v>3</v>
          </cell>
          <cell r="T275">
            <v>162826</v>
          </cell>
          <cell r="U275">
            <v>27555</v>
          </cell>
          <cell r="V275">
            <v>804630788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6924</v>
          </cell>
          <cell r="AD275">
            <v>111191683</v>
          </cell>
          <cell r="AE275">
            <v>3033</v>
          </cell>
          <cell r="AF275">
            <v>66531508</v>
          </cell>
          <cell r="AG275">
            <v>21405</v>
          </cell>
          <cell r="AH275">
            <v>930896527</v>
          </cell>
          <cell r="AI275">
            <v>214</v>
          </cell>
          <cell r="AJ275">
            <v>12972044</v>
          </cell>
          <cell r="AK275">
            <v>926</v>
          </cell>
          <cell r="AL275">
            <v>27278224</v>
          </cell>
          <cell r="AM275">
            <v>0</v>
          </cell>
          <cell r="AN275">
            <v>0</v>
          </cell>
          <cell r="AO275">
            <v>28299</v>
          </cell>
          <cell r="AP275">
            <v>1148869986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1841</v>
          </cell>
          <cell r="AX275">
            <v>7645727</v>
          </cell>
          <cell r="AY275">
            <v>33</v>
          </cell>
          <cell r="AZ275">
            <v>469424</v>
          </cell>
          <cell r="BA275">
            <v>16</v>
          </cell>
          <cell r="BB275">
            <v>569825</v>
          </cell>
          <cell r="BC275">
            <v>5922</v>
          </cell>
          <cell r="BD275">
            <v>91232526</v>
          </cell>
          <cell r="BE275">
            <v>72</v>
          </cell>
          <cell r="BF275">
            <v>2383735</v>
          </cell>
          <cell r="BG275">
            <v>0</v>
          </cell>
          <cell r="BH275">
            <v>0</v>
          </cell>
          <cell r="BI275">
            <v>24</v>
          </cell>
          <cell r="BJ275">
            <v>7532861</v>
          </cell>
          <cell r="BK275">
            <v>0</v>
          </cell>
          <cell r="BL275">
            <v>0</v>
          </cell>
          <cell r="BM275">
            <v>719</v>
          </cell>
          <cell r="BN275">
            <v>1375629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55</v>
          </cell>
          <cell r="BV275">
            <v>249558</v>
          </cell>
          <cell r="BW275">
            <v>1662</v>
          </cell>
          <cell r="BX275">
            <v>15521961</v>
          </cell>
          <cell r="BY275">
            <v>27801</v>
          </cell>
          <cell r="BZ275">
            <v>4149734569</v>
          </cell>
        </row>
        <row r="276">
          <cell r="A276" t="str">
            <v>46</v>
          </cell>
          <cell r="C276" t="str">
            <v>4627</v>
          </cell>
          <cell r="D276" t="str">
            <v>Askøy</v>
          </cell>
          <cell r="E276">
            <v>2477</v>
          </cell>
          <cell r="F276">
            <v>30938700</v>
          </cell>
          <cell r="G276">
            <v>20750</v>
          </cell>
          <cell r="H276">
            <v>1173931225</v>
          </cell>
          <cell r="I276">
            <v>20834</v>
          </cell>
          <cell r="J276">
            <v>1204869925</v>
          </cell>
          <cell r="K276">
            <v>2477</v>
          </cell>
          <cell r="L276">
            <v>7213578</v>
          </cell>
          <cell r="M276">
            <v>0</v>
          </cell>
          <cell r="N276">
            <v>0</v>
          </cell>
          <cell r="O276">
            <v>19776</v>
          </cell>
          <cell r="P276">
            <v>395718865</v>
          </cell>
          <cell r="Q276">
            <v>19898</v>
          </cell>
          <cell r="R276">
            <v>402932443</v>
          </cell>
          <cell r="S276">
            <v>8</v>
          </cell>
          <cell r="T276">
            <v>383350</v>
          </cell>
          <cell r="U276">
            <v>20720</v>
          </cell>
          <cell r="V276">
            <v>566519364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5116</v>
          </cell>
          <cell r="AD276">
            <v>80745884</v>
          </cell>
          <cell r="AE276">
            <v>2165</v>
          </cell>
          <cell r="AF276">
            <v>46108568</v>
          </cell>
          <cell r="AG276">
            <v>16164</v>
          </cell>
          <cell r="AH276">
            <v>713127324</v>
          </cell>
          <cell r="AI276">
            <v>30</v>
          </cell>
          <cell r="AJ276">
            <v>1485824</v>
          </cell>
          <cell r="AK276">
            <v>721</v>
          </cell>
          <cell r="AL276">
            <v>22923058</v>
          </cell>
          <cell r="AM276">
            <v>0</v>
          </cell>
          <cell r="AN276">
            <v>0</v>
          </cell>
          <cell r="AO276">
            <v>21262</v>
          </cell>
          <cell r="AP276">
            <v>864390658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1306</v>
          </cell>
          <cell r="AX276">
            <v>5642064</v>
          </cell>
          <cell r="AY276">
            <v>13</v>
          </cell>
          <cell r="AZ276">
            <v>183414</v>
          </cell>
          <cell r="BA276">
            <v>7</v>
          </cell>
          <cell r="BB276">
            <v>200148</v>
          </cell>
          <cell r="BC276">
            <v>4482</v>
          </cell>
          <cell r="BD276">
            <v>69974734</v>
          </cell>
          <cell r="BE276">
            <v>45</v>
          </cell>
          <cell r="BF276">
            <v>3670824</v>
          </cell>
          <cell r="BG276">
            <v>0</v>
          </cell>
          <cell r="BH276">
            <v>0</v>
          </cell>
          <cell r="BI276">
            <v>7</v>
          </cell>
          <cell r="BJ276">
            <v>2433933</v>
          </cell>
          <cell r="BK276">
            <v>0</v>
          </cell>
          <cell r="BL276">
            <v>0</v>
          </cell>
          <cell r="BM276">
            <v>487</v>
          </cell>
          <cell r="BN276">
            <v>904429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37</v>
          </cell>
          <cell r="BV276">
            <v>150969</v>
          </cell>
          <cell r="BW276">
            <v>1269</v>
          </cell>
          <cell r="BX276">
            <v>7668720</v>
          </cell>
          <cell r="BY276">
            <v>20885</v>
          </cell>
          <cell r="BZ276">
            <v>2961965864</v>
          </cell>
        </row>
        <row r="277">
          <cell r="A277" t="str">
            <v>46</v>
          </cell>
          <cell r="C277" t="str">
            <v>4628</v>
          </cell>
          <cell r="D277" t="str">
            <v>Vaksdal</v>
          </cell>
          <cell r="E277">
            <v>330</v>
          </cell>
          <cell r="F277">
            <v>2172999</v>
          </cell>
          <cell r="G277">
            <v>2946</v>
          </cell>
          <cell r="H277">
            <v>136938230</v>
          </cell>
          <cell r="I277">
            <v>2964</v>
          </cell>
          <cell r="J277">
            <v>139111229</v>
          </cell>
          <cell r="K277">
            <v>314</v>
          </cell>
          <cell r="L277">
            <v>513739</v>
          </cell>
          <cell r="M277">
            <v>0</v>
          </cell>
          <cell r="N277">
            <v>0</v>
          </cell>
          <cell r="O277">
            <v>2805</v>
          </cell>
          <cell r="P277">
            <v>42508345</v>
          </cell>
          <cell r="Q277">
            <v>2815</v>
          </cell>
          <cell r="R277">
            <v>43022084</v>
          </cell>
          <cell r="S277">
            <v>0</v>
          </cell>
          <cell r="T277">
            <v>0</v>
          </cell>
          <cell r="U277">
            <v>2944</v>
          </cell>
          <cell r="V277">
            <v>66112103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1005</v>
          </cell>
          <cell r="AD277">
            <v>16011214</v>
          </cell>
          <cell r="AE277">
            <v>358</v>
          </cell>
          <cell r="AF277">
            <v>7672539</v>
          </cell>
          <cell r="AG277">
            <v>2056</v>
          </cell>
          <cell r="AH277">
            <v>78599556</v>
          </cell>
          <cell r="AI277">
            <v>4</v>
          </cell>
          <cell r="AJ277">
            <v>174409</v>
          </cell>
          <cell r="AK277">
            <v>136</v>
          </cell>
          <cell r="AL277">
            <v>3452220</v>
          </cell>
          <cell r="AM277">
            <v>0</v>
          </cell>
          <cell r="AN277">
            <v>0</v>
          </cell>
          <cell r="AO277">
            <v>3011</v>
          </cell>
          <cell r="AP277">
            <v>105909938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189</v>
          </cell>
          <cell r="AX277">
            <v>708882</v>
          </cell>
          <cell r="AY277">
            <v>4</v>
          </cell>
          <cell r="AZ277">
            <v>33553</v>
          </cell>
          <cell r="BA277">
            <v>3</v>
          </cell>
          <cell r="BB277">
            <v>72591</v>
          </cell>
          <cell r="BC277">
            <v>921</v>
          </cell>
          <cell r="BD277">
            <v>15011512</v>
          </cell>
          <cell r="BE277">
            <v>3</v>
          </cell>
          <cell r="BF277">
            <v>89638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94</v>
          </cell>
          <cell r="BN277">
            <v>95513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4</v>
          </cell>
          <cell r="BV277">
            <v>13697</v>
          </cell>
          <cell r="BW277">
            <v>129</v>
          </cell>
          <cell r="BX277">
            <v>778349</v>
          </cell>
          <cell r="BY277">
            <v>2952</v>
          </cell>
          <cell r="BZ277">
            <v>338843624</v>
          </cell>
        </row>
        <row r="278">
          <cell r="A278" t="str">
            <v>46</v>
          </cell>
          <cell r="C278" t="str">
            <v>4629</v>
          </cell>
          <cell r="D278" t="str">
            <v>Modalen</v>
          </cell>
          <cell r="E278">
            <v>53</v>
          </cell>
          <cell r="F278">
            <v>606771</v>
          </cell>
          <cell r="G278">
            <v>268</v>
          </cell>
          <cell r="H278">
            <v>24062086</v>
          </cell>
          <cell r="I278">
            <v>271</v>
          </cell>
          <cell r="J278">
            <v>24668857</v>
          </cell>
          <cell r="K278">
            <v>50</v>
          </cell>
          <cell r="L278">
            <v>147333</v>
          </cell>
          <cell r="M278">
            <v>0</v>
          </cell>
          <cell r="N278">
            <v>0</v>
          </cell>
          <cell r="O278">
            <v>252</v>
          </cell>
          <cell r="P278">
            <v>3939667</v>
          </cell>
          <cell r="Q278">
            <v>252</v>
          </cell>
          <cell r="R278">
            <v>4087000</v>
          </cell>
          <cell r="S278">
            <v>0</v>
          </cell>
          <cell r="T278">
            <v>0</v>
          </cell>
          <cell r="U278">
            <v>266</v>
          </cell>
          <cell r="V278">
            <v>11574338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82</v>
          </cell>
          <cell r="AD278">
            <v>1196058</v>
          </cell>
          <cell r="AE278">
            <v>33</v>
          </cell>
          <cell r="AF278">
            <v>698922</v>
          </cell>
          <cell r="AG278">
            <v>198</v>
          </cell>
          <cell r="AH278">
            <v>7793619</v>
          </cell>
          <cell r="AI278">
            <v>1</v>
          </cell>
          <cell r="AJ278">
            <v>1218</v>
          </cell>
          <cell r="AK278">
            <v>21</v>
          </cell>
          <cell r="AL278">
            <v>445199</v>
          </cell>
          <cell r="AM278">
            <v>0</v>
          </cell>
          <cell r="AN278">
            <v>0</v>
          </cell>
          <cell r="AO278">
            <v>273</v>
          </cell>
          <cell r="AP278">
            <v>10135016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18</v>
          </cell>
          <cell r="AX278">
            <v>90500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74</v>
          </cell>
          <cell r="BD278">
            <v>1209463</v>
          </cell>
          <cell r="BE278">
            <v>1</v>
          </cell>
          <cell r="BF278">
            <v>1735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8</v>
          </cell>
          <cell r="BN278">
            <v>3725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1</v>
          </cell>
          <cell r="BV278">
            <v>5000</v>
          </cell>
          <cell r="BW278">
            <v>17</v>
          </cell>
          <cell r="BX278">
            <v>100844</v>
          </cell>
          <cell r="BY278">
            <v>268</v>
          </cell>
          <cell r="BZ278">
            <v>49368464</v>
          </cell>
        </row>
        <row r="279">
          <cell r="A279" t="str">
            <v>46</v>
          </cell>
          <cell r="C279" t="str">
            <v>4630</v>
          </cell>
          <cell r="D279" t="str">
            <v>Osterøy</v>
          </cell>
          <cell r="E279">
            <v>733</v>
          </cell>
          <cell r="F279">
            <v>10486661</v>
          </cell>
          <cell r="G279">
            <v>5883</v>
          </cell>
          <cell r="H279">
            <v>312067575</v>
          </cell>
          <cell r="I279">
            <v>5919</v>
          </cell>
          <cell r="J279">
            <v>322554236</v>
          </cell>
          <cell r="K279">
            <v>731</v>
          </cell>
          <cell r="L279">
            <v>2428991</v>
          </cell>
          <cell r="M279">
            <v>0</v>
          </cell>
          <cell r="N279">
            <v>0</v>
          </cell>
          <cell r="O279">
            <v>5579</v>
          </cell>
          <cell r="P279">
            <v>87743991</v>
          </cell>
          <cell r="Q279">
            <v>5618</v>
          </cell>
          <cell r="R279">
            <v>90172982</v>
          </cell>
          <cell r="S279">
            <v>0</v>
          </cell>
          <cell r="T279">
            <v>0</v>
          </cell>
          <cell r="U279">
            <v>5877</v>
          </cell>
          <cell r="V279">
            <v>150651846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1761</v>
          </cell>
          <cell r="AD279">
            <v>26046127</v>
          </cell>
          <cell r="AE279">
            <v>535</v>
          </cell>
          <cell r="AF279">
            <v>11490621</v>
          </cell>
          <cell r="AG279">
            <v>4396</v>
          </cell>
          <cell r="AH279">
            <v>176076511</v>
          </cell>
          <cell r="AI279">
            <v>3</v>
          </cell>
          <cell r="AJ279">
            <v>283427</v>
          </cell>
          <cell r="AK279">
            <v>279</v>
          </cell>
          <cell r="AL279">
            <v>7778410</v>
          </cell>
          <cell r="AM279">
            <v>0</v>
          </cell>
          <cell r="AN279">
            <v>0</v>
          </cell>
          <cell r="AO279">
            <v>6029</v>
          </cell>
          <cell r="AP279">
            <v>221675096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369</v>
          </cell>
          <cell r="AX279">
            <v>1518443</v>
          </cell>
          <cell r="AY279">
            <v>6</v>
          </cell>
          <cell r="AZ279">
            <v>156062</v>
          </cell>
          <cell r="BA279">
            <v>1</v>
          </cell>
          <cell r="BB279">
            <v>31669</v>
          </cell>
          <cell r="BC279">
            <v>1630</v>
          </cell>
          <cell r="BD279">
            <v>28351703</v>
          </cell>
          <cell r="BE279">
            <v>10</v>
          </cell>
          <cell r="BF279">
            <v>144785</v>
          </cell>
          <cell r="BG279">
            <v>0</v>
          </cell>
          <cell r="BH279">
            <v>0</v>
          </cell>
          <cell r="BI279">
            <v>4</v>
          </cell>
          <cell r="BJ279">
            <v>249254</v>
          </cell>
          <cell r="BK279">
            <v>0</v>
          </cell>
          <cell r="BL279">
            <v>0</v>
          </cell>
          <cell r="BM279">
            <v>139</v>
          </cell>
          <cell r="BN279">
            <v>151200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4</v>
          </cell>
          <cell r="BV279">
            <v>6460</v>
          </cell>
          <cell r="BW279">
            <v>337</v>
          </cell>
          <cell r="BX279">
            <v>2052704</v>
          </cell>
          <cell r="BY279">
            <v>5859</v>
          </cell>
          <cell r="BZ279">
            <v>756213471</v>
          </cell>
        </row>
        <row r="280">
          <cell r="A280" t="str">
            <v>46</v>
          </cell>
          <cell r="C280" t="str">
            <v>4631</v>
          </cell>
          <cell r="D280" t="str">
            <v>Alver</v>
          </cell>
          <cell r="E280">
            <v>2895</v>
          </cell>
          <cell r="F280">
            <v>32347389</v>
          </cell>
          <cell r="G280">
            <v>21581</v>
          </cell>
          <cell r="H280">
            <v>1187696315</v>
          </cell>
          <cell r="I280">
            <v>21696</v>
          </cell>
          <cell r="J280">
            <v>1220043704</v>
          </cell>
          <cell r="K280">
            <v>2870</v>
          </cell>
          <cell r="L280">
            <v>7559541</v>
          </cell>
          <cell r="M280">
            <v>0</v>
          </cell>
          <cell r="N280">
            <v>0</v>
          </cell>
          <cell r="O280">
            <v>20357</v>
          </cell>
          <cell r="P280">
            <v>387250264</v>
          </cell>
          <cell r="Q280">
            <v>20478</v>
          </cell>
          <cell r="R280">
            <v>394809805</v>
          </cell>
          <cell r="S280">
            <v>5</v>
          </cell>
          <cell r="T280">
            <v>77331</v>
          </cell>
          <cell r="U280">
            <v>21379</v>
          </cell>
          <cell r="V280">
            <v>568774138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6187</v>
          </cell>
          <cell r="AD280">
            <v>97271255</v>
          </cell>
          <cell r="AE280">
            <v>2289</v>
          </cell>
          <cell r="AF280">
            <v>49163454</v>
          </cell>
          <cell r="AG280">
            <v>16080</v>
          </cell>
          <cell r="AH280">
            <v>678715375</v>
          </cell>
          <cell r="AI280">
            <v>34</v>
          </cell>
          <cell r="AJ280">
            <v>1169216</v>
          </cell>
          <cell r="AK280">
            <v>956</v>
          </cell>
          <cell r="AL280">
            <v>30327114</v>
          </cell>
          <cell r="AM280">
            <v>0</v>
          </cell>
          <cell r="AN280">
            <v>0</v>
          </cell>
          <cell r="AO280">
            <v>21942</v>
          </cell>
          <cell r="AP280">
            <v>856646414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1354</v>
          </cell>
          <cell r="AX280">
            <v>5604281</v>
          </cell>
          <cell r="AY280">
            <v>15</v>
          </cell>
          <cell r="AZ280">
            <v>261470</v>
          </cell>
          <cell r="BA280">
            <v>4</v>
          </cell>
          <cell r="BB280">
            <v>150650</v>
          </cell>
          <cell r="BC280">
            <v>5474</v>
          </cell>
          <cell r="BD280">
            <v>87132230</v>
          </cell>
          <cell r="BE280">
            <v>40</v>
          </cell>
          <cell r="BF280">
            <v>975554</v>
          </cell>
          <cell r="BG280">
            <v>0</v>
          </cell>
          <cell r="BH280">
            <v>0</v>
          </cell>
          <cell r="BI280">
            <v>23</v>
          </cell>
          <cell r="BJ280">
            <v>7290749</v>
          </cell>
          <cell r="BK280">
            <v>0</v>
          </cell>
          <cell r="BL280">
            <v>0</v>
          </cell>
          <cell r="BM280">
            <v>513</v>
          </cell>
          <cell r="BN280">
            <v>661164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39</v>
          </cell>
          <cell r="BV280">
            <v>197301</v>
          </cell>
          <cell r="BW280">
            <v>1146</v>
          </cell>
          <cell r="BX280">
            <v>6720457</v>
          </cell>
          <cell r="BY280">
            <v>21437</v>
          </cell>
          <cell r="BZ280">
            <v>2935520039</v>
          </cell>
        </row>
        <row r="281">
          <cell r="A281" t="str">
            <v>46</v>
          </cell>
          <cell r="C281" t="str">
            <v>4632</v>
          </cell>
          <cell r="D281" t="str">
            <v>Austrheim</v>
          </cell>
          <cell r="E281">
            <v>371</v>
          </cell>
          <cell r="F281">
            <v>6961356</v>
          </cell>
          <cell r="G281">
            <v>2637</v>
          </cell>
          <cell r="H281">
            <v>146295125</v>
          </cell>
          <cell r="I281">
            <v>2653</v>
          </cell>
          <cell r="J281">
            <v>153256481</v>
          </cell>
          <cell r="K281">
            <v>363</v>
          </cell>
          <cell r="L281">
            <v>1637307</v>
          </cell>
          <cell r="M281">
            <v>1</v>
          </cell>
          <cell r="N281">
            <v>24284</v>
          </cell>
          <cell r="O281">
            <v>2320</v>
          </cell>
          <cell r="P281">
            <v>47135847</v>
          </cell>
          <cell r="Q281">
            <v>2338</v>
          </cell>
          <cell r="R281">
            <v>48797438</v>
          </cell>
          <cell r="S281">
            <v>0</v>
          </cell>
          <cell r="T281">
            <v>0</v>
          </cell>
          <cell r="U281">
            <v>2442</v>
          </cell>
          <cell r="V281">
            <v>66386770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770</v>
          </cell>
          <cell r="AD281">
            <v>12668543</v>
          </cell>
          <cell r="AE281">
            <v>178</v>
          </cell>
          <cell r="AF281">
            <v>3756135</v>
          </cell>
          <cell r="AG281">
            <v>1835</v>
          </cell>
          <cell r="AH281">
            <v>78078914</v>
          </cell>
          <cell r="AI281">
            <v>13</v>
          </cell>
          <cell r="AJ281">
            <v>749273</v>
          </cell>
          <cell r="AK281">
            <v>67</v>
          </cell>
          <cell r="AL281">
            <v>2177435</v>
          </cell>
          <cell r="AM281">
            <v>0</v>
          </cell>
          <cell r="AN281">
            <v>0</v>
          </cell>
          <cell r="AO281">
            <v>2487</v>
          </cell>
          <cell r="AP281">
            <v>97430300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139</v>
          </cell>
          <cell r="AX281">
            <v>579292</v>
          </cell>
          <cell r="AY281">
            <v>5</v>
          </cell>
          <cell r="AZ281">
            <v>91162</v>
          </cell>
          <cell r="BA281">
            <v>0</v>
          </cell>
          <cell r="BB281">
            <v>0</v>
          </cell>
          <cell r="BC281">
            <v>649</v>
          </cell>
          <cell r="BD281">
            <v>9835993</v>
          </cell>
          <cell r="BE281">
            <v>4</v>
          </cell>
          <cell r="BF281">
            <v>70511</v>
          </cell>
          <cell r="BG281">
            <v>0</v>
          </cell>
          <cell r="BH281">
            <v>0</v>
          </cell>
          <cell r="BI281">
            <v>1</v>
          </cell>
          <cell r="BJ281">
            <v>267824</v>
          </cell>
          <cell r="BK281">
            <v>0</v>
          </cell>
          <cell r="BL281">
            <v>0</v>
          </cell>
          <cell r="BM281">
            <v>56</v>
          </cell>
          <cell r="BN281">
            <v>159506</v>
          </cell>
          <cell r="BO281">
            <v>1</v>
          </cell>
          <cell r="BP281">
            <v>3279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5</v>
          </cell>
          <cell r="BV281">
            <v>16073</v>
          </cell>
          <cell r="BW281">
            <v>192</v>
          </cell>
          <cell r="BX281">
            <v>1024352</v>
          </cell>
          <cell r="BY281">
            <v>2422</v>
          </cell>
          <cell r="BZ281">
            <v>347230184</v>
          </cell>
        </row>
        <row r="282">
          <cell r="A282" t="str">
            <v>46</v>
          </cell>
          <cell r="C282" t="str">
            <v>4633</v>
          </cell>
          <cell r="D282" t="str">
            <v>Fedje</v>
          </cell>
          <cell r="E282">
            <v>106</v>
          </cell>
          <cell r="F282">
            <v>1156812</v>
          </cell>
          <cell r="G282">
            <v>393</v>
          </cell>
          <cell r="H282">
            <v>23203333</v>
          </cell>
          <cell r="I282">
            <v>402</v>
          </cell>
          <cell r="J282">
            <v>24360145</v>
          </cell>
          <cell r="K282">
            <v>98</v>
          </cell>
          <cell r="L282">
            <v>301127</v>
          </cell>
          <cell r="M282">
            <v>0</v>
          </cell>
          <cell r="N282">
            <v>0</v>
          </cell>
          <cell r="O282">
            <v>368</v>
          </cell>
          <cell r="P282">
            <v>7226576</v>
          </cell>
          <cell r="Q282">
            <v>374</v>
          </cell>
          <cell r="R282">
            <v>7527703</v>
          </cell>
          <cell r="S282">
            <v>0</v>
          </cell>
          <cell r="T282">
            <v>0</v>
          </cell>
          <cell r="U282">
            <v>393</v>
          </cell>
          <cell r="V282">
            <v>11266308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162</v>
          </cell>
          <cell r="AD282">
            <v>2684752</v>
          </cell>
          <cell r="AE282">
            <v>35</v>
          </cell>
          <cell r="AF282">
            <v>813789</v>
          </cell>
          <cell r="AG282">
            <v>264</v>
          </cell>
          <cell r="AH282">
            <v>10481974</v>
          </cell>
          <cell r="AI282">
            <v>8</v>
          </cell>
          <cell r="AJ282">
            <v>438426</v>
          </cell>
          <cell r="AK282">
            <v>22</v>
          </cell>
          <cell r="AL282">
            <v>533502</v>
          </cell>
          <cell r="AM282">
            <v>0</v>
          </cell>
          <cell r="AN282">
            <v>0</v>
          </cell>
          <cell r="AO282">
            <v>407</v>
          </cell>
          <cell r="AP282">
            <v>14952443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25</v>
          </cell>
          <cell r="AX282">
            <v>80262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142</v>
          </cell>
          <cell r="BD282">
            <v>2351140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1</v>
          </cell>
          <cell r="BJ282">
            <v>267451</v>
          </cell>
          <cell r="BK282">
            <v>0</v>
          </cell>
          <cell r="BL282">
            <v>0</v>
          </cell>
          <cell r="BM282">
            <v>9</v>
          </cell>
          <cell r="BN282">
            <v>3688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34</v>
          </cell>
          <cell r="BX282">
            <v>474355</v>
          </cell>
          <cell r="BY282">
            <v>393</v>
          </cell>
          <cell r="BZ282">
            <v>55903411</v>
          </cell>
        </row>
        <row r="283">
          <cell r="A283" t="str">
            <v>46</v>
          </cell>
          <cell r="C283" t="str">
            <v>4634</v>
          </cell>
          <cell r="D283" t="str">
            <v>Masfjorden</v>
          </cell>
          <cell r="E283">
            <v>208</v>
          </cell>
          <cell r="F283">
            <v>2830410</v>
          </cell>
          <cell r="G283">
            <v>1283</v>
          </cell>
          <cell r="H283">
            <v>72368906</v>
          </cell>
          <cell r="I283">
            <v>1289</v>
          </cell>
          <cell r="J283">
            <v>75199316</v>
          </cell>
          <cell r="K283">
            <v>207</v>
          </cell>
          <cell r="L283">
            <v>707235</v>
          </cell>
          <cell r="M283">
            <v>0</v>
          </cell>
          <cell r="N283">
            <v>0</v>
          </cell>
          <cell r="O283">
            <v>1207</v>
          </cell>
          <cell r="P283">
            <v>21000284</v>
          </cell>
          <cell r="Q283">
            <v>1219</v>
          </cell>
          <cell r="R283">
            <v>21707519</v>
          </cell>
          <cell r="S283">
            <v>0</v>
          </cell>
          <cell r="T283">
            <v>0</v>
          </cell>
          <cell r="U283">
            <v>1281</v>
          </cell>
          <cell r="V283">
            <v>34857731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474</v>
          </cell>
          <cell r="AD283">
            <v>7395494</v>
          </cell>
          <cell r="AE283">
            <v>111</v>
          </cell>
          <cell r="AF283">
            <v>2317565</v>
          </cell>
          <cell r="AG283">
            <v>892</v>
          </cell>
          <cell r="AH283">
            <v>36468216</v>
          </cell>
          <cell r="AI283">
            <v>5</v>
          </cell>
          <cell r="AJ283">
            <v>363240</v>
          </cell>
          <cell r="AK283">
            <v>99</v>
          </cell>
          <cell r="AL283">
            <v>2253992</v>
          </cell>
          <cell r="AM283">
            <v>0</v>
          </cell>
          <cell r="AN283">
            <v>0</v>
          </cell>
          <cell r="AO283">
            <v>1303</v>
          </cell>
          <cell r="AP283">
            <v>48798507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97</v>
          </cell>
          <cell r="AX283">
            <v>416446</v>
          </cell>
          <cell r="AY283">
            <v>1</v>
          </cell>
          <cell r="AZ283">
            <v>10945</v>
          </cell>
          <cell r="BA283">
            <v>0</v>
          </cell>
          <cell r="BB283">
            <v>0</v>
          </cell>
          <cell r="BC283">
            <v>432</v>
          </cell>
          <cell r="BD283">
            <v>7079706</v>
          </cell>
          <cell r="BE283">
            <v>1</v>
          </cell>
          <cell r="BF283">
            <v>49093</v>
          </cell>
          <cell r="BG283">
            <v>0</v>
          </cell>
          <cell r="BH283">
            <v>0</v>
          </cell>
          <cell r="BI283">
            <v>1</v>
          </cell>
          <cell r="BJ283">
            <v>490592</v>
          </cell>
          <cell r="BK283">
            <v>0</v>
          </cell>
          <cell r="BL283">
            <v>0</v>
          </cell>
          <cell r="BM283">
            <v>29</v>
          </cell>
          <cell r="BN283">
            <v>17368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3</v>
          </cell>
          <cell r="BV283">
            <v>6331</v>
          </cell>
          <cell r="BW283">
            <v>86</v>
          </cell>
          <cell r="BX283">
            <v>711732</v>
          </cell>
          <cell r="BY283">
            <v>1262</v>
          </cell>
          <cell r="BZ283">
            <v>173053051</v>
          </cell>
        </row>
        <row r="284">
          <cell r="A284" t="str">
            <v>46</v>
          </cell>
          <cell r="C284" t="str">
            <v>4635</v>
          </cell>
          <cell r="D284" t="str">
            <v>Gulen</v>
          </cell>
          <cell r="E284">
            <v>313</v>
          </cell>
          <cell r="F284">
            <v>12944548</v>
          </cell>
          <cell r="G284">
            <v>1859</v>
          </cell>
          <cell r="H284">
            <v>111946748</v>
          </cell>
          <cell r="I284">
            <v>1878</v>
          </cell>
          <cell r="J284">
            <v>124891296</v>
          </cell>
          <cell r="K284">
            <v>300</v>
          </cell>
          <cell r="L284">
            <v>2877616</v>
          </cell>
          <cell r="M284">
            <v>2</v>
          </cell>
          <cell r="N284">
            <v>97665</v>
          </cell>
          <cell r="O284">
            <v>1723</v>
          </cell>
          <cell r="P284">
            <v>28850359</v>
          </cell>
          <cell r="Q284">
            <v>1736</v>
          </cell>
          <cell r="R284">
            <v>31825640</v>
          </cell>
          <cell r="S284">
            <v>1</v>
          </cell>
          <cell r="T284">
            <v>3129</v>
          </cell>
          <cell r="U284">
            <v>1820</v>
          </cell>
          <cell r="V284">
            <v>52613588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597</v>
          </cell>
          <cell r="AD284">
            <v>8714560</v>
          </cell>
          <cell r="AE284">
            <v>148</v>
          </cell>
          <cell r="AF284">
            <v>2919441</v>
          </cell>
          <cell r="AG284">
            <v>1342</v>
          </cell>
          <cell r="AH284">
            <v>51358732</v>
          </cell>
          <cell r="AI284">
            <v>20</v>
          </cell>
          <cell r="AJ284">
            <v>1006460</v>
          </cell>
          <cell r="AK284">
            <v>143</v>
          </cell>
          <cell r="AL284">
            <v>4953093</v>
          </cell>
          <cell r="AM284">
            <v>0</v>
          </cell>
          <cell r="AN284">
            <v>0</v>
          </cell>
          <cell r="AO284">
            <v>1857</v>
          </cell>
          <cell r="AP284">
            <v>68952286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161</v>
          </cell>
          <cell r="AX284">
            <v>700356</v>
          </cell>
          <cell r="AY284">
            <v>3</v>
          </cell>
          <cell r="AZ284">
            <v>80907</v>
          </cell>
          <cell r="BA284">
            <v>0</v>
          </cell>
          <cell r="BB284">
            <v>0</v>
          </cell>
          <cell r="BC284">
            <v>544</v>
          </cell>
          <cell r="BD284">
            <v>9698855</v>
          </cell>
          <cell r="BE284">
            <v>7</v>
          </cell>
          <cell r="BF284">
            <v>200471</v>
          </cell>
          <cell r="BG284">
            <v>1</v>
          </cell>
          <cell r="BH284">
            <v>64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65</v>
          </cell>
          <cell r="BN284">
            <v>64943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2</v>
          </cell>
          <cell r="BV284">
            <v>2260</v>
          </cell>
          <cell r="BW284">
            <v>100</v>
          </cell>
          <cell r="BX284">
            <v>721426</v>
          </cell>
          <cell r="BY284">
            <v>1798</v>
          </cell>
          <cell r="BZ284">
            <v>265440142</v>
          </cell>
        </row>
        <row r="285">
          <cell r="A285" t="str">
            <v>46</v>
          </cell>
          <cell r="C285" t="str">
            <v>4636</v>
          </cell>
          <cell r="D285" t="str">
            <v>Solund</v>
          </cell>
          <cell r="E285">
            <v>152</v>
          </cell>
          <cell r="F285">
            <v>1595850</v>
          </cell>
          <cell r="G285">
            <v>627</v>
          </cell>
          <cell r="H285">
            <v>31589842</v>
          </cell>
          <cell r="I285">
            <v>637</v>
          </cell>
          <cell r="J285">
            <v>33185692</v>
          </cell>
          <cell r="K285">
            <v>147</v>
          </cell>
          <cell r="L285">
            <v>382454</v>
          </cell>
          <cell r="M285">
            <v>0</v>
          </cell>
          <cell r="N285">
            <v>0</v>
          </cell>
          <cell r="O285">
            <v>592</v>
          </cell>
          <cell r="P285">
            <v>10129172</v>
          </cell>
          <cell r="Q285">
            <v>596</v>
          </cell>
          <cell r="R285">
            <v>10511626</v>
          </cell>
          <cell r="S285">
            <v>0</v>
          </cell>
          <cell r="T285">
            <v>0</v>
          </cell>
          <cell r="U285">
            <v>626</v>
          </cell>
          <cell r="V285">
            <v>15327185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233</v>
          </cell>
          <cell r="AD285">
            <v>3332601</v>
          </cell>
          <cell r="AE285">
            <v>55</v>
          </cell>
          <cell r="AF285">
            <v>1101139</v>
          </cell>
          <cell r="AG285">
            <v>444</v>
          </cell>
          <cell r="AH285">
            <v>16288389</v>
          </cell>
          <cell r="AI285">
            <v>34</v>
          </cell>
          <cell r="AJ285">
            <v>1648551</v>
          </cell>
          <cell r="AK285">
            <v>46</v>
          </cell>
          <cell r="AL285">
            <v>804037</v>
          </cell>
          <cell r="AM285">
            <v>0</v>
          </cell>
          <cell r="AN285">
            <v>0</v>
          </cell>
          <cell r="AO285">
            <v>640</v>
          </cell>
          <cell r="AP285">
            <v>23174717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30</v>
          </cell>
          <cell r="AX285">
            <v>135063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203</v>
          </cell>
          <cell r="BD285">
            <v>3700659</v>
          </cell>
          <cell r="BE285">
            <v>1</v>
          </cell>
          <cell r="BF285">
            <v>24477</v>
          </cell>
          <cell r="BG285">
            <v>0</v>
          </cell>
          <cell r="BH285">
            <v>0</v>
          </cell>
          <cell r="BI285">
            <v>1</v>
          </cell>
          <cell r="BJ285">
            <v>339041</v>
          </cell>
          <cell r="BK285">
            <v>0</v>
          </cell>
          <cell r="BL285">
            <v>0</v>
          </cell>
          <cell r="BM285">
            <v>23</v>
          </cell>
          <cell r="BN285">
            <v>17790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48</v>
          </cell>
          <cell r="BX285">
            <v>452151</v>
          </cell>
          <cell r="BY285">
            <v>626</v>
          </cell>
          <cell r="BZ285">
            <v>78495521</v>
          </cell>
        </row>
        <row r="286">
          <cell r="A286" t="str">
            <v>46</v>
          </cell>
          <cell r="C286" t="str">
            <v>4637</v>
          </cell>
          <cell r="D286" t="str">
            <v>Hyllestad</v>
          </cell>
          <cell r="E286">
            <v>197</v>
          </cell>
          <cell r="F286">
            <v>1635968</v>
          </cell>
          <cell r="G286">
            <v>1366</v>
          </cell>
          <cell r="H286">
            <v>63025350</v>
          </cell>
          <cell r="I286">
            <v>1391</v>
          </cell>
          <cell r="J286">
            <v>64661318</v>
          </cell>
          <cell r="K286">
            <v>186</v>
          </cell>
          <cell r="L286">
            <v>411241</v>
          </cell>
          <cell r="M286">
            <v>0</v>
          </cell>
          <cell r="N286">
            <v>0</v>
          </cell>
          <cell r="O286">
            <v>1182</v>
          </cell>
          <cell r="P286">
            <v>15690771</v>
          </cell>
          <cell r="Q286">
            <v>1192</v>
          </cell>
          <cell r="R286">
            <v>16102012</v>
          </cell>
          <cell r="S286">
            <v>1</v>
          </cell>
          <cell r="T286">
            <v>24844</v>
          </cell>
          <cell r="U286">
            <v>1248</v>
          </cell>
          <cell r="V286">
            <v>29137677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397</v>
          </cell>
          <cell r="AD286">
            <v>5673504</v>
          </cell>
          <cell r="AE286">
            <v>90</v>
          </cell>
          <cell r="AF286">
            <v>1786196</v>
          </cell>
          <cell r="AG286">
            <v>948</v>
          </cell>
          <cell r="AH286">
            <v>34154350</v>
          </cell>
          <cell r="AI286">
            <v>2</v>
          </cell>
          <cell r="AJ286">
            <v>211936</v>
          </cell>
          <cell r="AK286">
            <v>82</v>
          </cell>
          <cell r="AL286">
            <v>2202511</v>
          </cell>
          <cell r="AM286">
            <v>0</v>
          </cell>
          <cell r="AN286">
            <v>0</v>
          </cell>
          <cell r="AO286">
            <v>1289</v>
          </cell>
          <cell r="AP286">
            <v>44028497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80</v>
          </cell>
          <cell r="AX286">
            <v>359738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367</v>
          </cell>
          <cell r="BD286">
            <v>6678774</v>
          </cell>
          <cell r="BE286">
            <v>5</v>
          </cell>
          <cell r="BF286">
            <v>502794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36</v>
          </cell>
          <cell r="BN286">
            <v>29083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1</v>
          </cell>
          <cell r="BV286">
            <v>2450</v>
          </cell>
          <cell r="BW286">
            <v>58</v>
          </cell>
          <cell r="BX286">
            <v>511994</v>
          </cell>
          <cell r="BY286">
            <v>1263</v>
          </cell>
          <cell r="BZ286">
            <v>144252154</v>
          </cell>
        </row>
        <row r="287">
          <cell r="A287" t="str">
            <v>46</v>
          </cell>
          <cell r="B287"/>
          <cell r="C287" t="str">
            <v>4638</v>
          </cell>
          <cell r="D287" t="str">
            <v>Høyanger</v>
          </cell>
          <cell r="E287">
            <v>459</v>
          </cell>
          <cell r="F287">
            <v>6082851</v>
          </cell>
          <cell r="G287">
            <v>3190</v>
          </cell>
          <cell r="H287">
            <v>163377051</v>
          </cell>
          <cell r="I287">
            <v>3215</v>
          </cell>
          <cell r="J287">
            <v>169459902</v>
          </cell>
          <cell r="K287">
            <v>447</v>
          </cell>
          <cell r="L287">
            <v>1384951</v>
          </cell>
          <cell r="M287">
            <v>0</v>
          </cell>
          <cell r="N287">
            <v>0</v>
          </cell>
          <cell r="O287">
            <v>3028</v>
          </cell>
          <cell r="P287">
            <v>47929456</v>
          </cell>
          <cell r="Q287">
            <v>3038</v>
          </cell>
          <cell r="R287">
            <v>49314407</v>
          </cell>
          <cell r="S287">
            <v>0</v>
          </cell>
          <cell r="T287">
            <v>0</v>
          </cell>
          <cell r="U287">
            <v>3181</v>
          </cell>
          <cell r="V287">
            <v>78922653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1107</v>
          </cell>
          <cell r="AD287">
            <v>17835954</v>
          </cell>
          <cell r="AE287">
            <v>400</v>
          </cell>
          <cell r="AF287">
            <v>8915307</v>
          </cell>
          <cell r="AG287">
            <v>2214</v>
          </cell>
          <cell r="AH287">
            <v>86693206</v>
          </cell>
          <cell r="AI287">
            <v>6</v>
          </cell>
          <cell r="AJ287">
            <v>239220</v>
          </cell>
          <cell r="AK287">
            <v>156</v>
          </cell>
          <cell r="AL287">
            <v>4429762</v>
          </cell>
          <cell r="AM287">
            <v>0</v>
          </cell>
          <cell r="AN287">
            <v>0</v>
          </cell>
          <cell r="AO287">
            <v>3268</v>
          </cell>
          <cell r="AP287">
            <v>118113449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220</v>
          </cell>
          <cell r="AX287">
            <v>918217</v>
          </cell>
          <cell r="AY287">
            <v>6</v>
          </cell>
          <cell r="AZ287">
            <v>108555</v>
          </cell>
          <cell r="BA287">
            <v>0</v>
          </cell>
          <cell r="BB287">
            <v>0</v>
          </cell>
          <cell r="BC287">
            <v>1002</v>
          </cell>
          <cell r="BD287">
            <v>15023994</v>
          </cell>
          <cell r="BE287">
            <v>1</v>
          </cell>
          <cell r="BF287">
            <v>83</v>
          </cell>
          <cell r="BG287">
            <v>0</v>
          </cell>
          <cell r="BH287">
            <v>0</v>
          </cell>
          <cell r="BI287">
            <v>1</v>
          </cell>
          <cell r="BJ287">
            <v>1069428</v>
          </cell>
          <cell r="BK287">
            <v>0</v>
          </cell>
          <cell r="BL287">
            <v>0</v>
          </cell>
          <cell r="BM287">
            <v>75</v>
          </cell>
          <cell r="BN287">
            <v>117583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5</v>
          </cell>
          <cell r="BV287">
            <v>43260</v>
          </cell>
          <cell r="BW287">
            <v>152</v>
          </cell>
          <cell r="BX287">
            <v>1229608</v>
          </cell>
          <cell r="BY287">
            <v>3205</v>
          </cell>
          <cell r="BZ287">
            <v>399774623</v>
          </cell>
        </row>
        <row r="288">
          <cell r="A288" t="str">
            <v>46</v>
          </cell>
          <cell r="C288" t="str">
            <v>4639</v>
          </cell>
          <cell r="D288" t="str">
            <v>Vik</v>
          </cell>
          <cell r="E288">
            <v>439</v>
          </cell>
          <cell r="F288">
            <v>4821783</v>
          </cell>
          <cell r="G288">
            <v>2185</v>
          </cell>
          <cell r="H288">
            <v>112967859</v>
          </cell>
          <cell r="I288">
            <v>2205</v>
          </cell>
          <cell r="J288">
            <v>117789642</v>
          </cell>
          <cell r="K288">
            <v>428</v>
          </cell>
          <cell r="L288">
            <v>1111720</v>
          </cell>
          <cell r="M288">
            <v>0</v>
          </cell>
          <cell r="N288">
            <v>0</v>
          </cell>
          <cell r="O288">
            <v>2016</v>
          </cell>
          <cell r="P288">
            <v>30277297</v>
          </cell>
          <cell r="Q288">
            <v>2030</v>
          </cell>
          <cell r="R288">
            <v>31389017</v>
          </cell>
          <cell r="S288">
            <v>1</v>
          </cell>
          <cell r="T288">
            <v>10698</v>
          </cell>
          <cell r="U288">
            <v>2184</v>
          </cell>
          <cell r="V288">
            <v>54537926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779</v>
          </cell>
          <cell r="AD288">
            <v>11703593</v>
          </cell>
          <cell r="AE288">
            <v>141</v>
          </cell>
          <cell r="AF288">
            <v>3005620</v>
          </cell>
          <cell r="AG288">
            <v>1522</v>
          </cell>
          <cell r="AH288">
            <v>54416007</v>
          </cell>
          <cell r="AI288">
            <v>1</v>
          </cell>
          <cell r="AJ288">
            <v>59918</v>
          </cell>
          <cell r="AK288">
            <v>197</v>
          </cell>
          <cell r="AL288">
            <v>6484098</v>
          </cell>
          <cell r="AM288">
            <v>0</v>
          </cell>
          <cell r="AN288">
            <v>0</v>
          </cell>
          <cell r="AO288">
            <v>2145</v>
          </cell>
          <cell r="AP288">
            <v>75669236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167</v>
          </cell>
          <cell r="AX288">
            <v>719164</v>
          </cell>
          <cell r="AY288">
            <v>2</v>
          </cell>
          <cell r="AZ288">
            <v>21580</v>
          </cell>
          <cell r="BA288">
            <v>0</v>
          </cell>
          <cell r="BB288">
            <v>0</v>
          </cell>
          <cell r="BC288">
            <v>706</v>
          </cell>
          <cell r="BD288">
            <v>11812571</v>
          </cell>
          <cell r="BE288">
            <v>6</v>
          </cell>
          <cell r="BF288">
            <v>38548</v>
          </cell>
          <cell r="BG288">
            <v>0</v>
          </cell>
          <cell r="BH288">
            <v>0</v>
          </cell>
          <cell r="BI288">
            <v>4</v>
          </cell>
          <cell r="BJ288">
            <v>1024070</v>
          </cell>
          <cell r="BK288">
            <v>0</v>
          </cell>
          <cell r="BL288">
            <v>0</v>
          </cell>
          <cell r="BM288">
            <v>61</v>
          </cell>
          <cell r="BN288">
            <v>39462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127</v>
          </cell>
          <cell r="BX288">
            <v>835651</v>
          </cell>
          <cell r="BY288">
            <v>2172</v>
          </cell>
          <cell r="BZ288">
            <v>266440616</v>
          </cell>
        </row>
        <row r="289">
          <cell r="A289" t="str">
            <v>46</v>
          </cell>
          <cell r="C289" t="str">
            <v>4640</v>
          </cell>
          <cell r="D289" t="str">
            <v>Sogndal</v>
          </cell>
          <cell r="E289">
            <v>1647</v>
          </cell>
          <cell r="F289">
            <v>20637583</v>
          </cell>
          <cell r="G289">
            <v>8884</v>
          </cell>
          <cell r="H289">
            <v>467492139</v>
          </cell>
          <cell r="I289">
            <v>8921</v>
          </cell>
          <cell r="J289">
            <v>488129722</v>
          </cell>
          <cell r="K289">
            <v>1636</v>
          </cell>
          <cell r="L289">
            <v>4780434</v>
          </cell>
          <cell r="M289">
            <v>0</v>
          </cell>
          <cell r="N289">
            <v>0</v>
          </cell>
          <cell r="O289">
            <v>8332</v>
          </cell>
          <cell r="P289">
            <v>135690665</v>
          </cell>
          <cell r="Q289">
            <v>8382</v>
          </cell>
          <cell r="R289">
            <v>140471099</v>
          </cell>
          <cell r="S289">
            <v>1</v>
          </cell>
          <cell r="T289">
            <v>5959</v>
          </cell>
          <cell r="U289">
            <v>8843</v>
          </cell>
          <cell r="V289">
            <v>225409160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2466</v>
          </cell>
          <cell r="AD289">
            <v>39151389</v>
          </cell>
          <cell r="AE289">
            <v>631</v>
          </cell>
          <cell r="AF289">
            <v>12569409</v>
          </cell>
          <cell r="AG289">
            <v>7073</v>
          </cell>
          <cell r="AH289">
            <v>269379855</v>
          </cell>
          <cell r="AI289">
            <v>10</v>
          </cell>
          <cell r="AJ289">
            <v>398059</v>
          </cell>
          <cell r="AK289">
            <v>673</v>
          </cell>
          <cell r="AL289">
            <v>19024719</v>
          </cell>
          <cell r="AM289">
            <v>0</v>
          </cell>
          <cell r="AN289">
            <v>0</v>
          </cell>
          <cell r="AO289">
            <v>9109</v>
          </cell>
          <cell r="AP289">
            <v>340523431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852</v>
          </cell>
          <cell r="AX289">
            <v>3753583</v>
          </cell>
          <cell r="AY289">
            <v>7</v>
          </cell>
          <cell r="AZ289">
            <v>132550</v>
          </cell>
          <cell r="BA289">
            <v>4</v>
          </cell>
          <cell r="BB289">
            <v>141627</v>
          </cell>
          <cell r="BC289">
            <v>2146</v>
          </cell>
          <cell r="BD289">
            <v>33153969</v>
          </cell>
          <cell r="BE289">
            <v>11</v>
          </cell>
          <cell r="BF289">
            <v>1005249</v>
          </cell>
          <cell r="BG289">
            <v>0</v>
          </cell>
          <cell r="BH289">
            <v>0</v>
          </cell>
          <cell r="BI289">
            <v>6</v>
          </cell>
          <cell r="BJ289">
            <v>3749206</v>
          </cell>
          <cell r="BK289">
            <v>0</v>
          </cell>
          <cell r="BL289">
            <v>0</v>
          </cell>
          <cell r="BM289">
            <v>205</v>
          </cell>
          <cell r="BN289">
            <v>382214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6</v>
          </cell>
          <cell r="BV289">
            <v>42591</v>
          </cell>
          <cell r="BW289">
            <v>677</v>
          </cell>
          <cell r="BX289">
            <v>3641327</v>
          </cell>
          <cell r="BY289">
            <v>8985</v>
          </cell>
          <cell r="BZ289">
            <v>1154784121</v>
          </cell>
        </row>
        <row r="290">
          <cell r="A290" t="str">
            <v>46</v>
          </cell>
          <cell r="C290" t="str">
            <v>4641</v>
          </cell>
          <cell r="D290" t="str">
            <v>Aurland</v>
          </cell>
          <cell r="E290">
            <v>277</v>
          </cell>
          <cell r="F290">
            <v>3566152</v>
          </cell>
          <cell r="G290">
            <v>1517</v>
          </cell>
          <cell r="H290">
            <v>73557969</v>
          </cell>
          <cell r="I290">
            <v>1526</v>
          </cell>
          <cell r="J290">
            <v>77124121</v>
          </cell>
          <cell r="K290">
            <v>271</v>
          </cell>
          <cell r="L290">
            <v>827511</v>
          </cell>
          <cell r="M290">
            <v>0</v>
          </cell>
          <cell r="N290">
            <v>0</v>
          </cell>
          <cell r="O290">
            <v>1404</v>
          </cell>
          <cell r="P290">
            <v>21051931</v>
          </cell>
          <cell r="Q290">
            <v>1412</v>
          </cell>
          <cell r="R290">
            <v>21879442</v>
          </cell>
          <cell r="S290">
            <v>1</v>
          </cell>
          <cell r="T290">
            <v>3290</v>
          </cell>
          <cell r="U290">
            <v>1513</v>
          </cell>
          <cell r="V290">
            <v>35448643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418</v>
          </cell>
          <cell r="AD290">
            <v>6823501</v>
          </cell>
          <cell r="AE290">
            <v>117</v>
          </cell>
          <cell r="AF290">
            <v>2541383</v>
          </cell>
          <cell r="AG290">
            <v>1172</v>
          </cell>
          <cell r="AH290">
            <v>41175290</v>
          </cell>
          <cell r="AI290">
            <v>0</v>
          </cell>
          <cell r="AJ290">
            <v>0</v>
          </cell>
          <cell r="AK290">
            <v>120</v>
          </cell>
          <cell r="AL290">
            <v>2846609</v>
          </cell>
          <cell r="AM290">
            <v>0</v>
          </cell>
          <cell r="AN290">
            <v>0</v>
          </cell>
          <cell r="AO290">
            <v>1537</v>
          </cell>
          <cell r="AP290">
            <v>53386783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124</v>
          </cell>
          <cell r="AX290">
            <v>559404</v>
          </cell>
          <cell r="AY290">
            <v>2</v>
          </cell>
          <cell r="AZ290">
            <v>43038</v>
          </cell>
          <cell r="BA290">
            <v>0</v>
          </cell>
          <cell r="BB290">
            <v>0</v>
          </cell>
          <cell r="BC290">
            <v>367</v>
          </cell>
          <cell r="BD290">
            <v>5774921</v>
          </cell>
          <cell r="BE290">
            <v>5</v>
          </cell>
          <cell r="BF290">
            <v>75505</v>
          </cell>
          <cell r="BG290">
            <v>0</v>
          </cell>
          <cell r="BH290">
            <v>0</v>
          </cell>
          <cell r="BI290">
            <v>1</v>
          </cell>
          <cell r="BJ290">
            <v>138056</v>
          </cell>
          <cell r="BK290">
            <v>0</v>
          </cell>
          <cell r="BL290">
            <v>0</v>
          </cell>
          <cell r="BM290">
            <v>44</v>
          </cell>
          <cell r="BN290">
            <v>190380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1</v>
          </cell>
          <cell r="BV290">
            <v>5900</v>
          </cell>
          <cell r="BW290">
            <v>93</v>
          </cell>
          <cell r="BX290">
            <v>461004</v>
          </cell>
          <cell r="BY290">
            <v>1529</v>
          </cell>
          <cell r="BZ290">
            <v>181451570</v>
          </cell>
        </row>
        <row r="291">
          <cell r="A291" t="str">
            <v>46</v>
          </cell>
          <cell r="C291" t="str">
            <v>4642</v>
          </cell>
          <cell r="D291" t="str">
            <v>Lærdal</v>
          </cell>
          <cell r="E291">
            <v>306</v>
          </cell>
          <cell r="F291">
            <v>3352313</v>
          </cell>
          <cell r="G291">
            <v>1823</v>
          </cell>
          <cell r="H291">
            <v>86839551</v>
          </cell>
          <cell r="I291">
            <v>1845</v>
          </cell>
          <cell r="J291">
            <v>90191864</v>
          </cell>
          <cell r="K291">
            <v>302</v>
          </cell>
          <cell r="L291">
            <v>811701</v>
          </cell>
          <cell r="M291">
            <v>0</v>
          </cell>
          <cell r="N291">
            <v>0</v>
          </cell>
          <cell r="O291">
            <v>1695</v>
          </cell>
          <cell r="P291">
            <v>26203746</v>
          </cell>
          <cell r="Q291">
            <v>1713</v>
          </cell>
          <cell r="R291">
            <v>27015447</v>
          </cell>
          <cell r="S291">
            <v>0</v>
          </cell>
          <cell r="T291">
            <v>0</v>
          </cell>
          <cell r="U291">
            <v>1815</v>
          </cell>
          <cell r="V291">
            <v>41933725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597</v>
          </cell>
          <cell r="AD291">
            <v>9524989</v>
          </cell>
          <cell r="AE291">
            <v>150</v>
          </cell>
          <cell r="AF291">
            <v>2885384</v>
          </cell>
          <cell r="AG291">
            <v>1294</v>
          </cell>
          <cell r="AH291">
            <v>45962550</v>
          </cell>
          <cell r="AI291">
            <v>2</v>
          </cell>
          <cell r="AJ291">
            <v>203633</v>
          </cell>
          <cell r="AK291">
            <v>150</v>
          </cell>
          <cell r="AL291">
            <v>5404245</v>
          </cell>
          <cell r="AM291">
            <v>0</v>
          </cell>
          <cell r="AN291">
            <v>0</v>
          </cell>
          <cell r="AO291">
            <v>1807</v>
          </cell>
          <cell r="AP291">
            <v>63980801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108</v>
          </cell>
          <cell r="AX291">
            <v>471830</v>
          </cell>
          <cell r="AY291">
            <v>1</v>
          </cell>
          <cell r="AZ291">
            <v>18801</v>
          </cell>
          <cell r="BA291">
            <v>0</v>
          </cell>
          <cell r="BB291">
            <v>0</v>
          </cell>
          <cell r="BC291">
            <v>526</v>
          </cell>
          <cell r="BD291">
            <v>8206865</v>
          </cell>
          <cell r="BE291">
            <v>9</v>
          </cell>
          <cell r="BF291">
            <v>539470</v>
          </cell>
          <cell r="BG291">
            <v>0</v>
          </cell>
          <cell r="BH291">
            <v>0</v>
          </cell>
          <cell r="BI291">
            <v>6</v>
          </cell>
          <cell r="BJ291">
            <v>894099</v>
          </cell>
          <cell r="BK291">
            <v>0</v>
          </cell>
          <cell r="BL291">
            <v>0</v>
          </cell>
          <cell r="BM291">
            <v>44</v>
          </cell>
          <cell r="BN291">
            <v>48351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122</v>
          </cell>
          <cell r="BX291">
            <v>774793</v>
          </cell>
          <cell r="BY291">
            <v>1843</v>
          </cell>
          <cell r="BZ291">
            <v>213668919</v>
          </cell>
        </row>
        <row r="292">
          <cell r="A292" t="str">
            <v>46</v>
          </cell>
          <cell r="C292" t="str">
            <v>4643</v>
          </cell>
          <cell r="D292" t="str">
            <v>Årdal</v>
          </cell>
          <cell r="E292">
            <v>578</v>
          </cell>
          <cell r="F292">
            <v>5396446</v>
          </cell>
          <cell r="G292">
            <v>4179</v>
          </cell>
          <cell r="H292">
            <v>231276232</v>
          </cell>
          <cell r="I292">
            <v>4199</v>
          </cell>
          <cell r="J292">
            <v>236672678</v>
          </cell>
          <cell r="K292">
            <v>588</v>
          </cell>
          <cell r="L292">
            <v>1336594</v>
          </cell>
          <cell r="M292">
            <v>0</v>
          </cell>
          <cell r="N292">
            <v>0</v>
          </cell>
          <cell r="O292">
            <v>3967</v>
          </cell>
          <cell r="P292">
            <v>74262655</v>
          </cell>
          <cell r="Q292">
            <v>3990</v>
          </cell>
          <cell r="R292">
            <v>75599249</v>
          </cell>
          <cell r="S292">
            <v>1</v>
          </cell>
          <cell r="T292">
            <v>41253</v>
          </cell>
          <cell r="U292">
            <v>4168</v>
          </cell>
          <cell r="V292">
            <v>111522008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1420</v>
          </cell>
          <cell r="AD292">
            <v>24043344</v>
          </cell>
          <cell r="AE292">
            <v>434</v>
          </cell>
          <cell r="AF292">
            <v>10494943</v>
          </cell>
          <cell r="AG292">
            <v>2953</v>
          </cell>
          <cell r="AH292">
            <v>129387574</v>
          </cell>
          <cell r="AI292">
            <v>1</v>
          </cell>
          <cell r="AJ292">
            <v>8631</v>
          </cell>
          <cell r="AK292">
            <v>61</v>
          </cell>
          <cell r="AL292">
            <v>2004639</v>
          </cell>
          <cell r="AM292">
            <v>0</v>
          </cell>
          <cell r="AN292">
            <v>0</v>
          </cell>
          <cell r="AO292">
            <v>4250</v>
          </cell>
          <cell r="AP292">
            <v>165939131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259</v>
          </cell>
          <cell r="AX292">
            <v>1171073</v>
          </cell>
          <cell r="AY292">
            <v>1</v>
          </cell>
          <cell r="AZ292">
            <v>24933</v>
          </cell>
          <cell r="BA292">
            <v>0</v>
          </cell>
          <cell r="BB292">
            <v>0</v>
          </cell>
          <cell r="BC292">
            <v>1278</v>
          </cell>
          <cell r="BD292">
            <v>17270793</v>
          </cell>
          <cell r="BE292">
            <v>1</v>
          </cell>
          <cell r="BF292">
            <v>5756</v>
          </cell>
          <cell r="BG292">
            <v>0</v>
          </cell>
          <cell r="BH292">
            <v>0</v>
          </cell>
          <cell r="BI292">
            <v>1</v>
          </cell>
          <cell r="BJ292">
            <v>799988</v>
          </cell>
          <cell r="BK292">
            <v>0</v>
          </cell>
          <cell r="BL292">
            <v>0</v>
          </cell>
          <cell r="BM292">
            <v>74</v>
          </cell>
          <cell r="BN292">
            <v>119988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10</v>
          </cell>
          <cell r="BV292">
            <v>67864</v>
          </cell>
          <cell r="BW292">
            <v>304</v>
          </cell>
          <cell r="BX292">
            <v>1416366</v>
          </cell>
          <cell r="BY292">
            <v>4173</v>
          </cell>
          <cell r="BZ292">
            <v>571725953</v>
          </cell>
        </row>
        <row r="293">
          <cell r="A293" t="str">
            <v>46</v>
          </cell>
          <cell r="C293" t="str">
            <v>4644</v>
          </cell>
          <cell r="D293" t="str">
            <v>Luster</v>
          </cell>
          <cell r="E293">
            <v>739</v>
          </cell>
          <cell r="F293">
            <v>7896771</v>
          </cell>
          <cell r="G293">
            <v>3982</v>
          </cell>
          <cell r="H293">
            <v>186005236</v>
          </cell>
          <cell r="I293">
            <v>4003</v>
          </cell>
          <cell r="J293">
            <v>193902007</v>
          </cell>
          <cell r="K293">
            <v>726</v>
          </cell>
          <cell r="L293">
            <v>1850281</v>
          </cell>
          <cell r="M293">
            <v>0</v>
          </cell>
          <cell r="N293">
            <v>0</v>
          </cell>
          <cell r="O293">
            <v>3694</v>
          </cell>
          <cell r="P293">
            <v>54215248</v>
          </cell>
          <cell r="Q293">
            <v>3729</v>
          </cell>
          <cell r="R293">
            <v>56065529</v>
          </cell>
          <cell r="S293">
            <v>1</v>
          </cell>
          <cell r="T293">
            <v>50797</v>
          </cell>
          <cell r="U293">
            <v>3975</v>
          </cell>
          <cell r="V293">
            <v>89952603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1302</v>
          </cell>
          <cell r="AD293">
            <v>19242916</v>
          </cell>
          <cell r="AE293">
            <v>361</v>
          </cell>
          <cell r="AF293">
            <v>7481098</v>
          </cell>
          <cell r="AG293">
            <v>2886</v>
          </cell>
          <cell r="AH293">
            <v>103237391</v>
          </cell>
          <cell r="AI293">
            <v>4</v>
          </cell>
          <cell r="AJ293">
            <v>67559</v>
          </cell>
          <cell r="AK293">
            <v>354</v>
          </cell>
          <cell r="AL293">
            <v>11826362</v>
          </cell>
          <cell r="AM293">
            <v>0</v>
          </cell>
          <cell r="AN293">
            <v>0</v>
          </cell>
          <cell r="AO293">
            <v>3996</v>
          </cell>
          <cell r="AP293">
            <v>141855326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298</v>
          </cell>
          <cell r="AX293">
            <v>1323794</v>
          </cell>
          <cell r="AY293">
            <v>6</v>
          </cell>
          <cell r="AZ293">
            <v>94878</v>
          </cell>
          <cell r="BA293">
            <v>1</v>
          </cell>
          <cell r="BB293">
            <v>41836</v>
          </cell>
          <cell r="BC293">
            <v>1163</v>
          </cell>
          <cell r="BD293">
            <v>19018715</v>
          </cell>
          <cell r="BE293">
            <v>11</v>
          </cell>
          <cell r="BF293">
            <v>414303</v>
          </cell>
          <cell r="BG293">
            <v>0</v>
          </cell>
          <cell r="BH293">
            <v>0</v>
          </cell>
          <cell r="BI293">
            <v>4</v>
          </cell>
          <cell r="BJ293">
            <v>299962</v>
          </cell>
          <cell r="BK293">
            <v>0</v>
          </cell>
          <cell r="BL293">
            <v>0</v>
          </cell>
          <cell r="BM293">
            <v>118</v>
          </cell>
          <cell r="BN293">
            <v>148120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8</v>
          </cell>
          <cell r="BV293">
            <v>26531</v>
          </cell>
          <cell r="BW293">
            <v>212</v>
          </cell>
          <cell r="BX293">
            <v>1918058</v>
          </cell>
          <cell r="BY293">
            <v>3989</v>
          </cell>
          <cell r="BZ293">
            <v>462077008</v>
          </cell>
        </row>
        <row r="294">
          <cell r="A294" t="str">
            <v>46</v>
          </cell>
          <cell r="C294" t="str">
            <v>4645</v>
          </cell>
          <cell r="D294" t="str">
            <v>Askvoll</v>
          </cell>
          <cell r="E294">
            <v>380</v>
          </cell>
          <cell r="F294">
            <v>4680056</v>
          </cell>
          <cell r="G294">
            <v>2277</v>
          </cell>
          <cell r="H294">
            <v>142217835</v>
          </cell>
          <cell r="I294">
            <v>2292</v>
          </cell>
          <cell r="J294">
            <v>146897891</v>
          </cell>
          <cell r="K294">
            <v>372</v>
          </cell>
          <cell r="L294">
            <v>1067513</v>
          </cell>
          <cell r="M294">
            <v>0</v>
          </cell>
          <cell r="N294">
            <v>0</v>
          </cell>
          <cell r="O294">
            <v>2149</v>
          </cell>
          <cell r="P294">
            <v>39035515</v>
          </cell>
          <cell r="Q294">
            <v>2164</v>
          </cell>
          <cell r="R294">
            <v>40103028</v>
          </cell>
          <cell r="S294">
            <v>0</v>
          </cell>
          <cell r="T294">
            <v>0</v>
          </cell>
          <cell r="U294">
            <v>2275</v>
          </cell>
          <cell r="V294">
            <v>68941314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897</v>
          </cell>
          <cell r="AD294">
            <v>13003038</v>
          </cell>
          <cell r="AE294">
            <v>201</v>
          </cell>
          <cell r="AF294">
            <v>4073523</v>
          </cell>
          <cell r="AG294">
            <v>1573</v>
          </cell>
          <cell r="AH294">
            <v>56885131</v>
          </cell>
          <cell r="AI294">
            <v>77</v>
          </cell>
          <cell r="AJ294">
            <v>5135378</v>
          </cell>
          <cell r="AK294">
            <v>199</v>
          </cell>
          <cell r="AL294">
            <v>6761804</v>
          </cell>
          <cell r="AM294">
            <v>0</v>
          </cell>
          <cell r="AN294">
            <v>0</v>
          </cell>
          <cell r="AO294">
            <v>2342</v>
          </cell>
          <cell r="AP294">
            <v>85858874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146</v>
          </cell>
          <cell r="AX294">
            <v>592602</v>
          </cell>
          <cell r="AY294">
            <v>5</v>
          </cell>
          <cell r="AZ294">
            <v>91713</v>
          </cell>
          <cell r="BA294">
            <v>0</v>
          </cell>
          <cell r="BB294">
            <v>0</v>
          </cell>
          <cell r="BC294">
            <v>816</v>
          </cell>
          <cell r="BD294">
            <v>14680013</v>
          </cell>
          <cell r="BE294">
            <v>6</v>
          </cell>
          <cell r="BF294">
            <v>165582</v>
          </cell>
          <cell r="BG294">
            <v>0</v>
          </cell>
          <cell r="BH294">
            <v>0</v>
          </cell>
          <cell r="BI294">
            <v>5</v>
          </cell>
          <cell r="BJ294">
            <v>422303</v>
          </cell>
          <cell r="BK294">
            <v>0</v>
          </cell>
          <cell r="BL294">
            <v>0</v>
          </cell>
          <cell r="BM294">
            <v>85</v>
          </cell>
          <cell r="BN294">
            <v>79711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3</v>
          </cell>
          <cell r="BV294">
            <v>13578</v>
          </cell>
          <cell r="BW294">
            <v>98</v>
          </cell>
          <cell r="BX294">
            <v>1327028</v>
          </cell>
          <cell r="BY294">
            <v>2239</v>
          </cell>
          <cell r="BZ294">
            <v>327056934</v>
          </cell>
        </row>
        <row r="295">
          <cell r="A295" t="str">
            <v>46</v>
          </cell>
          <cell r="C295" t="str">
            <v>4646</v>
          </cell>
          <cell r="D295" t="str">
            <v>Fjaler</v>
          </cell>
          <cell r="E295">
            <v>378</v>
          </cell>
          <cell r="F295">
            <v>16639762</v>
          </cell>
          <cell r="G295">
            <v>2004</v>
          </cell>
          <cell r="H295">
            <v>159807737</v>
          </cell>
          <cell r="I295">
            <v>2020</v>
          </cell>
          <cell r="J295">
            <v>176447499</v>
          </cell>
          <cell r="K295">
            <v>362</v>
          </cell>
          <cell r="L295">
            <v>3694439</v>
          </cell>
          <cell r="M295">
            <v>0</v>
          </cell>
          <cell r="N295">
            <v>0</v>
          </cell>
          <cell r="O295">
            <v>1889</v>
          </cell>
          <cell r="P295">
            <v>29654839</v>
          </cell>
          <cell r="Q295">
            <v>1903</v>
          </cell>
          <cell r="R295">
            <v>33349278</v>
          </cell>
          <cell r="S295">
            <v>1</v>
          </cell>
          <cell r="T295">
            <v>59555</v>
          </cell>
          <cell r="U295">
            <v>1998</v>
          </cell>
          <cell r="V295">
            <v>77258442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728</v>
          </cell>
          <cell r="AD295">
            <v>10550593</v>
          </cell>
          <cell r="AE295">
            <v>175</v>
          </cell>
          <cell r="AF295">
            <v>3622992</v>
          </cell>
          <cell r="AG295">
            <v>1423</v>
          </cell>
          <cell r="AH295">
            <v>54189637</v>
          </cell>
          <cell r="AI295">
            <v>3</v>
          </cell>
          <cell r="AJ295">
            <v>155540</v>
          </cell>
          <cell r="AK295">
            <v>154</v>
          </cell>
          <cell r="AL295">
            <v>4524523</v>
          </cell>
          <cell r="AM295">
            <v>0</v>
          </cell>
          <cell r="AN295">
            <v>0</v>
          </cell>
          <cell r="AO295">
            <v>2071</v>
          </cell>
          <cell r="AP295">
            <v>73043285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146</v>
          </cell>
          <cell r="AX295">
            <v>625603</v>
          </cell>
          <cell r="AY295">
            <v>3</v>
          </cell>
          <cell r="AZ295">
            <v>44867</v>
          </cell>
          <cell r="BA295">
            <v>0</v>
          </cell>
          <cell r="BB295">
            <v>0</v>
          </cell>
          <cell r="BC295">
            <v>660</v>
          </cell>
          <cell r="BD295">
            <v>11740836</v>
          </cell>
          <cell r="BE295">
            <v>3</v>
          </cell>
          <cell r="BF295">
            <v>69206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54</v>
          </cell>
          <cell r="BN295">
            <v>39400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167</v>
          </cell>
          <cell r="BX295">
            <v>1367036</v>
          </cell>
          <cell r="BY295">
            <v>2005</v>
          </cell>
          <cell r="BZ295">
            <v>348967150</v>
          </cell>
        </row>
        <row r="296">
          <cell r="A296" t="str">
            <v>46</v>
          </cell>
          <cell r="C296" t="str">
            <v>4647</v>
          </cell>
          <cell r="D296" t="str">
            <v>Sunnfjord</v>
          </cell>
          <cell r="E296">
            <v>2930</v>
          </cell>
          <cell r="F296">
            <v>44040516</v>
          </cell>
          <cell r="G296">
            <v>16216</v>
          </cell>
          <cell r="H296">
            <v>1008282722</v>
          </cell>
          <cell r="I296">
            <v>16283</v>
          </cell>
          <cell r="J296">
            <v>1052323238</v>
          </cell>
          <cell r="K296">
            <v>2922</v>
          </cell>
          <cell r="L296">
            <v>10289514</v>
          </cell>
          <cell r="M296">
            <v>0</v>
          </cell>
          <cell r="N296">
            <v>0</v>
          </cell>
          <cell r="O296">
            <v>15322</v>
          </cell>
          <cell r="P296">
            <v>293062614</v>
          </cell>
          <cell r="Q296">
            <v>15403</v>
          </cell>
          <cell r="R296">
            <v>303352128</v>
          </cell>
          <cell r="S296">
            <v>2</v>
          </cell>
          <cell r="T296">
            <v>77152</v>
          </cell>
          <cell r="U296">
            <v>16188</v>
          </cell>
          <cell r="V296">
            <v>486558109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4364</v>
          </cell>
          <cell r="AD296">
            <v>68059661</v>
          </cell>
          <cell r="AE296">
            <v>1441</v>
          </cell>
          <cell r="AF296">
            <v>27865344</v>
          </cell>
          <cell r="AG296">
            <v>13121</v>
          </cell>
          <cell r="AH296">
            <v>527566839</v>
          </cell>
          <cell r="AI296">
            <v>30</v>
          </cell>
          <cell r="AJ296">
            <v>1475974</v>
          </cell>
          <cell r="AK296">
            <v>1065</v>
          </cell>
          <cell r="AL296">
            <v>37297091</v>
          </cell>
          <cell r="AM296">
            <v>0</v>
          </cell>
          <cell r="AN296">
            <v>0</v>
          </cell>
          <cell r="AO296">
            <v>16721</v>
          </cell>
          <cell r="AP296">
            <v>662264909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1324</v>
          </cell>
          <cell r="AX296">
            <v>5819861</v>
          </cell>
          <cell r="AY296">
            <v>16</v>
          </cell>
          <cell r="AZ296">
            <v>229227</v>
          </cell>
          <cell r="BA296">
            <v>4</v>
          </cell>
          <cell r="BB296">
            <v>151695</v>
          </cell>
          <cell r="BC296">
            <v>3835</v>
          </cell>
          <cell r="BD296">
            <v>60895908</v>
          </cell>
          <cell r="BE296">
            <v>40</v>
          </cell>
          <cell r="BF296">
            <v>2051151</v>
          </cell>
          <cell r="BG296">
            <v>1</v>
          </cell>
          <cell r="BH296">
            <v>241</v>
          </cell>
          <cell r="BI296">
            <v>8</v>
          </cell>
          <cell r="BJ296">
            <v>1608957</v>
          </cell>
          <cell r="BK296">
            <v>0</v>
          </cell>
          <cell r="BL296">
            <v>0</v>
          </cell>
          <cell r="BM296">
            <v>351</v>
          </cell>
          <cell r="BN296">
            <v>505038</v>
          </cell>
          <cell r="BO296">
            <v>1</v>
          </cell>
          <cell r="BP296">
            <v>1407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24</v>
          </cell>
          <cell r="BV296">
            <v>142880</v>
          </cell>
          <cell r="BW296">
            <v>1313</v>
          </cell>
          <cell r="BX296">
            <v>8214619</v>
          </cell>
          <cell r="BY296">
            <v>16418</v>
          </cell>
          <cell r="BZ296">
            <v>2439854434</v>
          </cell>
        </row>
        <row r="297">
          <cell r="A297" t="str">
            <v>46</v>
          </cell>
          <cell r="C297" t="str">
            <v>4648</v>
          </cell>
          <cell r="D297" t="str">
            <v>Bremanger</v>
          </cell>
          <cell r="E297">
            <v>447</v>
          </cell>
          <cell r="F297">
            <v>3686737</v>
          </cell>
          <cell r="G297">
            <v>2837</v>
          </cell>
          <cell r="H297">
            <v>143829973</v>
          </cell>
          <cell r="I297">
            <v>2875</v>
          </cell>
          <cell r="J297">
            <v>147516710</v>
          </cell>
          <cell r="K297">
            <v>419</v>
          </cell>
          <cell r="L297">
            <v>866170</v>
          </cell>
          <cell r="M297">
            <v>0</v>
          </cell>
          <cell r="N297">
            <v>0</v>
          </cell>
          <cell r="O297">
            <v>2636</v>
          </cell>
          <cell r="P297">
            <v>41225416</v>
          </cell>
          <cell r="Q297">
            <v>2662</v>
          </cell>
          <cell r="R297">
            <v>42091586</v>
          </cell>
          <cell r="S297">
            <v>1</v>
          </cell>
          <cell r="T297">
            <v>5723</v>
          </cell>
          <cell r="U297">
            <v>2831</v>
          </cell>
          <cell r="V297">
            <v>69240570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1026</v>
          </cell>
          <cell r="AD297">
            <v>15078380</v>
          </cell>
          <cell r="AE297">
            <v>260</v>
          </cell>
          <cell r="AF297">
            <v>5478279</v>
          </cell>
          <cell r="AG297">
            <v>1918</v>
          </cell>
          <cell r="AH297">
            <v>73951381</v>
          </cell>
          <cell r="AI297">
            <v>57</v>
          </cell>
          <cell r="AJ297">
            <v>3228331</v>
          </cell>
          <cell r="AK297">
            <v>130</v>
          </cell>
          <cell r="AL297">
            <v>3818531</v>
          </cell>
          <cell r="AM297">
            <v>0</v>
          </cell>
          <cell r="AN297">
            <v>0</v>
          </cell>
          <cell r="AO297">
            <v>2887</v>
          </cell>
          <cell r="AP297">
            <v>101554902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148</v>
          </cell>
          <cell r="AX297">
            <v>651550</v>
          </cell>
          <cell r="AY297">
            <v>3</v>
          </cell>
          <cell r="AZ297">
            <v>37908</v>
          </cell>
          <cell r="BA297">
            <v>0</v>
          </cell>
          <cell r="BB297">
            <v>0</v>
          </cell>
          <cell r="BC297">
            <v>955</v>
          </cell>
          <cell r="BD297">
            <v>16393160</v>
          </cell>
          <cell r="BE297">
            <v>9</v>
          </cell>
          <cell r="BF297">
            <v>683253</v>
          </cell>
          <cell r="BG297">
            <v>0</v>
          </cell>
          <cell r="BH297">
            <v>0</v>
          </cell>
          <cell r="BI297">
            <v>1</v>
          </cell>
          <cell r="BJ297">
            <v>36702</v>
          </cell>
          <cell r="BK297">
            <v>0</v>
          </cell>
          <cell r="BL297">
            <v>0</v>
          </cell>
          <cell r="BM297">
            <v>103</v>
          </cell>
          <cell r="BN297">
            <v>147386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2</v>
          </cell>
          <cell r="BV297">
            <v>2920</v>
          </cell>
          <cell r="BW297">
            <v>94</v>
          </cell>
          <cell r="BX297">
            <v>872000</v>
          </cell>
          <cell r="BY297">
            <v>2792</v>
          </cell>
          <cell r="BZ297">
            <v>342849278</v>
          </cell>
        </row>
        <row r="298">
          <cell r="A298" t="str">
            <v>46</v>
          </cell>
          <cell r="C298" t="str">
            <v>4649</v>
          </cell>
          <cell r="D298" t="str">
            <v>Stad</v>
          </cell>
          <cell r="E298">
            <v>1072</v>
          </cell>
          <cell r="F298">
            <v>17495069</v>
          </cell>
          <cell r="G298">
            <v>7089</v>
          </cell>
          <cell r="H298">
            <v>368313915</v>
          </cell>
          <cell r="I298">
            <v>7141</v>
          </cell>
          <cell r="J298">
            <v>385808984</v>
          </cell>
          <cell r="K298">
            <v>1046</v>
          </cell>
          <cell r="L298">
            <v>3942869</v>
          </cell>
          <cell r="M298">
            <v>0</v>
          </cell>
          <cell r="N298">
            <v>0</v>
          </cell>
          <cell r="O298">
            <v>6667</v>
          </cell>
          <cell r="P298">
            <v>109994488</v>
          </cell>
          <cell r="Q298">
            <v>6724</v>
          </cell>
          <cell r="R298">
            <v>113937357</v>
          </cell>
          <cell r="S298">
            <v>2</v>
          </cell>
          <cell r="T298">
            <v>134176</v>
          </cell>
          <cell r="U298">
            <v>7075</v>
          </cell>
          <cell r="V298">
            <v>177532917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2368</v>
          </cell>
          <cell r="AD298">
            <v>34790610</v>
          </cell>
          <cell r="AE298">
            <v>663</v>
          </cell>
          <cell r="AF298">
            <v>14027703</v>
          </cell>
          <cell r="AG298">
            <v>5278</v>
          </cell>
          <cell r="AH298">
            <v>196667843</v>
          </cell>
          <cell r="AI298">
            <v>121</v>
          </cell>
          <cell r="AJ298">
            <v>6393864</v>
          </cell>
          <cell r="AK298">
            <v>460</v>
          </cell>
          <cell r="AL298">
            <v>14657695</v>
          </cell>
          <cell r="AM298">
            <v>0</v>
          </cell>
          <cell r="AN298">
            <v>0</v>
          </cell>
          <cell r="AO298">
            <v>7308</v>
          </cell>
          <cell r="AP298">
            <v>266537715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559</v>
          </cell>
          <cell r="AX298">
            <v>2337075</v>
          </cell>
          <cell r="AY298">
            <v>7</v>
          </cell>
          <cell r="AZ298">
            <v>174900</v>
          </cell>
          <cell r="BA298">
            <v>0</v>
          </cell>
          <cell r="BB298">
            <v>0</v>
          </cell>
          <cell r="BC298">
            <v>2114</v>
          </cell>
          <cell r="BD298">
            <v>36222193</v>
          </cell>
          <cell r="BE298">
            <v>18</v>
          </cell>
          <cell r="BF298">
            <v>740828</v>
          </cell>
          <cell r="BG298">
            <v>0</v>
          </cell>
          <cell r="BH298">
            <v>0</v>
          </cell>
          <cell r="BI298">
            <v>4</v>
          </cell>
          <cell r="BJ298">
            <v>429033</v>
          </cell>
          <cell r="BK298">
            <v>0</v>
          </cell>
          <cell r="BL298">
            <v>0</v>
          </cell>
          <cell r="BM298">
            <v>194</v>
          </cell>
          <cell r="BN298">
            <v>379329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11</v>
          </cell>
          <cell r="BV298">
            <v>50306</v>
          </cell>
          <cell r="BW298">
            <v>325</v>
          </cell>
          <cell r="BX298">
            <v>2233258</v>
          </cell>
          <cell r="BY298">
            <v>7111</v>
          </cell>
          <cell r="BZ298">
            <v>905351133</v>
          </cell>
        </row>
        <row r="299">
          <cell r="A299" t="str">
            <v>46</v>
          </cell>
          <cell r="C299" t="str">
            <v>4650</v>
          </cell>
          <cell r="D299" t="str">
            <v>Gloppen</v>
          </cell>
          <cell r="E299">
            <v>779</v>
          </cell>
          <cell r="F299">
            <v>11500167</v>
          </cell>
          <cell r="G299">
            <v>4431</v>
          </cell>
          <cell r="H299">
            <v>230494140</v>
          </cell>
          <cell r="I299">
            <v>4464</v>
          </cell>
          <cell r="J299">
            <v>241994307</v>
          </cell>
          <cell r="K299">
            <v>767</v>
          </cell>
          <cell r="L299">
            <v>2594463</v>
          </cell>
          <cell r="M299">
            <v>0</v>
          </cell>
          <cell r="N299">
            <v>0</v>
          </cell>
          <cell r="O299">
            <v>4111</v>
          </cell>
          <cell r="P299">
            <v>62610188</v>
          </cell>
          <cell r="Q299">
            <v>4143</v>
          </cell>
          <cell r="R299">
            <v>65204651</v>
          </cell>
          <cell r="S299">
            <v>2</v>
          </cell>
          <cell r="T299">
            <v>22874</v>
          </cell>
          <cell r="U299">
            <v>4407</v>
          </cell>
          <cell r="V299">
            <v>110944626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1495</v>
          </cell>
          <cell r="AD299">
            <v>22683711</v>
          </cell>
          <cell r="AE299">
            <v>339</v>
          </cell>
          <cell r="AF299">
            <v>6612391</v>
          </cell>
          <cell r="AG299">
            <v>3283</v>
          </cell>
          <cell r="AH299">
            <v>119286440</v>
          </cell>
          <cell r="AI299">
            <v>8</v>
          </cell>
          <cell r="AJ299">
            <v>281003</v>
          </cell>
          <cell r="AK299">
            <v>446</v>
          </cell>
          <cell r="AL299">
            <v>13348305</v>
          </cell>
          <cell r="AM299">
            <v>0</v>
          </cell>
          <cell r="AN299">
            <v>0</v>
          </cell>
          <cell r="AO299">
            <v>4532</v>
          </cell>
          <cell r="AP299">
            <v>162211850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294</v>
          </cell>
          <cell r="AX299">
            <v>1264819</v>
          </cell>
          <cell r="AY299">
            <v>7</v>
          </cell>
          <cell r="AZ299">
            <v>96804</v>
          </cell>
          <cell r="BA299">
            <v>1</v>
          </cell>
          <cell r="BB299">
            <v>29165</v>
          </cell>
          <cell r="BC299">
            <v>1341</v>
          </cell>
          <cell r="BD299">
            <v>22739134</v>
          </cell>
          <cell r="BE299">
            <v>7</v>
          </cell>
          <cell r="BF299">
            <v>368295</v>
          </cell>
          <cell r="BG299">
            <v>0</v>
          </cell>
          <cell r="BH299">
            <v>0</v>
          </cell>
          <cell r="BI299">
            <v>2</v>
          </cell>
          <cell r="BJ299">
            <v>256399</v>
          </cell>
          <cell r="BK299">
            <v>0</v>
          </cell>
          <cell r="BL299">
            <v>0</v>
          </cell>
          <cell r="BM299">
            <v>126</v>
          </cell>
          <cell r="BN299">
            <v>179392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4</v>
          </cell>
          <cell r="BV299">
            <v>20200</v>
          </cell>
          <cell r="BW299">
            <v>234</v>
          </cell>
          <cell r="BX299">
            <v>1466432</v>
          </cell>
          <cell r="BY299">
            <v>4425</v>
          </cell>
          <cell r="BZ299">
            <v>556184116</v>
          </cell>
        </row>
        <row r="300">
          <cell r="A300" t="str">
            <v>46</v>
          </cell>
          <cell r="C300" t="str">
            <v>4651</v>
          </cell>
          <cell r="D300" t="str">
            <v>Stryn</v>
          </cell>
          <cell r="E300">
            <v>889</v>
          </cell>
          <cell r="F300">
            <v>19679549</v>
          </cell>
          <cell r="G300">
            <v>5653</v>
          </cell>
          <cell r="H300">
            <v>296128940</v>
          </cell>
          <cell r="I300">
            <v>5681</v>
          </cell>
          <cell r="J300">
            <v>315808489</v>
          </cell>
          <cell r="K300">
            <v>882</v>
          </cell>
          <cell r="L300">
            <v>4373657</v>
          </cell>
          <cell r="M300">
            <v>0</v>
          </cell>
          <cell r="N300">
            <v>0</v>
          </cell>
          <cell r="O300">
            <v>5203</v>
          </cell>
          <cell r="P300">
            <v>72279358</v>
          </cell>
          <cell r="Q300">
            <v>5236</v>
          </cell>
          <cell r="R300">
            <v>76653015</v>
          </cell>
          <cell r="S300">
            <v>2</v>
          </cell>
          <cell r="T300">
            <v>58455</v>
          </cell>
          <cell r="U300">
            <v>5642</v>
          </cell>
          <cell r="V300">
            <v>143027452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1648</v>
          </cell>
          <cell r="AD300">
            <v>23813124</v>
          </cell>
          <cell r="AE300">
            <v>361</v>
          </cell>
          <cell r="AF300">
            <v>7437330</v>
          </cell>
          <cell r="AG300">
            <v>4304</v>
          </cell>
          <cell r="AH300">
            <v>147720986</v>
          </cell>
          <cell r="AI300">
            <v>13</v>
          </cell>
          <cell r="AJ300">
            <v>942188</v>
          </cell>
          <cell r="AK300">
            <v>503</v>
          </cell>
          <cell r="AL300">
            <v>17684084</v>
          </cell>
          <cell r="AM300">
            <v>0</v>
          </cell>
          <cell r="AN300">
            <v>0</v>
          </cell>
          <cell r="AO300">
            <v>5668</v>
          </cell>
          <cell r="AP300">
            <v>197597712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399</v>
          </cell>
          <cell r="AX300">
            <v>1745351</v>
          </cell>
          <cell r="AY300">
            <v>12</v>
          </cell>
          <cell r="AZ300">
            <v>328725</v>
          </cell>
          <cell r="BA300">
            <v>0</v>
          </cell>
          <cell r="BB300">
            <v>0</v>
          </cell>
          <cell r="BC300">
            <v>1470</v>
          </cell>
          <cell r="BD300">
            <v>25900255</v>
          </cell>
          <cell r="BE300">
            <v>7</v>
          </cell>
          <cell r="BF300">
            <v>142646</v>
          </cell>
          <cell r="BG300">
            <v>0</v>
          </cell>
          <cell r="BH300">
            <v>0</v>
          </cell>
          <cell r="BI300">
            <v>1</v>
          </cell>
          <cell r="BJ300">
            <v>9727</v>
          </cell>
          <cell r="BK300">
            <v>0</v>
          </cell>
          <cell r="BL300">
            <v>0</v>
          </cell>
          <cell r="BM300">
            <v>161</v>
          </cell>
          <cell r="BN300">
            <v>289075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3</v>
          </cell>
          <cell r="BV300">
            <v>43673</v>
          </cell>
          <cell r="BW300">
            <v>233</v>
          </cell>
          <cell r="BX300">
            <v>2058702</v>
          </cell>
          <cell r="BY300">
            <v>5675</v>
          </cell>
          <cell r="BZ300">
            <v>706474293</v>
          </cell>
        </row>
        <row r="301">
          <cell r="A301" t="str">
            <v>46 Totalt</v>
          </cell>
          <cell r="C301" t="str">
            <v>46</v>
          </cell>
          <cell r="D301" t="str">
            <v>Vestland</v>
          </cell>
          <cell r="E301">
            <v>73890</v>
          </cell>
          <cell r="F301">
            <v>1448476054</v>
          </cell>
          <cell r="G301">
            <v>476375</v>
          </cell>
          <cell r="H301">
            <v>29282188585</v>
          </cell>
          <cell r="I301">
            <v>479141</v>
          </cell>
          <cell r="J301">
            <v>30730664639</v>
          </cell>
          <cell r="K301">
            <v>73982</v>
          </cell>
          <cell r="L301">
            <v>329590321</v>
          </cell>
          <cell r="M301">
            <v>12</v>
          </cell>
          <cell r="N301">
            <v>1099703</v>
          </cell>
          <cell r="O301">
            <v>446976</v>
          </cell>
          <cell r="P301">
            <v>9365879343</v>
          </cell>
          <cell r="Q301">
            <v>450522</v>
          </cell>
          <cell r="R301">
            <v>9696569367</v>
          </cell>
          <cell r="S301">
            <v>138</v>
          </cell>
          <cell r="T301">
            <v>7158538</v>
          </cell>
          <cell r="U301">
            <v>474002</v>
          </cell>
          <cell r="V301">
            <v>14103282037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2</v>
          </cell>
          <cell r="AB301">
            <v>948839</v>
          </cell>
          <cell r="AC301">
            <v>129043</v>
          </cell>
          <cell r="AD301">
            <v>2094614297</v>
          </cell>
          <cell r="AE301">
            <v>42851</v>
          </cell>
          <cell r="AF301">
            <v>918766492</v>
          </cell>
          <cell r="AG301">
            <v>366895</v>
          </cell>
          <cell r="AH301">
            <v>15567925773</v>
          </cell>
          <cell r="AI301">
            <v>1872</v>
          </cell>
          <cell r="AJ301">
            <v>110702478</v>
          </cell>
          <cell r="AK301">
            <v>24118</v>
          </cell>
          <cell r="AL301">
            <v>811640886</v>
          </cell>
          <cell r="AM301">
            <v>2</v>
          </cell>
          <cell r="AN301">
            <v>29859</v>
          </cell>
          <cell r="AO301">
            <v>487174</v>
          </cell>
          <cell r="AP301">
            <v>19503679785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33446</v>
          </cell>
          <cell r="AX301">
            <v>144884571</v>
          </cell>
          <cell r="AY301">
            <v>490</v>
          </cell>
          <cell r="AZ301">
            <v>8599047</v>
          </cell>
          <cell r="BA301">
            <v>137</v>
          </cell>
          <cell r="BB301">
            <v>4364763</v>
          </cell>
          <cell r="BC301">
            <v>111949</v>
          </cell>
          <cell r="BD301">
            <v>1728269768</v>
          </cell>
          <cell r="BE301">
            <v>1377</v>
          </cell>
          <cell r="BF301">
            <v>69494267</v>
          </cell>
          <cell r="BG301">
            <v>30</v>
          </cell>
          <cell r="BH301">
            <v>238974</v>
          </cell>
          <cell r="BI301">
            <v>414</v>
          </cell>
          <cell r="BJ301">
            <v>102804982</v>
          </cell>
          <cell r="BK301">
            <v>0</v>
          </cell>
          <cell r="BL301">
            <v>0</v>
          </cell>
          <cell r="BM301">
            <v>11379</v>
          </cell>
          <cell r="BN301">
            <v>19868337</v>
          </cell>
          <cell r="BO301">
            <v>16</v>
          </cell>
          <cell r="BP301">
            <v>225785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773</v>
          </cell>
          <cell r="BV301">
            <v>4379344</v>
          </cell>
          <cell r="BW301">
            <v>37837</v>
          </cell>
          <cell r="BX301">
            <v>208228629</v>
          </cell>
          <cell r="BY301">
            <v>479566</v>
          </cell>
          <cell r="BZ301">
            <v>72077063074</v>
          </cell>
        </row>
        <row r="302">
          <cell r="A302" t="str">
            <v>50</v>
          </cell>
          <cell r="C302" t="str">
            <v>5001</v>
          </cell>
          <cell r="D302" t="str">
            <v>Trondheim</v>
          </cell>
          <cell r="E302">
            <v>23244</v>
          </cell>
          <cell r="F302">
            <v>501863536</v>
          </cell>
          <cell r="G302">
            <v>152518</v>
          </cell>
          <cell r="H302">
            <v>9804592378</v>
          </cell>
          <cell r="I302">
            <v>153199</v>
          </cell>
          <cell r="J302">
            <v>10306455914</v>
          </cell>
          <cell r="K302">
            <v>23876</v>
          </cell>
          <cell r="L302">
            <v>113931641</v>
          </cell>
          <cell r="M302">
            <v>6</v>
          </cell>
          <cell r="N302">
            <v>406690</v>
          </cell>
          <cell r="O302">
            <v>143018</v>
          </cell>
          <cell r="P302">
            <v>3236190789</v>
          </cell>
          <cell r="Q302">
            <v>144096</v>
          </cell>
          <cell r="R302">
            <v>3350529120</v>
          </cell>
          <cell r="S302">
            <v>28</v>
          </cell>
          <cell r="T302">
            <v>1716132</v>
          </cell>
          <cell r="U302">
            <v>152100</v>
          </cell>
          <cell r="V302">
            <v>4724547248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2</v>
          </cell>
          <cell r="AB302">
            <v>37510</v>
          </cell>
          <cell r="AC302">
            <v>34910</v>
          </cell>
          <cell r="AD302">
            <v>597651142</v>
          </cell>
          <cell r="AE302">
            <v>14921</v>
          </cell>
          <cell r="AF302">
            <v>318908694</v>
          </cell>
          <cell r="AG302">
            <v>123263</v>
          </cell>
          <cell r="AH302">
            <v>5369248126</v>
          </cell>
          <cell r="AI302">
            <v>121</v>
          </cell>
          <cell r="AJ302">
            <v>6334514</v>
          </cell>
          <cell r="AK302">
            <v>7268</v>
          </cell>
          <cell r="AL302">
            <v>237892557</v>
          </cell>
          <cell r="AM302">
            <v>1</v>
          </cell>
          <cell r="AN302">
            <v>5760</v>
          </cell>
          <cell r="AO302">
            <v>157175</v>
          </cell>
          <cell r="AP302">
            <v>6530040793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12102</v>
          </cell>
          <cell r="AX302">
            <v>53968650</v>
          </cell>
          <cell r="AY302">
            <v>126</v>
          </cell>
          <cell r="AZ302">
            <v>2366318</v>
          </cell>
          <cell r="BA302">
            <v>98</v>
          </cell>
          <cell r="BB302">
            <v>3443737</v>
          </cell>
          <cell r="BC302">
            <v>29141</v>
          </cell>
          <cell r="BD302">
            <v>418759477</v>
          </cell>
          <cell r="BE302">
            <v>599</v>
          </cell>
          <cell r="BF302">
            <v>20072972</v>
          </cell>
          <cell r="BG302">
            <v>15</v>
          </cell>
          <cell r="BH302">
            <v>82117</v>
          </cell>
          <cell r="BI302">
            <v>139</v>
          </cell>
          <cell r="BJ302">
            <v>29736452</v>
          </cell>
          <cell r="BK302">
            <v>0</v>
          </cell>
          <cell r="BL302">
            <v>0</v>
          </cell>
          <cell r="BM302">
            <v>3063</v>
          </cell>
          <cell r="BN302">
            <v>5725734</v>
          </cell>
          <cell r="BO302">
            <v>4</v>
          </cell>
          <cell r="BP302">
            <v>10042</v>
          </cell>
          <cell r="BQ302">
            <v>1</v>
          </cell>
          <cell r="BR302">
            <v>192618</v>
          </cell>
          <cell r="BS302">
            <v>1</v>
          </cell>
          <cell r="BT302">
            <v>126647</v>
          </cell>
          <cell r="BU302">
            <v>297</v>
          </cell>
          <cell r="BV302">
            <v>1737435</v>
          </cell>
          <cell r="BW302">
            <v>16864</v>
          </cell>
          <cell r="BX302">
            <v>60076162</v>
          </cell>
          <cell r="BY302">
            <v>155393</v>
          </cell>
          <cell r="BZ302">
            <v>24418900202</v>
          </cell>
        </row>
        <row r="303">
          <cell r="A303" t="str">
            <v>50</v>
          </cell>
          <cell r="C303" t="str">
            <v>5006</v>
          </cell>
          <cell r="D303" t="str">
            <v>Steinkjer</v>
          </cell>
          <cell r="E303">
            <v>2011</v>
          </cell>
          <cell r="F303">
            <v>23224331</v>
          </cell>
          <cell r="G303">
            <v>18368</v>
          </cell>
          <cell r="H303">
            <v>873924809</v>
          </cell>
          <cell r="I303">
            <v>18439</v>
          </cell>
          <cell r="J303">
            <v>897149140</v>
          </cell>
          <cell r="K303">
            <v>1988</v>
          </cell>
          <cell r="L303">
            <v>5296523</v>
          </cell>
          <cell r="M303">
            <v>0</v>
          </cell>
          <cell r="N303">
            <v>0</v>
          </cell>
          <cell r="O303">
            <v>17370</v>
          </cell>
          <cell r="P303">
            <v>249997903</v>
          </cell>
          <cell r="Q303">
            <v>17448</v>
          </cell>
          <cell r="R303">
            <v>255294426</v>
          </cell>
          <cell r="S303">
            <v>4</v>
          </cell>
          <cell r="T303">
            <v>34470</v>
          </cell>
          <cell r="U303">
            <v>18344</v>
          </cell>
          <cell r="V303">
            <v>422678819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6126</v>
          </cell>
          <cell r="AD303">
            <v>95015285</v>
          </cell>
          <cell r="AE303">
            <v>2548</v>
          </cell>
          <cell r="AF303">
            <v>53825392</v>
          </cell>
          <cell r="AG303">
            <v>12796</v>
          </cell>
          <cell r="AH303">
            <v>471106284</v>
          </cell>
          <cell r="AI303">
            <v>19</v>
          </cell>
          <cell r="AJ303">
            <v>575010</v>
          </cell>
          <cell r="AK303">
            <v>1070</v>
          </cell>
          <cell r="AL303">
            <v>36699510</v>
          </cell>
          <cell r="AM303">
            <v>0</v>
          </cell>
          <cell r="AN303">
            <v>0</v>
          </cell>
          <cell r="AO303">
            <v>18790</v>
          </cell>
          <cell r="AP303">
            <v>657221481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923</v>
          </cell>
          <cell r="AX303">
            <v>3653913</v>
          </cell>
          <cell r="AY303">
            <v>28</v>
          </cell>
          <cell r="AZ303">
            <v>651088</v>
          </cell>
          <cell r="BA303">
            <v>18</v>
          </cell>
          <cell r="BB303">
            <v>545184</v>
          </cell>
          <cell r="BC303">
            <v>5476</v>
          </cell>
          <cell r="BD303">
            <v>87912031</v>
          </cell>
          <cell r="BE303">
            <v>35</v>
          </cell>
          <cell r="BF303">
            <v>1321345</v>
          </cell>
          <cell r="BG303">
            <v>0</v>
          </cell>
          <cell r="BH303">
            <v>0</v>
          </cell>
          <cell r="BI303">
            <v>6</v>
          </cell>
          <cell r="BJ303">
            <v>483156</v>
          </cell>
          <cell r="BK303">
            <v>0</v>
          </cell>
          <cell r="BL303">
            <v>0</v>
          </cell>
          <cell r="BM303">
            <v>546</v>
          </cell>
          <cell r="BN303">
            <v>754051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30</v>
          </cell>
          <cell r="BV303">
            <v>107651</v>
          </cell>
          <cell r="BW303">
            <v>848</v>
          </cell>
          <cell r="BX303">
            <v>6263609</v>
          </cell>
          <cell r="BY303">
            <v>18248</v>
          </cell>
          <cell r="BZ303">
            <v>2142769251</v>
          </cell>
        </row>
        <row r="304">
          <cell r="A304" t="str">
            <v>50</v>
          </cell>
          <cell r="C304" t="str">
            <v>5007</v>
          </cell>
          <cell r="D304" t="str">
            <v>Namsos</v>
          </cell>
          <cell r="E304">
            <v>1171</v>
          </cell>
          <cell r="F304">
            <v>16461565</v>
          </cell>
          <cell r="G304">
            <v>11347</v>
          </cell>
          <cell r="H304">
            <v>572376764</v>
          </cell>
          <cell r="I304">
            <v>11386</v>
          </cell>
          <cell r="J304">
            <v>588838329</v>
          </cell>
          <cell r="K304">
            <v>1156</v>
          </cell>
          <cell r="L304">
            <v>3722885</v>
          </cell>
          <cell r="M304">
            <v>0</v>
          </cell>
          <cell r="N304">
            <v>0</v>
          </cell>
          <cell r="O304">
            <v>10789</v>
          </cell>
          <cell r="P304">
            <v>175983610</v>
          </cell>
          <cell r="Q304">
            <v>10815</v>
          </cell>
          <cell r="R304">
            <v>179706495</v>
          </cell>
          <cell r="S304">
            <v>3</v>
          </cell>
          <cell r="T304">
            <v>52452</v>
          </cell>
          <cell r="U304">
            <v>11335</v>
          </cell>
          <cell r="V304">
            <v>276211969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3603</v>
          </cell>
          <cell r="AD304">
            <v>54588184</v>
          </cell>
          <cell r="AE304">
            <v>1629</v>
          </cell>
          <cell r="AF304">
            <v>34290427</v>
          </cell>
          <cell r="AG304">
            <v>8350</v>
          </cell>
          <cell r="AH304">
            <v>321502490</v>
          </cell>
          <cell r="AI304">
            <v>11</v>
          </cell>
          <cell r="AJ304">
            <v>274997</v>
          </cell>
          <cell r="AK304">
            <v>531</v>
          </cell>
          <cell r="AL304">
            <v>16108746</v>
          </cell>
          <cell r="AM304">
            <v>0</v>
          </cell>
          <cell r="AN304">
            <v>0</v>
          </cell>
          <cell r="AO304">
            <v>11682</v>
          </cell>
          <cell r="AP304">
            <v>426764844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704</v>
          </cell>
          <cell r="AX304">
            <v>2862568</v>
          </cell>
          <cell r="AY304">
            <v>5</v>
          </cell>
          <cell r="AZ304">
            <v>86983</v>
          </cell>
          <cell r="BA304">
            <v>5</v>
          </cell>
          <cell r="BB304">
            <v>153158</v>
          </cell>
          <cell r="BC304">
            <v>3203</v>
          </cell>
          <cell r="BD304">
            <v>52887566</v>
          </cell>
          <cell r="BE304">
            <v>26</v>
          </cell>
          <cell r="BF304">
            <v>838223</v>
          </cell>
          <cell r="BG304">
            <v>0</v>
          </cell>
          <cell r="BH304">
            <v>0</v>
          </cell>
          <cell r="BI304">
            <v>2</v>
          </cell>
          <cell r="BJ304">
            <v>748047</v>
          </cell>
          <cell r="BK304">
            <v>0</v>
          </cell>
          <cell r="BL304">
            <v>0</v>
          </cell>
          <cell r="BM304">
            <v>278</v>
          </cell>
          <cell r="BN304">
            <v>314205</v>
          </cell>
          <cell r="BO304">
            <v>3</v>
          </cell>
          <cell r="BP304">
            <v>13278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17</v>
          </cell>
          <cell r="BV304">
            <v>86564</v>
          </cell>
          <cell r="BW304">
            <v>529</v>
          </cell>
          <cell r="BX304">
            <v>2722375</v>
          </cell>
          <cell r="BY304">
            <v>11422</v>
          </cell>
          <cell r="BZ304">
            <v>1416231575</v>
          </cell>
        </row>
        <row r="305">
          <cell r="A305" t="str">
            <v>50</v>
          </cell>
          <cell r="C305" t="str">
            <v>5014</v>
          </cell>
          <cell r="D305" t="str">
            <v>Frøya</v>
          </cell>
          <cell r="E305">
            <v>406</v>
          </cell>
          <cell r="F305">
            <v>178684559</v>
          </cell>
          <cell r="G305">
            <v>4097</v>
          </cell>
          <cell r="H305">
            <v>553358810</v>
          </cell>
          <cell r="I305">
            <v>4144</v>
          </cell>
          <cell r="J305">
            <v>732043369</v>
          </cell>
          <cell r="K305">
            <v>372</v>
          </cell>
          <cell r="L305">
            <v>38488161</v>
          </cell>
          <cell r="M305">
            <v>0</v>
          </cell>
          <cell r="N305">
            <v>0</v>
          </cell>
          <cell r="O305">
            <v>3899</v>
          </cell>
          <cell r="P305">
            <v>78067894</v>
          </cell>
          <cell r="Q305">
            <v>3916</v>
          </cell>
          <cell r="R305">
            <v>116556055</v>
          </cell>
          <cell r="S305">
            <v>2</v>
          </cell>
          <cell r="T305">
            <v>47383</v>
          </cell>
          <cell r="U305">
            <v>4054</v>
          </cell>
          <cell r="V305">
            <v>265982346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1010</v>
          </cell>
          <cell r="AD305">
            <v>14366420</v>
          </cell>
          <cell r="AE305">
            <v>448</v>
          </cell>
          <cell r="AF305">
            <v>9903259</v>
          </cell>
          <cell r="AG305">
            <v>3165</v>
          </cell>
          <cell r="AH305">
            <v>135027686</v>
          </cell>
          <cell r="AI305">
            <v>83</v>
          </cell>
          <cell r="AJ305">
            <v>4179871</v>
          </cell>
          <cell r="AK305">
            <v>135</v>
          </cell>
          <cell r="AL305">
            <v>4405387</v>
          </cell>
          <cell r="AM305">
            <v>0</v>
          </cell>
          <cell r="AN305">
            <v>0</v>
          </cell>
          <cell r="AO305">
            <v>4147</v>
          </cell>
          <cell r="AP305">
            <v>167882623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169</v>
          </cell>
          <cell r="AX305">
            <v>686165</v>
          </cell>
          <cell r="AY305">
            <v>9</v>
          </cell>
          <cell r="AZ305">
            <v>115920</v>
          </cell>
          <cell r="BA305">
            <v>2</v>
          </cell>
          <cell r="BB305">
            <v>82213</v>
          </cell>
          <cell r="BC305">
            <v>887</v>
          </cell>
          <cell r="BD305">
            <v>15975401</v>
          </cell>
          <cell r="BE305">
            <v>5</v>
          </cell>
          <cell r="BF305">
            <v>729801</v>
          </cell>
          <cell r="BG305">
            <v>0</v>
          </cell>
          <cell r="BH305">
            <v>0</v>
          </cell>
          <cell r="BI305">
            <v>1</v>
          </cell>
          <cell r="BJ305">
            <v>346520</v>
          </cell>
          <cell r="BK305">
            <v>0</v>
          </cell>
          <cell r="BL305">
            <v>0</v>
          </cell>
          <cell r="BM305">
            <v>105</v>
          </cell>
          <cell r="BN305">
            <v>94942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8</v>
          </cell>
          <cell r="BV305">
            <v>33023</v>
          </cell>
          <cell r="BW305">
            <v>197</v>
          </cell>
          <cell r="BX305">
            <v>1519861</v>
          </cell>
          <cell r="BY305">
            <v>4019</v>
          </cell>
          <cell r="BZ305">
            <v>1264685336</v>
          </cell>
        </row>
        <row r="306">
          <cell r="A306" t="str">
            <v>50</v>
          </cell>
          <cell r="C306" t="str">
            <v>5020</v>
          </cell>
          <cell r="D306" t="str">
            <v>Osen</v>
          </cell>
          <cell r="E306">
            <v>101</v>
          </cell>
          <cell r="F306">
            <v>970194</v>
          </cell>
          <cell r="G306">
            <v>750</v>
          </cell>
          <cell r="H306">
            <v>32506870</v>
          </cell>
          <cell r="I306">
            <v>757</v>
          </cell>
          <cell r="J306">
            <v>33477064</v>
          </cell>
          <cell r="K306">
            <v>94</v>
          </cell>
          <cell r="L306">
            <v>230088</v>
          </cell>
          <cell r="M306">
            <v>0</v>
          </cell>
          <cell r="N306">
            <v>0</v>
          </cell>
          <cell r="O306">
            <v>702</v>
          </cell>
          <cell r="P306">
            <v>10452043</v>
          </cell>
          <cell r="Q306">
            <v>703</v>
          </cell>
          <cell r="R306">
            <v>10682131</v>
          </cell>
          <cell r="S306">
            <v>1</v>
          </cell>
          <cell r="T306">
            <v>13570</v>
          </cell>
          <cell r="U306">
            <v>734</v>
          </cell>
          <cell r="V306">
            <v>15521449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324</v>
          </cell>
          <cell r="AD306">
            <v>4479636</v>
          </cell>
          <cell r="AE306">
            <v>85</v>
          </cell>
          <cell r="AF306">
            <v>1719798</v>
          </cell>
          <cell r="AG306">
            <v>480</v>
          </cell>
          <cell r="AH306">
            <v>15781787</v>
          </cell>
          <cell r="AI306">
            <v>20</v>
          </cell>
          <cell r="AJ306">
            <v>1541699</v>
          </cell>
          <cell r="AK306">
            <v>49</v>
          </cell>
          <cell r="AL306">
            <v>1790156</v>
          </cell>
          <cell r="AM306">
            <v>0</v>
          </cell>
          <cell r="AN306">
            <v>0</v>
          </cell>
          <cell r="AO306">
            <v>747</v>
          </cell>
          <cell r="AP306">
            <v>25313076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36</v>
          </cell>
          <cell r="AX306">
            <v>136175</v>
          </cell>
          <cell r="AY306">
            <v>2</v>
          </cell>
          <cell r="AZ306">
            <v>36541</v>
          </cell>
          <cell r="BA306">
            <v>0</v>
          </cell>
          <cell r="BB306">
            <v>0</v>
          </cell>
          <cell r="BC306">
            <v>288</v>
          </cell>
          <cell r="BD306">
            <v>5299690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27</v>
          </cell>
          <cell r="BN306">
            <v>18212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41</v>
          </cell>
          <cell r="BX306">
            <v>344597</v>
          </cell>
          <cell r="BY306">
            <v>703</v>
          </cell>
          <cell r="BZ306">
            <v>79378842</v>
          </cell>
        </row>
        <row r="307">
          <cell r="A307" t="str">
            <v>50</v>
          </cell>
          <cell r="C307" t="str">
            <v>5021</v>
          </cell>
          <cell r="D307" t="str">
            <v>Oppdal</v>
          </cell>
          <cell r="E307">
            <v>800</v>
          </cell>
          <cell r="F307">
            <v>8600731</v>
          </cell>
          <cell r="G307">
            <v>5479</v>
          </cell>
          <cell r="H307">
            <v>272459433</v>
          </cell>
          <cell r="I307">
            <v>5546</v>
          </cell>
          <cell r="J307">
            <v>281060164</v>
          </cell>
          <cell r="K307">
            <v>743</v>
          </cell>
          <cell r="L307">
            <v>2001682</v>
          </cell>
          <cell r="M307">
            <v>0</v>
          </cell>
          <cell r="N307">
            <v>0</v>
          </cell>
          <cell r="O307">
            <v>5128</v>
          </cell>
          <cell r="P307">
            <v>73995364</v>
          </cell>
          <cell r="Q307">
            <v>5163</v>
          </cell>
          <cell r="R307">
            <v>75997046</v>
          </cell>
          <cell r="S307">
            <v>4</v>
          </cell>
          <cell r="T307">
            <v>91947</v>
          </cell>
          <cell r="U307">
            <v>5468</v>
          </cell>
          <cell r="V307">
            <v>131818225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1761</v>
          </cell>
          <cell r="AD307">
            <v>26165352</v>
          </cell>
          <cell r="AE307">
            <v>650</v>
          </cell>
          <cell r="AF307">
            <v>13811650</v>
          </cell>
          <cell r="AG307">
            <v>3948</v>
          </cell>
          <cell r="AH307">
            <v>138022749</v>
          </cell>
          <cell r="AI307">
            <v>3</v>
          </cell>
          <cell r="AJ307">
            <v>228963</v>
          </cell>
          <cell r="AK307">
            <v>534</v>
          </cell>
          <cell r="AL307">
            <v>18912233</v>
          </cell>
          <cell r="AM307">
            <v>0</v>
          </cell>
          <cell r="AN307">
            <v>0</v>
          </cell>
          <cell r="AO307">
            <v>5606</v>
          </cell>
          <cell r="AP307">
            <v>197140947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320</v>
          </cell>
          <cell r="AX307">
            <v>1327907</v>
          </cell>
          <cell r="AY307">
            <v>7</v>
          </cell>
          <cell r="AZ307">
            <v>143497</v>
          </cell>
          <cell r="BA307">
            <v>2</v>
          </cell>
          <cell r="BB307">
            <v>83584</v>
          </cell>
          <cell r="BC307">
            <v>1549</v>
          </cell>
          <cell r="BD307">
            <v>26736196</v>
          </cell>
          <cell r="BE307">
            <v>15</v>
          </cell>
          <cell r="BF307">
            <v>403217</v>
          </cell>
          <cell r="BG307">
            <v>1</v>
          </cell>
          <cell r="BH307">
            <v>26337</v>
          </cell>
          <cell r="BI307">
            <v>6</v>
          </cell>
          <cell r="BJ307">
            <v>1954133</v>
          </cell>
          <cell r="BK307">
            <v>0</v>
          </cell>
          <cell r="BL307">
            <v>0</v>
          </cell>
          <cell r="BM307">
            <v>138</v>
          </cell>
          <cell r="BN307">
            <v>148706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6</v>
          </cell>
          <cell r="BV307">
            <v>26903</v>
          </cell>
          <cell r="BW307">
            <v>322</v>
          </cell>
          <cell r="BX307">
            <v>2442494</v>
          </cell>
          <cell r="BY307">
            <v>5445</v>
          </cell>
          <cell r="BZ307">
            <v>657664917</v>
          </cell>
        </row>
        <row r="308">
          <cell r="A308" t="str">
            <v>50</v>
          </cell>
          <cell r="C308" t="str">
            <v>5022</v>
          </cell>
          <cell r="D308" t="str">
            <v>Rennebu</v>
          </cell>
          <cell r="E308">
            <v>266</v>
          </cell>
          <cell r="F308">
            <v>2149441</v>
          </cell>
          <cell r="G308">
            <v>1905</v>
          </cell>
          <cell r="H308">
            <v>82671129</v>
          </cell>
          <cell r="I308">
            <v>1924</v>
          </cell>
          <cell r="J308">
            <v>84820570</v>
          </cell>
          <cell r="K308">
            <v>255</v>
          </cell>
          <cell r="L308">
            <v>494588</v>
          </cell>
          <cell r="M308">
            <v>0</v>
          </cell>
          <cell r="N308">
            <v>0</v>
          </cell>
          <cell r="O308">
            <v>1797</v>
          </cell>
          <cell r="P308">
            <v>22129429</v>
          </cell>
          <cell r="Q308">
            <v>1810</v>
          </cell>
          <cell r="R308">
            <v>22624017</v>
          </cell>
          <cell r="S308">
            <v>1</v>
          </cell>
          <cell r="T308">
            <v>27762</v>
          </cell>
          <cell r="U308">
            <v>1900</v>
          </cell>
          <cell r="V308">
            <v>39819773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707</v>
          </cell>
          <cell r="AD308">
            <v>10151732</v>
          </cell>
          <cell r="AE308">
            <v>269</v>
          </cell>
          <cell r="AF308">
            <v>5764103</v>
          </cell>
          <cell r="AG308">
            <v>1256</v>
          </cell>
          <cell r="AH308">
            <v>40724202</v>
          </cell>
          <cell r="AI308">
            <v>0</v>
          </cell>
          <cell r="AJ308">
            <v>0</v>
          </cell>
          <cell r="AK308">
            <v>265</v>
          </cell>
          <cell r="AL308">
            <v>9013920</v>
          </cell>
          <cell r="AM308">
            <v>0</v>
          </cell>
          <cell r="AN308">
            <v>0</v>
          </cell>
          <cell r="AO308">
            <v>1942</v>
          </cell>
          <cell r="AP308">
            <v>65653957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109</v>
          </cell>
          <cell r="AX308">
            <v>476042</v>
          </cell>
          <cell r="AY308">
            <v>3</v>
          </cell>
          <cell r="AZ308">
            <v>34299</v>
          </cell>
          <cell r="BA308">
            <v>1</v>
          </cell>
          <cell r="BB308">
            <v>40843</v>
          </cell>
          <cell r="BC308">
            <v>641</v>
          </cell>
          <cell r="BD308">
            <v>11618988</v>
          </cell>
          <cell r="BE308">
            <v>2</v>
          </cell>
          <cell r="BF308">
            <v>6279</v>
          </cell>
          <cell r="BG308">
            <v>0</v>
          </cell>
          <cell r="BH308">
            <v>0</v>
          </cell>
          <cell r="BI308">
            <v>1</v>
          </cell>
          <cell r="BJ308">
            <v>224302</v>
          </cell>
          <cell r="BK308">
            <v>0</v>
          </cell>
          <cell r="BL308">
            <v>0</v>
          </cell>
          <cell r="BM308">
            <v>70</v>
          </cell>
          <cell r="BN308">
            <v>80252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3</v>
          </cell>
          <cell r="BV308">
            <v>7717</v>
          </cell>
          <cell r="BW308">
            <v>109</v>
          </cell>
          <cell r="BX308">
            <v>595984</v>
          </cell>
          <cell r="BY308">
            <v>1866</v>
          </cell>
          <cell r="BZ308">
            <v>200729403</v>
          </cell>
        </row>
        <row r="309">
          <cell r="A309" t="str">
            <v>50</v>
          </cell>
          <cell r="C309" t="str">
            <v>5025</v>
          </cell>
          <cell r="D309" t="str">
            <v>Røros</v>
          </cell>
          <cell r="E309">
            <v>787</v>
          </cell>
          <cell r="F309">
            <v>9548506</v>
          </cell>
          <cell r="G309">
            <v>4465</v>
          </cell>
          <cell r="H309">
            <v>219241894</v>
          </cell>
          <cell r="I309">
            <v>4529</v>
          </cell>
          <cell r="J309">
            <v>228790400</v>
          </cell>
          <cell r="K309">
            <v>732</v>
          </cell>
          <cell r="L309">
            <v>2176559</v>
          </cell>
          <cell r="M309">
            <v>0</v>
          </cell>
          <cell r="N309">
            <v>0</v>
          </cell>
          <cell r="O309">
            <v>4237</v>
          </cell>
          <cell r="P309">
            <v>59453227</v>
          </cell>
          <cell r="Q309">
            <v>4265</v>
          </cell>
          <cell r="R309">
            <v>61629786</v>
          </cell>
          <cell r="S309">
            <v>2</v>
          </cell>
          <cell r="T309">
            <v>14448</v>
          </cell>
          <cell r="U309">
            <v>4459</v>
          </cell>
          <cell r="V309">
            <v>106155807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1619</v>
          </cell>
          <cell r="AD309">
            <v>25273990</v>
          </cell>
          <cell r="AE309">
            <v>442</v>
          </cell>
          <cell r="AF309">
            <v>8972722</v>
          </cell>
          <cell r="AG309">
            <v>3217</v>
          </cell>
          <cell r="AH309">
            <v>114149433</v>
          </cell>
          <cell r="AI309">
            <v>4</v>
          </cell>
          <cell r="AJ309">
            <v>254813</v>
          </cell>
          <cell r="AK309">
            <v>326</v>
          </cell>
          <cell r="AL309">
            <v>11042893</v>
          </cell>
          <cell r="AM309">
            <v>0</v>
          </cell>
          <cell r="AN309">
            <v>0</v>
          </cell>
          <cell r="AO309">
            <v>4592</v>
          </cell>
          <cell r="AP309">
            <v>159693851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250</v>
          </cell>
          <cell r="AX309">
            <v>953515</v>
          </cell>
          <cell r="AY309">
            <v>5</v>
          </cell>
          <cell r="AZ309">
            <v>77172</v>
          </cell>
          <cell r="BA309">
            <v>0</v>
          </cell>
          <cell r="BB309">
            <v>0</v>
          </cell>
          <cell r="BC309">
            <v>1443</v>
          </cell>
          <cell r="BD309">
            <v>23461129</v>
          </cell>
          <cell r="BE309">
            <v>15</v>
          </cell>
          <cell r="BF309">
            <v>959574</v>
          </cell>
          <cell r="BG309">
            <v>0</v>
          </cell>
          <cell r="BH309">
            <v>0</v>
          </cell>
          <cell r="BI309">
            <v>7</v>
          </cell>
          <cell r="BJ309">
            <v>851418</v>
          </cell>
          <cell r="BK309">
            <v>0</v>
          </cell>
          <cell r="BL309">
            <v>0</v>
          </cell>
          <cell r="BM309">
            <v>110</v>
          </cell>
          <cell r="BN309">
            <v>177941</v>
          </cell>
          <cell r="BO309">
            <v>0</v>
          </cell>
          <cell r="BP309">
            <v>0</v>
          </cell>
          <cell r="BQ309">
            <v>1</v>
          </cell>
          <cell r="BR309">
            <v>90747</v>
          </cell>
          <cell r="BS309">
            <v>0</v>
          </cell>
          <cell r="BT309">
            <v>0</v>
          </cell>
          <cell r="BU309">
            <v>3</v>
          </cell>
          <cell r="BV309">
            <v>1360</v>
          </cell>
          <cell r="BW309">
            <v>282</v>
          </cell>
          <cell r="BX309">
            <v>2128249</v>
          </cell>
          <cell r="BY309">
            <v>4509</v>
          </cell>
          <cell r="BZ309">
            <v>531848294</v>
          </cell>
        </row>
        <row r="310">
          <cell r="A310" t="str">
            <v>50</v>
          </cell>
          <cell r="C310" t="str">
            <v>5026</v>
          </cell>
          <cell r="D310" t="str">
            <v>Holtålen</v>
          </cell>
          <cell r="E310">
            <v>189</v>
          </cell>
          <cell r="F310">
            <v>1292586</v>
          </cell>
          <cell r="G310">
            <v>1561</v>
          </cell>
          <cell r="H310">
            <v>68213255</v>
          </cell>
          <cell r="I310">
            <v>1579</v>
          </cell>
          <cell r="J310">
            <v>69505841</v>
          </cell>
          <cell r="K310">
            <v>170</v>
          </cell>
          <cell r="L310">
            <v>313015</v>
          </cell>
          <cell r="M310">
            <v>0</v>
          </cell>
          <cell r="N310">
            <v>0</v>
          </cell>
          <cell r="O310">
            <v>1485</v>
          </cell>
          <cell r="P310">
            <v>18590058</v>
          </cell>
          <cell r="Q310">
            <v>1490</v>
          </cell>
          <cell r="R310">
            <v>18903073</v>
          </cell>
          <cell r="S310">
            <v>0</v>
          </cell>
          <cell r="T310">
            <v>0</v>
          </cell>
          <cell r="U310">
            <v>1559</v>
          </cell>
          <cell r="V310">
            <v>32942913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580</v>
          </cell>
          <cell r="AD310">
            <v>8768452</v>
          </cell>
          <cell r="AE310">
            <v>200</v>
          </cell>
          <cell r="AF310">
            <v>4191038</v>
          </cell>
          <cell r="AG310">
            <v>1049</v>
          </cell>
          <cell r="AH310">
            <v>37075768</v>
          </cell>
          <cell r="AI310">
            <v>0</v>
          </cell>
          <cell r="AJ310">
            <v>0</v>
          </cell>
          <cell r="AK310">
            <v>119</v>
          </cell>
          <cell r="AL310">
            <v>3348376</v>
          </cell>
          <cell r="AM310">
            <v>0</v>
          </cell>
          <cell r="AN310">
            <v>0</v>
          </cell>
          <cell r="AO310">
            <v>1596</v>
          </cell>
          <cell r="AP310">
            <v>53383634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100</v>
          </cell>
          <cell r="AX310">
            <v>384208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538</v>
          </cell>
          <cell r="BD310">
            <v>9176358</v>
          </cell>
          <cell r="BE310">
            <v>6</v>
          </cell>
          <cell r="BF310">
            <v>132100</v>
          </cell>
          <cell r="BG310">
            <v>0</v>
          </cell>
          <cell r="BH310">
            <v>0</v>
          </cell>
          <cell r="BI310">
            <v>4</v>
          </cell>
          <cell r="BJ310">
            <v>1101958</v>
          </cell>
          <cell r="BK310">
            <v>0</v>
          </cell>
          <cell r="BL310">
            <v>0</v>
          </cell>
          <cell r="BM310">
            <v>27</v>
          </cell>
          <cell r="BN310">
            <v>15063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77</v>
          </cell>
          <cell r="BX310">
            <v>495361</v>
          </cell>
          <cell r="BY310">
            <v>1546</v>
          </cell>
          <cell r="BZ310">
            <v>164347796</v>
          </cell>
        </row>
        <row r="311">
          <cell r="A311" t="str">
            <v>50</v>
          </cell>
          <cell r="C311" t="str">
            <v>5027</v>
          </cell>
          <cell r="D311" t="str">
            <v>Midtre Gauldal</v>
          </cell>
          <cell r="E311">
            <v>553</v>
          </cell>
          <cell r="F311">
            <v>4605327</v>
          </cell>
          <cell r="G311">
            <v>4830</v>
          </cell>
          <cell r="H311">
            <v>218227672</v>
          </cell>
          <cell r="I311">
            <v>4862</v>
          </cell>
          <cell r="J311">
            <v>222832999</v>
          </cell>
          <cell r="K311">
            <v>538</v>
          </cell>
          <cell r="L311">
            <v>1073161</v>
          </cell>
          <cell r="M311">
            <v>0</v>
          </cell>
          <cell r="N311">
            <v>0</v>
          </cell>
          <cell r="O311">
            <v>4596</v>
          </cell>
          <cell r="P311">
            <v>63177230</v>
          </cell>
          <cell r="Q311">
            <v>4618</v>
          </cell>
          <cell r="R311">
            <v>64250391</v>
          </cell>
          <cell r="S311">
            <v>0</v>
          </cell>
          <cell r="T311">
            <v>0</v>
          </cell>
          <cell r="U311">
            <v>4823</v>
          </cell>
          <cell r="V311">
            <v>105360354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1461</v>
          </cell>
          <cell r="AD311">
            <v>20709545</v>
          </cell>
          <cell r="AE311">
            <v>516</v>
          </cell>
          <cell r="AF311">
            <v>10684560</v>
          </cell>
          <cell r="AG311">
            <v>3542</v>
          </cell>
          <cell r="AH311">
            <v>130038847</v>
          </cell>
          <cell r="AI311">
            <v>0</v>
          </cell>
          <cell r="AJ311">
            <v>0</v>
          </cell>
          <cell r="AK311">
            <v>454</v>
          </cell>
          <cell r="AL311">
            <v>15913855</v>
          </cell>
          <cell r="AM311">
            <v>0</v>
          </cell>
          <cell r="AN311">
            <v>0</v>
          </cell>
          <cell r="AO311">
            <v>4944</v>
          </cell>
          <cell r="AP311">
            <v>177346807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298</v>
          </cell>
          <cell r="AX311">
            <v>1122498</v>
          </cell>
          <cell r="AY311">
            <v>3</v>
          </cell>
          <cell r="AZ311">
            <v>52306</v>
          </cell>
          <cell r="BA311">
            <v>0</v>
          </cell>
          <cell r="BB311">
            <v>0</v>
          </cell>
          <cell r="BC311">
            <v>1321</v>
          </cell>
          <cell r="BD311">
            <v>23707947</v>
          </cell>
          <cell r="BE311">
            <v>6</v>
          </cell>
          <cell r="BF311">
            <v>7944</v>
          </cell>
          <cell r="BG311">
            <v>0</v>
          </cell>
          <cell r="BH311">
            <v>0</v>
          </cell>
          <cell r="BI311">
            <v>7</v>
          </cell>
          <cell r="BJ311">
            <v>1366471</v>
          </cell>
          <cell r="BK311">
            <v>0</v>
          </cell>
          <cell r="BL311">
            <v>0</v>
          </cell>
          <cell r="BM311">
            <v>132</v>
          </cell>
          <cell r="BN311">
            <v>93822</v>
          </cell>
          <cell r="BO311">
            <v>1</v>
          </cell>
          <cell r="BP311">
            <v>50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8</v>
          </cell>
          <cell r="BV311">
            <v>43756</v>
          </cell>
          <cell r="BW311">
            <v>203</v>
          </cell>
          <cell r="BX311">
            <v>1242151</v>
          </cell>
          <cell r="BY311">
            <v>4805</v>
          </cell>
          <cell r="BZ311">
            <v>544658644</v>
          </cell>
        </row>
        <row r="312">
          <cell r="A312" t="str">
            <v>50</v>
          </cell>
          <cell r="C312" t="str">
            <v>5028</v>
          </cell>
          <cell r="D312" t="str">
            <v>Melhus</v>
          </cell>
          <cell r="E312">
            <v>1487</v>
          </cell>
          <cell r="F312">
            <v>16916500</v>
          </cell>
          <cell r="G312">
            <v>12468</v>
          </cell>
          <cell r="H312">
            <v>644784477</v>
          </cell>
          <cell r="I312">
            <v>12507</v>
          </cell>
          <cell r="J312">
            <v>661700977</v>
          </cell>
          <cell r="K312">
            <v>1532</v>
          </cell>
          <cell r="L312">
            <v>4026996</v>
          </cell>
          <cell r="M312">
            <v>0</v>
          </cell>
          <cell r="N312">
            <v>0</v>
          </cell>
          <cell r="O312">
            <v>11861</v>
          </cell>
          <cell r="P312">
            <v>199533262</v>
          </cell>
          <cell r="Q312">
            <v>11907</v>
          </cell>
          <cell r="R312">
            <v>203560258</v>
          </cell>
          <cell r="S312">
            <v>5</v>
          </cell>
          <cell r="T312">
            <v>196143</v>
          </cell>
          <cell r="U312">
            <v>12440</v>
          </cell>
          <cell r="V312">
            <v>311888884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3370</v>
          </cell>
          <cell r="AD312">
            <v>51488214</v>
          </cell>
          <cell r="AE312">
            <v>1459</v>
          </cell>
          <cell r="AF312">
            <v>30281642</v>
          </cell>
          <cell r="AG312">
            <v>9491</v>
          </cell>
          <cell r="AH312">
            <v>382457573</v>
          </cell>
          <cell r="AI312">
            <v>6</v>
          </cell>
          <cell r="AJ312">
            <v>186272</v>
          </cell>
          <cell r="AK312">
            <v>663</v>
          </cell>
          <cell r="AL312">
            <v>22884768</v>
          </cell>
          <cell r="AM312">
            <v>0</v>
          </cell>
          <cell r="AN312">
            <v>0</v>
          </cell>
          <cell r="AO312">
            <v>12758</v>
          </cell>
          <cell r="AP312">
            <v>487298469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764</v>
          </cell>
          <cell r="AX312">
            <v>3009504</v>
          </cell>
          <cell r="AY312">
            <v>12</v>
          </cell>
          <cell r="AZ312">
            <v>175344</v>
          </cell>
          <cell r="BA312">
            <v>2</v>
          </cell>
          <cell r="BB312">
            <v>73096</v>
          </cell>
          <cell r="BC312">
            <v>3005</v>
          </cell>
          <cell r="BD312">
            <v>48869501</v>
          </cell>
          <cell r="BE312">
            <v>16</v>
          </cell>
          <cell r="BF312">
            <v>305990</v>
          </cell>
          <cell r="BG312">
            <v>0</v>
          </cell>
          <cell r="BH312">
            <v>0</v>
          </cell>
          <cell r="BI312">
            <v>5</v>
          </cell>
          <cell r="BJ312">
            <v>282519</v>
          </cell>
          <cell r="BK312">
            <v>0</v>
          </cell>
          <cell r="BL312">
            <v>0</v>
          </cell>
          <cell r="BM312">
            <v>312</v>
          </cell>
          <cell r="BN312">
            <v>326388</v>
          </cell>
          <cell r="BO312">
            <v>2</v>
          </cell>
          <cell r="BP312">
            <v>9760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20</v>
          </cell>
          <cell r="BV312">
            <v>96984</v>
          </cell>
          <cell r="BW312">
            <v>1046</v>
          </cell>
          <cell r="BX312">
            <v>5991435</v>
          </cell>
          <cell r="BY312">
            <v>12441</v>
          </cell>
          <cell r="BZ312">
            <v>1616585926</v>
          </cell>
        </row>
        <row r="313">
          <cell r="A313" t="str">
            <v>50</v>
          </cell>
          <cell r="C313" t="str">
            <v>5029</v>
          </cell>
          <cell r="D313" t="str">
            <v>Skaun</v>
          </cell>
          <cell r="E313">
            <v>634</v>
          </cell>
          <cell r="F313">
            <v>5435348</v>
          </cell>
          <cell r="G313">
            <v>5916</v>
          </cell>
          <cell r="H313">
            <v>314009390</v>
          </cell>
          <cell r="I313">
            <v>5938</v>
          </cell>
          <cell r="J313">
            <v>319444738</v>
          </cell>
          <cell r="K313">
            <v>652</v>
          </cell>
          <cell r="L313">
            <v>1302745</v>
          </cell>
          <cell r="M313">
            <v>0</v>
          </cell>
          <cell r="N313">
            <v>0</v>
          </cell>
          <cell r="O313">
            <v>5705</v>
          </cell>
          <cell r="P313">
            <v>101665109</v>
          </cell>
          <cell r="Q313">
            <v>5722</v>
          </cell>
          <cell r="R313">
            <v>102967854</v>
          </cell>
          <cell r="S313">
            <v>0</v>
          </cell>
          <cell r="T313">
            <v>0</v>
          </cell>
          <cell r="U313">
            <v>5916</v>
          </cell>
          <cell r="V313">
            <v>152360322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1424</v>
          </cell>
          <cell r="AD313">
            <v>22338539</v>
          </cell>
          <cell r="AE313">
            <v>702</v>
          </cell>
          <cell r="AF313">
            <v>14297959</v>
          </cell>
          <cell r="AG313">
            <v>4652</v>
          </cell>
          <cell r="AH313">
            <v>197463518</v>
          </cell>
          <cell r="AI313">
            <v>3</v>
          </cell>
          <cell r="AJ313">
            <v>182478</v>
          </cell>
          <cell r="AK313">
            <v>302</v>
          </cell>
          <cell r="AL313">
            <v>8734081</v>
          </cell>
          <cell r="AM313">
            <v>0</v>
          </cell>
          <cell r="AN313">
            <v>0</v>
          </cell>
          <cell r="AO313">
            <v>6052</v>
          </cell>
          <cell r="AP313">
            <v>243016575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355</v>
          </cell>
          <cell r="AX313">
            <v>1418410</v>
          </cell>
          <cell r="AY313">
            <v>7</v>
          </cell>
          <cell r="AZ313">
            <v>177647</v>
          </cell>
          <cell r="BA313">
            <v>0</v>
          </cell>
          <cell r="BB313">
            <v>0</v>
          </cell>
          <cell r="BC313">
            <v>1261</v>
          </cell>
          <cell r="BD313">
            <v>20040656</v>
          </cell>
          <cell r="BE313">
            <v>14</v>
          </cell>
          <cell r="BF313">
            <v>314543</v>
          </cell>
          <cell r="BG313">
            <v>1</v>
          </cell>
          <cell r="BH313">
            <v>155</v>
          </cell>
          <cell r="BI313">
            <v>2</v>
          </cell>
          <cell r="BJ313">
            <v>224184</v>
          </cell>
          <cell r="BK313">
            <v>0</v>
          </cell>
          <cell r="BL313">
            <v>0</v>
          </cell>
          <cell r="BM313">
            <v>108</v>
          </cell>
          <cell r="BN313">
            <v>179898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8</v>
          </cell>
          <cell r="BV313">
            <v>61200</v>
          </cell>
          <cell r="BW313">
            <v>424</v>
          </cell>
          <cell r="BX313">
            <v>3108464</v>
          </cell>
          <cell r="BY313">
            <v>5938</v>
          </cell>
          <cell r="BZ313">
            <v>798622951</v>
          </cell>
        </row>
        <row r="314">
          <cell r="A314" t="str">
            <v>50</v>
          </cell>
          <cell r="C314" t="str">
            <v>5031</v>
          </cell>
          <cell r="D314" t="str">
            <v>Malvik</v>
          </cell>
          <cell r="E314">
            <v>1376</v>
          </cell>
          <cell r="F314">
            <v>21076030</v>
          </cell>
          <cell r="G314">
            <v>10197</v>
          </cell>
          <cell r="H314">
            <v>627663580</v>
          </cell>
          <cell r="I314">
            <v>10230</v>
          </cell>
          <cell r="J314">
            <v>648739610</v>
          </cell>
          <cell r="K314">
            <v>1404</v>
          </cell>
          <cell r="L314">
            <v>4983640</v>
          </cell>
          <cell r="M314">
            <v>0</v>
          </cell>
          <cell r="N314">
            <v>0</v>
          </cell>
          <cell r="O314">
            <v>9693</v>
          </cell>
          <cell r="P314">
            <v>215893930</v>
          </cell>
          <cell r="Q314">
            <v>9738</v>
          </cell>
          <cell r="R314">
            <v>220877570</v>
          </cell>
          <cell r="S314">
            <v>2</v>
          </cell>
          <cell r="T314">
            <v>77603</v>
          </cell>
          <cell r="U314">
            <v>10150</v>
          </cell>
          <cell r="V314">
            <v>303318141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2406</v>
          </cell>
          <cell r="AD314">
            <v>39092500</v>
          </cell>
          <cell r="AE314">
            <v>1141</v>
          </cell>
          <cell r="AF314">
            <v>23920823</v>
          </cell>
          <cell r="AG314">
            <v>8003</v>
          </cell>
          <cell r="AH314">
            <v>360975542</v>
          </cell>
          <cell r="AI314">
            <v>3</v>
          </cell>
          <cell r="AJ314">
            <v>107071</v>
          </cell>
          <cell r="AK314">
            <v>453</v>
          </cell>
          <cell r="AL314">
            <v>16691763</v>
          </cell>
          <cell r="AM314">
            <v>0</v>
          </cell>
          <cell r="AN314">
            <v>0</v>
          </cell>
          <cell r="AO314">
            <v>10416</v>
          </cell>
          <cell r="AP314">
            <v>440787699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582</v>
          </cell>
          <cell r="AX314">
            <v>2563590</v>
          </cell>
          <cell r="AY314">
            <v>9</v>
          </cell>
          <cell r="AZ314">
            <v>106267</v>
          </cell>
          <cell r="BA314">
            <v>5</v>
          </cell>
          <cell r="BB314">
            <v>158863</v>
          </cell>
          <cell r="BC314">
            <v>2048</v>
          </cell>
          <cell r="BD314">
            <v>31297220</v>
          </cell>
          <cell r="BE314">
            <v>38</v>
          </cell>
          <cell r="BF314">
            <v>2157914</v>
          </cell>
          <cell r="BG314">
            <v>1</v>
          </cell>
          <cell r="BH314">
            <v>911</v>
          </cell>
          <cell r="BI314">
            <v>10</v>
          </cell>
          <cell r="BJ314">
            <v>2346958</v>
          </cell>
          <cell r="BK314">
            <v>0</v>
          </cell>
          <cell r="BL314">
            <v>0</v>
          </cell>
          <cell r="BM314">
            <v>180</v>
          </cell>
          <cell r="BN314">
            <v>234281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14</v>
          </cell>
          <cell r="BV314">
            <v>35589</v>
          </cell>
          <cell r="BW314">
            <v>1114</v>
          </cell>
          <cell r="BX314">
            <v>7466580</v>
          </cell>
          <cell r="BY314">
            <v>10239</v>
          </cell>
          <cell r="BZ314">
            <v>1579491795</v>
          </cell>
        </row>
        <row r="315">
          <cell r="A315" t="str">
            <v>50</v>
          </cell>
          <cell r="C315" t="str">
            <v>5032</v>
          </cell>
          <cell r="D315" t="str">
            <v>Selbu</v>
          </cell>
          <cell r="E315">
            <v>392</v>
          </cell>
          <cell r="F315">
            <v>4155606</v>
          </cell>
          <cell r="G315">
            <v>3195</v>
          </cell>
          <cell r="H315">
            <v>148644185</v>
          </cell>
          <cell r="I315">
            <v>3215</v>
          </cell>
          <cell r="J315">
            <v>152799791</v>
          </cell>
          <cell r="K315">
            <v>378</v>
          </cell>
          <cell r="L315">
            <v>943342</v>
          </cell>
          <cell r="M315">
            <v>0</v>
          </cell>
          <cell r="N315">
            <v>0</v>
          </cell>
          <cell r="O315">
            <v>3011</v>
          </cell>
          <cell r="P315">
            <v>41782349</v>
          </cell>
          <cell r="Q315">
            <v>3025</v>
          </cell>
          <cell r="R315">
            <v>42725691</v>
          </cell>
          <cell r="S315">
            <v>2</v>
          </cell>
          <cell r="T315">
            <v>37386</v>
          </cell>
          <cell r="U315">
            <v>3157</v>
          </cell>
          <cell r="V315">
            <v>71856281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1073</v>
          </cell>
          <cell r="AD315">
            <v>16168858</v>
          </cell>
          <cell r="AE315">
            <v>382</v>
          </cell>
          <cell r="AF315">
            <v>8205919</v>
          </cell>
          <cell r="AG315">
            <v>2249</v>
          </cell>
          <cell r="AH315">
            <v>82999601</v>
          </cell>
          <cell r="AI315">
            <v>0</v>
          </cell>
          <cell r="AJ315">
            <v>0</v>
          </cell>
          <cell r="AK315">
            <v>206</v>
          </cell>
          <cell r="AL315">
            <v>6271906</v>
          </cell>
          <cell r="AM315">
            <v>0</v>
          </cell>
          <cell r="AN315">
            <v>0</v>
          </cell>
          <cell r="AO315">
            <v>3241</v>
          </cell>
          <cell r="AP315">
            <v>113646284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209</v>
          </cell>
          <cell r="AX315">
            <v>890228</v>
          </cell>
          <cell r="AY315">
            <v>6</v>
          </cell>
          <cell r="AZ315">
            <v>86413</v>
          </cell>
          <cell r="BA315">
            <v>0</v>
          </cell>
          <cell r="BB315">
            <v>0</v>
          </cell>
          <cell r="BC315">
            <v>974</v>
          </cell>
          <cell r="BD315">
            <v>16622732</v>
          </cell>
          <cell r="BE315">
            <v>4</v>
          </cell>
          <cell r="BF315">
            <v>25655</v>
          </cell>
          <cell r="BG315">
            <v>0</v>
          </cell>
          <cell r="BH315">
            <v>0</v>
          </cell>
          <cell r="BI315">
            <v>3</v>
          </cell>
          <cell r="BJ315">
            <v>500571</v>
          </cell>
          <cell r="BK315">
            <v>0</v>
          </cell>
          <cell r="BL315">
            <v>0</v>
          </cell>
          <cell r="BM315">
            <v>94</v>
          </cell>
          <cell r="BN315">
            <v>235326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5</v>
          </cell>
          <cell r="BV315">
            <v>30910</v>
          </cell>
          <cell r="BW315">
            <v>136</v>
          </cell>
          <cell r="BX315">
            <v>1444741</v>
          </cell>
          <cell r="BY315">
            <v>3151</v>
          </cell>
          <cell r="BZ315">
            <v>363655337</v>
          </cell>
        </row>
        <row r="316">
          <cell r="A316" t="str">
            <v>50</v>
          </cell>
          <cell r="C316" t="str">
            <v>5033</v>
          </cell>
          <cell r="D316" t="str">
            <v>Tydal</v>
          </cell>
          <cell r="E316">
            <v>82</v>
          </cell>
          <cell r="F316">
            <v>751441</v>
          </cell>
          <cell r="G316">
            <v>628</v>
          </cell>
          <cell r="H316">
            <v>27745381</v>
          </cell>
          <cell r="I316">
            <v>635</v>
          </cell>
          <cell r="J316">
            <v>28496822</v>
          </cell>
          <cell r="K316">
            <v>76</v>
          </cell>
          <cell r="L316">
            <v>181955</v>
          </cell>
          <cell r="M316">
            <v>0</v>
          </cell>
          <cell r="N316">
            <v>0</v>
          </cell>
          <cell r="O316">
            <v>600</v>
          </cell>
          <cell r="P316">
            <v>7853891</v>
          </cell>
          <cell r="Q316">
            <v>603</v>
          </cell>
          <cell r="R316">
            <v>8035846</v>
          </cell>
          <cell r="S316">
            <v>0</v>
          </cell>
          <cell r="T316">
            <v>0</v>
          </cell>
          <cell r="U316">
            <v>627</v>
          </cell>
          <cell r="V316">
            <v>13365147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257</v>
          </cell>
          <cell r="AD316">
            <v>3788356</v>
          </cell>
          <cell r="AE316">
            <v>76</v>
          </cell>
          <cell r="AF316">
            <v>1774976</v>
          </cell>
          <cell r="AG316">
            <v>432</v>
          </cell>
          <cell r="AH316">
            <v>13823348</v>
          </cell>
          <cell r="AI316">
            <v>0</v>
          </cell>
          <cell r="AJ316">
            <v>0</v>
          </cell>
          <cell r="AK316">
            <v>73</v>
          </cell>
          <cell r="AL316">
            <v>2307080</v>
          </cell>
          <cell r="AM316">
            <v>0</v>
          </cell>
          <cell r="AN316">
            <v>0</v>
          </cell>
          <cell r="AO316">
            <v>643</v>
          </cell>
          <cell r="AP316">
            <v>21693760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40</v>
          </cell>
          <cell r="AX316">
            <v>172454</v>
          </cell>
          <cell r="AY316">
            <v>1</v>
          </cell>
          <cell r="AZ316">
            <v>6149</v>
          </cell>
          <cell r="BA316">
            <v>0</v>
          </cell>
          <cell r="BB316">
            <v>0</v>
          </cell>
          <cell r="BC316">
            <v>225</v>
          </cell>
          <cell r="BD316">
            <v>3977235</v>
          </cell>
          <cell r="BE316">
            <v>5</v>
          </cell>
          <cell r="BF316">
            <v>44203</v>
          </cell>
          <cell r="BG316">
            <v>0</v>
          </cell>
          <cell r="BH316">
            <v>0</v>
          </cell>
          <cell r="BI316">
            <v>1</v>
          </cell>
          <cell r="BJ316">
            <v>238340</v>
          </cell>
          <cell r="BK316">
            <v>0</v>
          </cell>
          <cell r="BL316">
            <v>0</v>
          </cell>
          <cell r="BM316">
            <v>16</v>
          </cell>
          <cell r="BN316">
            <v>11797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30</v>
          </cell>
          <cell r="BX316">
            <v>120944</v>
          </cell>
          <cell r="BY316">
            <v>620</v>
          </cell>
          <cell r="BZ316">
            <v>67303634</v>
          </cell>
        </row>
        <row r="317">
          <cell r="A317" t="str">
            <v>50</v>
          </cell>
          <cell r="C317" t="str">
            <v>5034</v>
          </cell>
          <cell r="D317" t="str">
            <v>Meråker</v>
          </cell>
          <cell r="E317">
            <v>188</v>
          </cell>
          <cell r="F317">
            <v>2559912</v>
          </cell>
          <cell r="G317">
            <v>1874</v>
          </cell>
          <cell r="H317">
            <v>76591553</v>
          </cell>
          <cell r="I317">
            <v>1889</v>
          </cell>
          <cell r="J317">
            <v>79151465</v>
          </cell>
          <cell r="K317">
            <v>177</v>
          </cell>
          <cell r="L317">
            <v>604002</v>
          </cell>
          <cell r="M317">
            <v>0</v>
          </cell>
          <cell r="N317">
            <v>0</v>
          </cell>
          <cell r="O317">
            <v>1771</v>
          </cell>
          <cell r="P317">
            <v>19342428</v>
          </cell>
          <cell r="Q317">
            <v>1779</v>
          </cell>
          <cell r="R317">
            <v>19946430</v>
          </cell>
          <cell r="S317">
            <v>0</v>
          </cell>
          <cell r="T317">
            <v>0</v>
          </cell>
          <cell r="U317">
            <v>1865</v>
          </cell>
          <cell r="V317">
            <v>36896658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653</v>
          </cell>
          <cell r="AD317">
            <v>9548329</v>
          </cell>
          <cell r="AE317">
            <v>286</v>
          </cell>
          <cell r="AF317">
            <v>5965138</v>
          </cell>
          <cell r="AG317">
            <v>1238</v>
          </cell>
          <cell r="AH317">
            <v>41936693</v>
          </cell>
          <cell r="AI317">
            <v>0</v>
          </cell>
          <cell r="AJ317">
            <v>0</v>
          </cell>
          <cell r="AK317">
            <v>107</v>
          </cell>
          <cell r="AL317">
            <v>2871447</v>
          </cell>
          <cell r="AM317">
            <v>0</v>
          </cell>
          <cell r="AN317">
            <v>0</v>
          </cell>
          <cell r="AO317">
            <v>1904</v>
          </cell>
          <cell r="AP317">
            <v>60321607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77</v>
          </cell>
          <cell r="AX317">
            <v>298466</v>
          </cell>
          <cell r="AY317">
            <v>4</v>
          </cell>
          <cell r="AZ317">
            <v>40173</v>
          </cell>
          <cell r="BA317">
            <v>0</v>
          </cell>
          <cell r="BB317">
            <v>0</v>
          </cell>
          <cell r="BC317">
            <v>600</v>
          </cell>
          <cell r="BD317">
            <v>10736206</v>
          </cell>
          <cell r="BE317">
            <v>9</v>
          </cell>
          <cell r="BF317">
            <v>124061</v>
          </cell>
          <cell r="BG317">
            <v>0</v>
          </cell>
          <cell r="BH317">
            <v>0</v>
          </cell>
          <cell r="BI317">
            <v>1</v>
          </cell>
          <cell r="BJ317">
            <v>238121</v>
          </cell>
          <cell r="BK317">
            <v>0</v>
          </cell>
          <cell r="BL317">
            <v>0</v>
          </cell>
          <cell r="BM317">
            <v>55</v>
          </cell>
          <cell r="BN317">
            <v>117198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2</v>
          </cell>
          <cell r="BV317">
            <v>2041</v>
          </cell>
          <cell r="BW317">
            <v>71</v>
          </cell>
          <cell r="BX317">
            <v>652946</v>
          </cell>
          <cell r="BY317">
            <v>1852</v>
          </cell>
          <cell r="BZ317">
            <v>185209812</v>
          </cell>
        </row>
        <row r="318">
          <cell r="A318" t="str">
            <v>50</v>
          </cell>
          <cell r="C318" t="str">
            <v>5035</v>
          </cell>
          <cell r="D318" t="str">
            <v>Stjørdal</v>
          </cell>
          <cell r="E318">
            <v>2137</v>
          </cell>
          <cell r="F318">
            <v>28220601</v>
          </cell>
          <cell r="G318">
            <v>17838</v>
          </cell>
          <cell r="H318">
            <v>921050903</v>
          </cell>
          <cell r="I318">
            <v>17897</v>
          </cell>
          <cell r="J318">
            <v>949271504</v>
          </cell>
          <cell r="K318">
            <v>2160</v>
          </cell>
          <cell r="L318">
            <v>6430978</v>
          </cell>
          <cell r="M318">
            <v>0</v>
          </cell>
          <cell r="N318">
            <v>0</v>
          </cell>
          <cell r="O318">
            <v>16887</v>
          </cell>
          <cell r="P318">
            <v>297044103</v>
          </cell>
          <cell r="Q318">
            <v>16969</v>
          </cell>
          <cell r="R318">
            <v>303475081</v>
          </cell>
          <cell r="S318">
            <v>4</v>
          </cell>
          <cell r="T318">
            <v>94228</v>
          </cell>
          <cell r="U318">
            <v>17791</v>
          </cell>
          <cell r="V318">
            <v>444458802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5172</v>
          </cell>
          <cell r="AD318">
            <v>81136057</v>
          </cell>
          <cell r="AE318">
            <v>2257</v>
          </cell>
          <cell r="AF318">
            <v>47841794</v>
          </cell>
          <cell r="AG318">
            <v>13191</v>
          </cell>
          <cell r="AH318">
            <v>530046340</v>
          </cell>
          <cell r="AI318">
            <v>14</v>
          </cell>
          <cell r="AJ318">
            <v>725192</v>
          </cell>
          <cell r="AK318">
            <v>893</v>
          </cell>
          <cell r="AL318">
            <v>26738624</v>
          </cell>
          <cell r="AM318">
            <v>0</v>
          </cell>
          <cell r="AN318">
            <v>0</v>
          </cell>
          <cell r="AO318">
            <v>18272</v>
          </cell>
          <cell r="AP318">
            <v>686488007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1063</v>
          </cell>
          <cell r="AX318">
            <v>4393898</v>
          </cell>
          <cell r="AY318">
            <v>22</v>
          </cell>
          <cell r="AZ318">
            <v>302529</v>
          </cell>
          <cell r="BA318">
            <v>8</v>
          </cell>
          <cell r="BB318">
            <v>310220</v>
          </cell>
          <cell r="BC318">
            <v>4546</v>
          </cell>
          <cell r="BD318">
            <v>72928652</v>
          </cell>
          <cell r="BE318">
            <v>50</v>
          </cell>
          <cell r="BF318">
            <v>9390436</v>
          </cell>
          <cell r="BG318">
            <v>0</v>
          </cell>
          <cell r="BH318">
            <v>0</v>
          </cell>
          <cell r="BI318">
            <v>6</v>
          </cell>
          <cell r="BJ318">
            <v>796508</v>
          </cell>
          <cell r="BK318">
            <v>0</v>
          </cell>
          <cell r="BL318">
            <v>0</v>
          </cell>
          <cell r="BM318">
            <v>452</v>
          </cell>
          <cell r="BN318">
            <v>816405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32</v>
          </cell>
          <cell r="BV318">
            <v>161266</v>
          </cell>
          <cell r="BW318">
            <v>1122</v>
          </cell>
          <cell r="BX318">
            <v>4815441</v>
          </cell>
          <cell r="BY318">
            <v>17831</v>
          </cell>
          <cell r="BZ318">
            <v>2299098792</v>
          </cell>
        </row>
        <row r="319">
          <cell r="A319" t="str">
            <v>50</v>
          </cell>
          <cell r="C319" t="str">
            <v>5036</v>
          </cell>
          <cell r="D319" t="str">
            <v>Frosta</v>
          </cell>
          <cell r="E319">
            <v>258</v>
          </cell>
          <cell r="F319">
            <v>3515913</v>
          </cell>
          <cell r="G319">
            <v>2151</v>
          </cell>
          <cell r="H319">
            <v>96903364</v>
          </cell>
          <cell r="I319">
            <v>2163</v>
          </cell>
          <cell r="J319">
            <v>100419277</v>
          </cell>
          <cell r="K319">
            <v>261</v>
          </cell>
          <cell r="L319">
            <v>802312</v>
          </cell>
          <cell r="M319">
            <v>0</v>
          </cell>
          <cell r="N319">
            <v>0</v>
          </cell>
          <cell r="O319">
            <v>2006</v>
          </cell>
          <cell r="P319">
            <v>26962441</v>
          </cell>
          <cell r="Q319">
            <v>2020</v>
          </cell>
          <cell r="R319">
            <v>27764753</v>
          </cell>
          <cell r="S319">
            <v>0</v>
          </cell>
          <cell r="T319">
            <v>0</v>
          </cell>
          <cell r="U319">
            <v>2143</v>
          </cell>
          <cell r="V319">
            <v>46841430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641</v>
          </cell>
          <cell r="AD319">
            <v>9008059</v>
          </cell>
          <cell r="AE319">
            <v>302</v>
          </cell>
          <cell r="AF319">
            <v>6259719</v>
          </cell>
          <cell r="AG319">
            <v>1519</v>
          </cell>
          <cell r="AH319">
            <v>48545781</v>
          </cell>
          <cell r="AI319">
            <v>1</v>
          </cell>
          <cell r="AJ319">
            <v>43744</v>
          </cell>
          <cell r="AK319">
            <v>198</v>
          </cell>
          <cell r="AL319">
            <v>9397901</v>
          </cell>
          <cell r="AM319">
            <v>0</v>
          </cell>
          <cell r="AN319">
            <v>0</v>
          </cell>
          <cell r="AO319">
            <v>2167</v>
          </cell>
          <cell r="AP319">
            <v>73255204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127</v>
          </cell>
          <cell r="AX319">
            <v>531227</v>
          </cell>
          <cell r="AY319">
            <v>2</v>
          </cell>
          <cell r="AZ319">
            <v>29645</v>
          </cell>
          <cell r="BA319">
            <v>1</v>
          </cell>
          <cell r="BB319">
            <v>37493</v>
          </cell>
          <cell r="BC319">
            <v>574</v>
          </cell>
          <cell r="BD319">
            <v>10441938</v>
          </cell>
          <cell r="BE319">
            <v>5</v>
          </cell>
          <cell r="BF319">
            <v>229877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60</v>
          </cell>
          <cell r="BN319">
            <v>106112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4</v>
          </cell>
          <cell r="BV319">
            <v>12525</v>
          </cell>
          <cell r="BW319">
            <v>110</v>
          </cell>
          <cell r="BX319">
            <v>737419</v>
          </cell>
          <cell r="BY319">
            <v>2135</v>
          </cell>
          <cell r="BZ319">
            <v>237550525</v>
          </cell>
        </row>
        <row r="320">
          <cell r="A320" t="str">
            <v>50</v>
          </cell>
          <cell r="C320" t="str">
            <v>5037</v>
          </cell>
          <cell r="D320" t="str">
            <v>Levanger</v>
          </cell>
          <cell r="E320">
            <v>1752</v>
          </cell>
          <cell r="F320">
            <v>20661929</v>
          </cell>
          <cell r="G320">
            <v>14913</v>
          </cell>
          <cell r="H320">
            <v>775957784</v>
          </cell>
          <cell r="I320">
            <v>14958</v>
          </cell>
          <cell r="J320">
            <v>796619713</v>
          </cell>
          <cell r="K320">
            <v>1752</v>
          </cell>
          <cell r="L320">
            <v>4753592</v>
          </cell>
          <cell r="M320">
            <v>0</v>
          </cell>
          <cell r="N320">
            <v>0</v>
          </cell>
          <cell r="O320">
            <v>14136</v>
          </cell>
          <cell r="P320">
            <v>250191617</v>
          </cell>
          <cell r="Q320">
            <v>14192</v>
          </cell>
          <cell r="R320">
            <v>254945209</v>
          </cell>
          <cell r="S320">
            <v>1</v>
          </cell>
          <cell r="T320">
            <v>24128</v>
          </cell>
          <cell r="U320">
            <v>14897</v>
          </cell>
          <cell r="V320">
            <v>374818234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4478</v>
          </cell>
          <cell r="AD320">
            <v>70955167</v>
          </cell>
          <cell r="AE320">
            <v>1735</v>
          </cell>
          <cell r="AF320">
            <v>35755146</v>
          </cell>
          <cell r="AG320">
            <v>11184</v>
          </cell>
          <cell r="AH320">
            <v>430911362</v>
          </cell>
          <cell r="AI320">
            <v>11</v>
          </cell>
          <cell r="AJ320">
            <v>568951</v>
          </cell>
          <cell r="AK320">
            <v>976</v>
          </cell>
          <cell r="AL320">
            <v>44975805</v>
          </cell>
          <cell r="AM320">
            <v>0</v>
          </cell>
          <cell r="AN320">
            <v>0</v>
          </cell>
          <cell r="AO320">
            <v>15327</v>
          </cell>
          <cell r="AP320">
            <v>583166431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967</v>
          </cell>
          <cell r="AX320">
            <v>4143905</v>
          </cell>
          <cell r="AY320">
            <v>20</v>
          </cell>
          <cell r="AZ320">
            <v>453238</v>
          </cell>
          <cell r="BA320">
            <v>16</v>
          </cell>
          <cell r="BB320">
            <v>546194</v>
          </cell>
          <cell r="BC320">
            <v>3935</v>
          </cell>
          <cell r="BD320">
            <v>60569781</v>
          </cell>
          <cell r="BE320">
            <v>37</v>
          </cell>
          <cell r="BF320">
            <v>2271029</v>
          </cell>
          <cell r="BG320">
            <v>1</v>
          </cell>
          <cell r="BH320">
            <v>483</v>
          </cell>
          <cell r="BI320">
            <v>5</v>
          </cell>
          <cell r="BJ320">
            <v>354004</v>
          </cell>
          <cell r="BK320">
            <v>0</v>
          </cell>
          <cell r="BL320">
            <v>0</v>
          </cell>
          <cell r="BM320">
            <v>363</v>
          </cell>
          <cell r="BN320">
            <v>516967</v>
          </cell>
          <cell r="BO320">
            <v>3</v>
          </cell>
          <cell r="BP320">
            <v>61416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29</v>
          </cell>
          <cell r="BV320">
            <v>146085</v>
          </cell>
          <cell r="BW320">
            <v>782</v>
          </cell>
          <cell r="BX320">
            <v>4811685</v>
          </cell>
          <cell r="BY320">
            <v>14948</v>
          </cell>
          <cell r="BZ320">
            <v>1945062402</v>
          </cell>
        </row>
        <row r="321">
          <cell r="A321" t="str">
            <v>50</v>
          </cell>
          <cell r="C321" t="str">
            <v>5038</v>
          </cell>
          <cell r="D321" t="str">
            <v>Verdal</v>
          </cell>
          <cell r="E321">
            <v>1226</v>
          </cell>
          <cell r="F321">
            <v>14518283</v>
          </cell>
          <cell r="G321">
            <v>11467</v>
          </cell>
          <cell r="H321">
            <v>548907140</v>
          </cell>
          <cell r="I321">
            <v>11509</v>
          </cell>
          <cell r="J321">
            <v>563425423</v>
          </cell>
          <cell r="K321">
            <v>1208</v>
          </cell>
          <cell r="L321">
            <v>3270601</v>
          </cell>
          <cell r="M321">
            <v>0</v>
          </cell>
          <cell r="N321">
            <v>0</v>
          </cell>
          <cell r="O321">
            <v>10739</v>
          </cell>
          <cell r="P321">
            <v>148475808</v>
          </cell>
          <cell r="Q321">
            <v>10790</v>
          </cell>
          <cell r="R321">
            <v>151746409</v>
          </cell>
          <cell r="S321">
            <v>3</v>
          </cell>
          <cell r="T321">
            <v>194239</v>
          </cell>
          <cell r="U321">
            <v>11366</v>
          </cell>
          <cell r="V321">
            <v>262997344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3509</v>
          </cell>
          <cell r="AD321">
            <v>52262099</v>
          </cell>
          <cell r="AE321">
            <v>1615</v>
          </cell>
          <cell r="AF321">
            <v>33865527</v>
          </cell>
          <cell r="AG321">
            <v>8164</v>
          </cell>
          <cell r="AH321">
            <v>300852046</v>
          </cell>
          <cell r="AI321">
            <v>3</v>
          </cell>
          <cell r="AJ321">
            <v>165528</v>
          </cell>
          <cell r="AK321">
            <v>591</v>
          </cell>
          <cell r="AL321">
            <v>20997140</v>
          </cell>
          <cell r="AM321">
            <v>0</v>
          </cell>
          <cell r="AN321">
            <v>0</v>
          </cell>
          <cell r="AO321">
            <v>11665</v>
          </cell>
          <cell r="AP321">
            <v>408142340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592</v>
          </cell>
          <cell r="AX321">
            <v>2412799</v>
          </cell>
          <cell r="AY321">
            <v>23</v>
          </cell>
          <cell r="AZ321">
            <v>405130</v>
          </cell>
          <cell r="BA321">
            <v>15</v>
          </cell>
          <cell r="BB321">
            <v>453254</v>
          </cell>
          <cell r="BC321">
            <v>3190</v>
          </cell>
          <cell r="BD321">
            <v>53201359</v>
          </cell>
          <cell r="BE321">
            <v>17</v>
          </cell>
          <cell r="BF321">
            <v>1224131</v>
          </cell>
          <cell r="BG321">
            <v>0</v>
          </cell>
          <cell r="BH321">
            <v>0</v>
          </cell>
          <cell r="BI321">
            <v>5</v>
          </cell>
          <cell r="BJ321">
            <v>768068</v>
          </cell>
          <cell r="BK321">
            <v>0</v>
          </cell>
          <cell r="BL321">
            <v>0</v>
          </cell>
          <cell r="BM321">
            <v>300</v>
          </cell>
          <cell r="BN321">
            <v>522691</v>
          </cell>
          <cell r="BO321">
            <v>1</v>
          </cell>
          <cell r="BP321">
            <v>115855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16</v>
          </cell>
          <cell r="BV321">
            <v>116889</v>
          </cell>
          <cell r="BW321">
            <v>440</v>
          </cell>
          <cell r="BX321">
            <v>1779415</v>
          </cell>
          <cell r="BY321">
            <v>11253</v>
          </cell>
          <cell r="BZ321">
            <v>1326023767</v>
          </cell>
        </row>
        <row r="322">
          <cell r="A322" t="str">
            <v>50</v>
          </cell>
          <cell r="C322" t="str">
            <v>5041</v>
          </cell>
          <cell r="D322" t="str">
            <v>Snåase-Snåsa</v>
          </cell>
          <cell r="E322">
            <v>238</v>
          </cell>
          <cell r="F322">
            <v>2487403</v>
          </cell>
          <cell r="G322">
            <v>1573</v>
          </cell>
          <cell r="H322">
            <v>74282848</v>
          </cell>
          <cell r="I322">
            <v>1590</v>
          </cell>
          <cell r="J322">
            <v>76770251</v>
          </cell>
          <cell r="K322">
            <v>227</v>
          </cell>
          <cell r="L322">
            <v>558281</v>
          </cell>
          <cell r="M322">
            <v>0</v>
          </cell>
          <cell r="N322">
            <v>0</v>
          </cell>
          <cell r="O322">
            <v>1481</v>
          </cell>
          <cell r="P322">
            <v>19870093</v>
          </cell>
          <cell r="Q322">
            <v>1490</v>
          </cell>
          <cell r="R322">
            <v>20428374</v>
          </cell>
          <cell r="S322">
            <v>0</v>
          </cell>
          <cell r="T322">
            <v>0</v>
          </cell>
          <cell r="U322">
            <v>1572</v>
          </cell>
          <cell r="V322">
            <v>35894075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583</v>
          </cell>
          <cell r="AD322">
            <v>7994732</v>
          </cell>
          <cell r="AE322">
            <v>226</v>
          </cell>
          <cell r="AF322">
            <v>4501453</v>
          </cell>
          <cell r="AG322">
            <v>1084</v>
          </cell>
          <cell r="AH322">
            <v>36495675</v>
          </cell>
          <cell r="AI322">
            <v>1</v>
          </cell>
          <cell r="AJ322">
            <v>41456</v>
          </cell>
          <cell r="AK322">
            <v>186</v>
          </cell>
          <cell r="AL322">
            <v>6129226</v>
          </cell>
          <cell r="AM322">
            <v>0</v>
          </cell>
          <cell r="AN322">
            <v>0</v>
          </cell>
          <cell r="AO322">
            <v>1609</v>
          </cell>
          <cell r="AP322">
            <v>55162542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98</v>
          </cell>
          <cell r="AX322">
            <v>399202</v>
          </cell>
          <cell r="AY322">
            <v>1</v>
          </cell>
          <cell r="AZ322">
            <v>13149</v>
          </cell>
          <cell r="BA322">
            <v>1</v>
          </cell>
          <cell r="BB322">
            <v>27701</v>
          </cell>
          <cell r="BC322">
            <v>535</v>
          </cell>
          <cell r="BD322">
            <v>9758515</v>
          </cell>
          <cell r="BE322">
            <v>9</v>
          </cell>
          <cell r="BF322">
            <v>926528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50</v>
          </cell>
          <cell r="BN322">
            <v>192394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1</v>
          </cell>
          <cell r="BV322">
            <v>400</v>
          </cell>
          <cell r="BW322">
            <v>117</v>
          </cell>
          <cell r="BX322">
            <v>485263</v>
          </cell>
          <cell r="BY322">
            <v>1560</v>
          </cell>
          <cell r="BZ322">
            <v>177410390</v>
          </cell>
        </row>
        <row r="323">
          <cell r="A323" t="str">
            <v>50</v>
          </cell>
          <cell r="C323" t="str">
            <v>5042</v>
          </cell>
          <cell r="D323" t="str">
            <v>Lierne</v>
          </cell>
          <cell r="E323">
            <v>194</v>
          </cell>
          <cell r="F323">
            <v>1604269</v>
          </cell>
          <cell r="G323">
            <v>1068</v>
          </cell>
          <cell r="H323">
            <v>47027476</v>
          </cell>
          <cell r="I323">
            <v>1120</v>
          </cell>
          <cell r="J323">
            <v>48631745</v>
          </cell>
          <cell r="K323">
            <v>144</v>
          </cell>
          <cell r="L323">
            <v>362810</v>
          </cell>
          <cell r="M323">
            <v>0</v>
          </cell>
          <cell r="N323">
            <v>0</v>
          </cell>
          <cell r="O323">
            <v>1015</v>
          </cell>
          <cell r="P323">
            <v>12636278</v>
          </cell>
          <cell r="Q323">
            <v>1017</v>
          </cell>
          <cell r="R323">
            <v>12999088</v>
          </cell>
          <cell r="S323">
            <v>0</v>
          </cell>
          <cell r="T323">
            <v>0</v>
          </cell>
          <cell r="U323">
            <v>1066</v>
          </cell>
          <cell r="V323">
            <v>22759865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408</v>
          </cell>
          <cell r="AD323">
            <v>5648188</v>
          </cell>
          <cell r="AE323">
            <v>100</v>
          </cell>
          <cell r="AF323">
            <v>1994102</v>
          </cell>
          <cell r="AG323">
            <v>828</v>
          </cell>
          <cell r="AH323">
            <v>26624967</v>
          </cell>
          <cell r="AI323">
            <v>0</v>
          </cell>
          <cell r="AJ323">
            <v>0</v>
          </cell>
          <cell r="AK323">
            <v>121</v>
          </cell>
          <cell r="AL323">
            <v>3371220</v>
          </cell>
          <cell r="AM323">
            <v>0</v>
          </cell>
          <cell r="AN323">
            <v>0</v>
          </cell>
          <cell r="AO323">
            <v>1137</v>
          </cell>
          <cell r="AP323">
            <v>37638477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52</v>
          </cell>
          <cell r="AX323">
            <v>208590</v>
          </cell>
          <cell r="AY323">
            <v>2</v>
          </cell>
          <cell r="AZ323">
            <v>36000</v>
          </cell>
          <cell r="BA323">
            <v>0</v>
          </cell>
          <cell r="BB323">
            <v>0</v>
          </cell>
          <cell r="BC323">
            <v>371</v>
          </cell>
          <cell r="BD323">
            <v>6808012</v>
          </cell>
          <cell r="BE323">
            <v>18</v>
          </cell>
          <cell r="BF323">
            <v>295941</v>
          </cell>
          <cell r="BG323">
            <v>0</v>
          </cell>
          <cell r="BH323">
            <v>0</v>
          </cell>
          <cell r="BI323">
            <v>1</v>
          </cell>
          <cell r="BJ323">
            <v>359220</v>
          </cell>
          <cell r="BK323">
            <v>0</v>
          </cell>
          <cell r="BL323">
            <v>0</v>
          </cell>
          <cell r="BM323">
            <v>41</v>
          </cell>
          <cell r="BN323">
            <v>31392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31</v>
          </cell>
          <cell r="BX323">
            <v>459132</v>
          </cell>
          <cell r="BY323">
            <v>1107</v>
          </cell>
          <cell r="BZ323">
            <v>114773559</v>
          </cell>
        </row>
        <row r="324">
          <cell r="A324" t="str">
            <v>50</v>
          </cell>
          <cell r="C324" t="str">
            <v>5043</v>
          </cell>
          <cell r="D324" t="str">
            <v>Raarvihke - Røyrvik</v>
          </cell>
          <cell r="E324">
            <v>48</v>
          </cell>
          <cell r="F324">
            <v>240978</v>
          </cell>
          <cell r="G324">
            <v>341</v>
          </cell>
          <cell r="H324">
            <v>13932948</v>
          </cell>
          <cell r="I324">
            <v>343</v>
          </cell>
          <cell r="J324">
            <v>14173926</v>
          </cell>
          <cell r="K324">
            <v>46</v>
          </cell>
          <cell r="L324">
            <v>54998</v>
          </cell>
          <cell r="M324">
            <v>0</v>
          </cell>
          <cell r="N324">
            <v>0</v>
          </cell>
          <cell r="O324">
            <v>336</v>
          </cell>
          <cell r="P324">
            <v>3717348</v>
          </cell>
          <cell r="Q324">
            <v>337</v>
          </cell>
          <cell r="R324">
            <v>3772346</v>
          </cell>
          <cell r="S324">
            <v>0</v>
          </cell>
          <cell r="T324">
            <v>0</v>
          </cell>
          <cell r="U324">
            <v>341</v>
          </cell>
          <cell r="V324">
            <v>6714851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149</v>
          </cell>
          <cell r="AD324">
            <v>2109240</v>
          </cell>
          <cell r="AE324">
            <v>26</v>
          </cell>
          <cell r="AF324">
            <v>577959</v>
          </cell>
          <cell r="AG324">
            <v>248</v>
          </cell>
          <cell r="AH324">
            <v>8051181</v>
          </cell>
          <cell r="AI324">
            <v>0</v>
          </cell>
          <cell r="AJ324">
            <v>0</v>
          </cell>
          <cell r="AK324">
            <v>49</v>
          </cell>
          <cell r="AL324">
            <v>1108724</v>
          </cell>
          <cell r="AM324">
            <v>0</v>
          </cell>
          <cell r="AN324">
            <v>0</v>
          </cell>
          <cell r="AO324">
            <v>365</v>
          </cell>
          <cell r="AP324">
            <v>11847104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14</v>
          </cell>
          <cell r="AX324">
            <v>52948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135</v>
          </cell>
          <cell r="BD324">
            <v>2413882</v>
          </cell>
          <cell r="BE324">
            <v>2</v>
          </cell>
          <cell r="BF324">
            <v>20433</v>
          </cell>
          <cell r="BG324">
            <v>0</v>
          </cell>
          <cell r="BH324">
            <v>0</v>
          </cell>
          <cell r="BI324">
            <v>1</v>
          </cell>
          <cell r="BJ324">
            <v>6437</v>
          </cell>
          <cell r="BK324">
            <v>0</v>
          </cell>
          <cell r="BL324">
            <v>0</v>
          </cell>
          <cell r="BM324">
            <v>13</v>
          </cell>
          <cell r="BN324">
            <v>5808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20</v>
          </cell>
          <cell r="BX324">
            <v>31095</v>
          </cell>
          <cell r="BY324">
            <v>355</v>
          </cell>
          <cell r="BZ324">
            <v>34043545</v>
          </cell>
        </row>
        <row r="325">
          <cell r="A325" t="str">
            <v>50</v>
          </cell>
          <cell r="C325" t="str">
            <v>5044</v>
          </cell>
          <cell r="D325" t="str">
            <v>Namsskogan</v>
          </cell>
          <cell r="E325">
            <v>84</v>
          </cell>
          <cell r="F325">
            <v>926624</v>
          </cell>
          <cell r="G325">
            <v>686</v>
          </cell>
          <cell r="H325">
            <v>30704858</v>
          </cell>
          <cell r="I325">
            <v>691</v>
          </cell>
          <cell r="J325">
            <v>31631482</v>
          </cell>
          <cell r="K325">
            <v>80</v>
          </cell>
          <cell r="L325">
            <v>212975</v>
          </cell>
          <cell r="M325">
            <v>0</v>
          </cell>
          <cell r="N325">
            <v>0</v>
          </cell>
          <cell r="O325">
            <v>636</v>
          </cell>
          <cell r="P325">
            <v>8896082</v>
          </cell>
          <cell r="Q325">
            <v>642</v>
          </cell>
          <cell r="R325">
            <v>9109057</v>
          </cell>
          <cell r="S325">
            <v>0</v>
          </cell>
          <cell r="T325">
            <v>0</v>
          </cell>
          <cell r="U325">
            <v>680</v>
          </cell>
          <cell r="V325">
            <v>14781819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271</v>
          </cell>
          <cell r="AD325">
            <v>3692665</v>
          </cell>
          <cell r="AE325">
            <v>87</v>
          </cell>
          <cell r="AF325">
            <v>1803989</v>
          </cell>
          <cell r="AG325">
            <v>445</v>
          </cell>
          <cell r="AH325">
            <v>15962385</v>
          </cell>
          <cell r="AI325">
            <v>1</v>
          </cell>
          <cell r="AJ325">
            <v>153438</v>
          </cell>
          <cell r="AK325">
            <v>53</v>
          </cell>
          <cell r="AL325">
            <v>1678247</v>
          </cell>
          <cell r="AM325">
            <v>0</v>
          </cell>
          <cell r="AN325">
            <v>0</v>
          </cell>
          <cell r="AO325">
            <v>682</v>
          </cell>
          <cell r="AP325">
            <v>23290724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39</v>
          </cell>
          <cell r="AX325">
            <v>159655</v>
          </cell>
          <cell r="AY325">
            <v>1</v>
          </cell>
          <cell r="AZ325">
            <v>4247</v>
          </cell>
          <cell r="BA325">
            <v>0</v>
          </cell>
          <cell r="BB325">
            <v>0</v>
          </cell>
          <cell r="BC325">
            <v>254</v>
          </cell>
          <cell r="BD325">
            <v>4736499</v>
          </cell>
          <cell r="BE325">
            <v>2</v>
          </cell>
          <cell r="BF325">
            <v>30046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22</v>
          </cell>
          <cell r="BN325">
            <v>23712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41</v>
          </cell>
          <cell r="BX325">
            <v>129080</v>
          </cell>
          <cell r="BY325">
            <v>663</v>
          </cell>
          <cell r="BZ325">
            <v>74023460</v>
          </cell>
        </row>
        <row r="326">
          <cell r="A326" t="str">
            <v>50</v>
          </cell>
          <cell r="C326" t="str">
            <v>5045</v>
          </cell>
          <cell r="D326" t="str">
            <v>Grong</v>
          </cell>
          <cell r="E326">
            <v>216</v>
          </cell>
          <cell r="F326">
            <v>2042212</v>
          </cell>
          <cell r="G326">
            <v>1808</v>
          </cell>
          <cell r="H326">
            <v>83558242</v>
          </cell>
          <cell r="I326">
            <v>1820</v>
          </cell>
          <cell r="J326">
            <v>85600454</v>
          </cell>
          <cell r="K326">
            <v>206</v>
          </cell>
          <cell r="L326">
            <v>467954</v>
          </cell>
          <cell r="M326">
            <v>0</v>
          </cell>
          <cell r="N326">
            <v>0</v>
          </cell>
          <cell r="O326">
            <v>1719</v>
          </cell>
          <cell r="P326">
            <v>23758403</v>
          </cell>
          <cell r="Q326">
            <v>1727</v>
          </cell>
          <cell r="R326">
            <v>24226357</v>
          </cell>
          <cell r="S326">
            <v>0</v>
          </cell>
          <cell r="T326">
            <v>0</v>
          </cell>
          <cell r="U326">
            <v>1808</v>
          </cell>
          <cell r="V326">
            <v>40400827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653</v>
          </cell>
          <cell r="AD326">
            <v>9668047</v>
          </cell>
          <cell r="AE326">
            <v>233</v>
          </cell>
          <cell r="AF326">
            <v>4535061</v>
          </cell>
          <cell r="AG326">
            <v>1318</v>
          </cell>
          <cell r="AH326">
            <v>45658753</v>
          </cell>
          <cell r="AI326">
            <v>0</v>
          </cell>
          <cell r="AJ326">
            <v>0</v>
          </cell>
          <cell r="AK326">
            <v>133</v>
          </cell>
          <cell r="AL326">
            <v>4823536</v>
          </cell>
          <cell r="AM326">
            <v>0</v>
          </cell>
          <cell r="AN326">
            <v>0</v>
          </cell>
          <cell r="AO326">
            <v>1864</v>
          </cell>
          <cell r="AP326">
            <v>64685397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82</v>
          </cell>
          <cell r="AX326">
            <v>345812</v>
          </cell>
          <cell r="AY326">
            <v>1</v>
          </cell>
          <cell r="AZ326">
            <v>65601</v>
          </cell>
          <cell r="BA326">
            <v>0</v>
          </cell>
          <cell r="BB326">
            <v>0</v>
          </cell>
          <cell r="BC326">
            <v>587</v>
          </cell>
          <cell r="BD326">
            <v>9598733</v>
          </cell>
          <cell r="BE326">
            <v>2</v>
          </cell>
          <cell r="BF326">
            <v>3748</v>
          </cell>
          <cell r="BG326">
            <v>0</v>
          </cell>
          <cell r="BH326">
            <v>0</v>
          </cell>
          <cell r="BI326">
            <v>2</v>
          </cell>
          <cell r="BJ326">
            <v>101141</v>
          </cell>
          <cell r="BK326">
            <v>0</v>
          </cell>
          <cell r="BL326">
            <v>0</v>
          </cell>
          <cell r="BM326">
            <v>54</v>
          </cell>
          <cell r="BN326">
            <v>139959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2</v>
          </cell>
          <cell r="BV326">
            <v>20400</v>
          </cell>
          <cell r="BW326">
            <v>131</v>
          </cell>
          <cell r="BX326">
            <v>541481</v>
          </cell>
          <cell r="BY326">
            <v>1817</v>
          </cell>
          <cell r="BZ326">
            <v>205242723</v>
          </cell>
        </row>
        <row r="327">
          <cell r="A327" t="str">
            <v>50</v>
          </cell>
          <cell r="C327" t="str">
            <v>5046</v>
          </cell>
          <cell r="D327" t="str">
            <v>Høylandet</v>
          </cell>
          <cell r="E327">
            <v>87</v>
          </cell>
          <cell r="F327">
            <v>695702</v>
          </cell>
          <cell r="G327">
            <v>921</v>
          </cell>
          <cell r="H327">
            <v>40123337</v>
          </cell>
          <cell r="I327">
            <v>924</v>
          </cell>
          <cell r="J327">
            <v>40819039</v>
          </cell>
          <cell r="K327">
            <v>86</v>
          </cell>
          <cell r="L327">
            <v>166714</v>
          </cell>
          <cell r="M327">
            <v>0</v>
          </cell>
          <cell r="N327">
            <v>0</v>
          </cell>
          <cell r="O327">
            <v>851</v>
          </cell>
          <cell r="P327">
            <v>11616894</v>
          </cell>
          <cell r="Q327">
            <v>851</v>
          </cell>
          <cell r="R327">
            <v>11783608</v>
          </cell>
          <cell r="S327">
            <v>0</v>
          </cell>
          <cell r="T327">
            <v>0</v>
          </cell>
          <cell r="U327">
            <v>921</v>
          </cell>
          <cell r="V327">
            <v>19351643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352</v>
          </cell>
          <cell r="AD327">
            <v>5073618</v>
          </cell>
          <cell r="AE327">
            <v>91</v>
          </cell>
          <cell r="AF327">
            <v>1783963</v>
          </cell>
          <cell r="AG327">
            <v>663</v>
          </cell>
          <cell r="AH327">
            <v>22114969</v>
          </cell>
          <cell r="AI327">
            <v>1</v>
          </cell>
          <cell r="AJ327">
            <v>2012</v>
          </cell>
          <cell r="AK327">
            <v>97</v>
          </cell>
          <cell r="AL327">
            <v>3126655</v>
          </cell>
          <cell r="AM327">
            <v>0</v>
          </cell>
          <cell r="AN327">
            <v>0</v>
          </cell>
          <cell r="AO327">
            <v>946</v>
          </cell>
          <cell r="AP327">
            <v>32101217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54</v>
          </cell>
          <cell r="AX327">
            <v>206536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325</v>
          </cell>
          <cell r="BD327">
            <v>5859504</v>
          </cell>
          <cell r="BE327">
            <v>3</v>
          </cell>
          <cell r="BF327">
            <v>84693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26</v>
          </cell>
          <cell r="BN327">
            <v>17481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1</v>
          </cell>
          <cell r="BV327">
            <v>2400</v>
          </cell>
          <cell r="BW327">
            <v>36</v>
          </cell>
          <cell r="BX327">
            <v>153386</v>
          </cell>
          <cell r="BY327">
            <v>914</v>
          </cell>
          <cell r="BZ327">
            <v>98042607</v>
          </cell>
        </row>
        <row r="328">
          <cell r="A328" t="str">
            <v>50</v>
          </cell>
          <cell r="C328" t="str">
            <v>5047</v>
          </cell>
          <cell r="D328" t="str">
            <v>Overhalla</v>
          </cell>
          <cell r="E328">
            <v>310</v>
          </cell>
          <cell r="F328">
            <v>3481512</v>
          </cell>
          <cell r="G328">
            <v>2839</v>
          </cell>
          <cell r="H328">
            <v>141687983</v>
          </cell>
          <cell r="I328">
            <v>2846</v>
          </cell>
          <cell r="J328">
            <v>145169495</v>
          </cell>
          <cell r="K328">
            <v>310</v>
          </cell>
          <cell r="L328">
            <v>807676</v>
          </cell>
          <cell r="M328">
            <v>0</v>
          </cell>
          <cell r="N328">
            <v>0</v>
          </cell>
          <cell r="O328">
            <v>2690</v>
          </cell>
          <cell r="P328">
            <v>43255497</v>
          </cell>
          <cell r="Q328">
            <v>2698</v>
          </cell>
          <cell r="R328">
            <v>44063173</v>
          </cell>
          <cell r="S328">
            <v>0</v>
          </cell>
          <cell r="T328">
            <v>0</v>
          </cell>
          <cell r="U328">
            <v>2823</v>
          </cell>
          <cell r="V328">
            <v>68286073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855</v>
          </cell>
          <cell r="AD328">
            <v>12211365</v>
          </cell>
          <cell r="AE328">
            <v>344</v>
          </cell>
          <cell r="AF328">
            <v>7132903</v>
          </cell>
          <cell r="AG328">
            <v>2142</v>
          </cell>
          <cell r="AH328">
            <v>80457194</v>
          </cell>
          <cell r="AI328">
            <v>4</v>
          </cell>
          <cell r="AJ328">
            <v>236806</v>
          </cell>
          <cell r="AK328">
            <v>218</v>
          </cell>
          <cell r="AL328">
            <v>9295873</v>
          </cell>
          <cell r="AM328">
            <v>0</v>
          </cell>
          <cell r="AN328">
            <v>0</v>
          </cell>
          <cell r="AO328">
            <v>2903</v>
          </cell>
          <cell r="AP328">
            <v>109334141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161</v>
          </cell>
          <cell r="AX328">
            <v>622039</v>
          </cell>
          <cell r="AY328">
            <v>1</v>
          </cell>
          <cell r="AZ328">
            <v>15862</v>
          </cell>
          <cell r="BA328">
            <v>1</v>
          </cell>
          <cell r="BB328">
            <v>37644</v>
          </cell>
          <cell r="BC328">
            <v>758</v>
          </cell>
          <cell r="BD328">
            <v>12835569</v>
          </cell>
          <cell r="BE328">
            <v>4</v>
          </cell>
          <cell r="BF328">
            <v>47927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75</v>
          </cell>
          <cell r="BN328">
            <v>65854</v>
          </cell>
          <cell r="BO328">
            <v>1</v>
          </cell>
          <cell r="BP328">
            <v>25700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3</v>
          </cell>
          <cell r="BV328">
            <v>13579</v>
          </cell>
          <cell r="BW328">
            <v>196</v>
          </cell>
          <cell r="BX328">
            <v>756223</v>
          </cell>
          <cell r="BY328">
            <v>2827</v>
          </cell>
          <cell r="BZ328">
            <v>353733534</v>
          </cell>
        </row>
        <row r="329">
          <cell r="A329" t="str">
            <v>50</v>
          </cell>
          <cell r="C329" t="str">
            <v>5049</v>
          </cell>
          <cell r="D329" t="str">
            <v>Flatanger</v>
          </cell>
          <cell r="E329">
            <v>126</v>
          </cell>
          <cell r="F329">
            <v>1649416</v>
          </cell>
          <cell r="G329">
            <v>924</v>
          </cell>
          <cell r="H329">
            <v>58606268</v>
          </cell>
          <cell r="I329">
            <v>941</v>
          </cell>
          <cell r="J329">
            <v>60255684</v>
          </cell>
          <cell r="K329">
            <v>114</v>
          </cell>
          <cell r="L329">
            <v>367220</v>
          </cell>
          <cell r="M329">
            <v>0</v>
          </cell>
          <cell r="N329">
            <v>0</v>
          </cell>
          <cell r="O329">
            <v>842</v>
          </cell>
          <cell r="P329">
            <v>13416492</v>
          </cell>
          <cell r="Q329">
            <v>846</v>
          </cell>
          <cell r="R329">
            <v>13783712</v>
          </cell>
          <cell r="S329">
            <v>0</v>
          </cell>
          <cell r="T329">
            <v>0</v>
          </cell>
          <cell r="U329">
            <v>884</v>
          </cell>
          <cell r="V329">
            <v>27861791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323</v>
          </cell>
          <cell r="AD329">
            <v>4588586</v>
          </cell>
          <cell r="AE329">
            <v>113</v>
          </cell>
          <cell r="AF329">
            <v>2400302</v>
          </cell>
          <cell r="AG329">
            <v>645</v>
          </cell>
          <cell r="AH329">
            <v>22764228</v>
          </cell>
          <cell r="AI329">
            <v>14</v>
          </cell>
          <cell r="AJ329">
            <v>411323</v>
          </cell>
          <cell r="AK329">
            <v>80</v>
          </cell>
          <cell r="AL329">
            <v>2553315</v>
          </cell>
          <cell r="AM329">
            <v>0</v>
          </cell>
          <cell r="AN329">
            <v>0</v>
          </cell>
          <cell r="AO329">
            <v>905</v>
          </cell>
          <cell r="AP329">
            <v>32717754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49</v>
          </cell>
          <cell r="AX329">
            <v>197192</v>
          </cell>
          <cell r="AY329">
            <v>3</v>
          </cell>
          <cell r="AZ329">
            <v>43317</v>
          </cell>
          <cell r="BA329">
            <v>0</v>
          </cell>
          <cell r="BB329">
            <v>0</v>
          </cell>
          <cell r="BC329">
            <v>290</v>
          </cell>
          <cell r="BD329">
            <v>5185007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38</v>
          </cell>
          <cell r="BN329">
            <v>71632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1</v>
          </cell>
          <cell r="BV329">
            <v>1540</v>
          </cell>
          <cell r="BW329">
            <v>29</v>
          </cell>
          <cell r="BX329">
            <v>184250</v>
          </cell>
          <cell r="BY329">
            <v>864</v>
          </cell>
          <cell r="BZ329">
            <v>128453418</v>
          </cell>
        </row>
        <row r="330">
          <cell r="A330" t="str">
            <v>50</v>
          </cell>
          <cell r="C330" t="str">
            <v>5052</v>
          </cell>
          <cell r="D330" t="str">
            <v>Leka</v>
          </cell>
          <cell r="E330">
            <v>58</v>
          </cell>
          <cell r="F330">
            <v>757089</v>
          </cell>
          <cell r="G330">
            <v>447</v>
          </cell>
          <cell r="H330">
            <v>22755201</v>
          </cell>
          <cell r="I330">
            <v>454</v>
          </cell>
          <cell r="J330">
            <v>23512290</v>
          </cell>
          <cell r="K330">
            <v>53</v>
          </cell>
          <cell r="L330">
            <v>171930</v>
          </cell>
          <cell r="M330">
            <v>0</v>
          </cell>
          <cell r="N330">
            <v>0</v>
          </cell>
          <cell r="O330">
            <v>430</v>
          </cell>
          <cell r="P330">
            <v>7206568</v>
          </cell>
          <cell r="Q330">
            <v>430</v>
          </cell>
          <cell r="R330">
            <v>7378498</v>
          </cell>
          <cell r="S330">
            <v>0</v>
          </cell>
          <cell r="T330">
            <v>0</v>
          </cell>
          <cell r="U330">
            <v>447</v>
          </cell>
          <cell r="V330">
            <v>10968550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191</v>
          </cell>
          <cell r="AD330">
            <v>2693623</v>
          </cell>
          <cell r="AE330">
            <v>50</v>
          </cell>
          <cell r="AF330">
            <v>1215398</v>
          </cell>
          <cell r="AG330">
            <v>285</v>
          </cell>
          <cell r="AH330">
            <v>10604287</v>
          </cell>
          <cell r="AI330">
            <v>4</v>
          </cell>
          <cell r="AJ330">
            <v>107637</v>
          </cell>
          <cell r="AK330">
            <v>58</v>
          </cell>
          <cell r="AL330">
            <v>2066763</v>
          </cell>
          <cell r="AM330">
            <v>0</v>
          </cell>
          <cell r="AN330">
            <v>0</v>
          </cell>
          <cell r="AO330">
            <v>459</v>
          </cell>
          <cell r="AP330">
            <v>16687708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16</v>
          </cell>
          <cell r="AX330">
            <v>72480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176</v>
          </cell>
          <cell r="BD330">
            <v>3268367</v>
          </cell>
          <cell r="BE330">
            <v>1</v>
          </cell>
          <cell r="BF330">
            <v>17517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14</v>
          </cell>
          <cell r="BN330">
            <v>25296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31</v>
          </cell>
          <cell r="BX330">
            <v>95117</v>
          </cell>
          <cell r="BY330">
            <v>427</v>
          </cell>
          <cell r="BZ330">
            <v>55246696</v>
          </cell>
        </row>
        <row r="331">
          <cell r="A331" t="str">
            <v>50</v>
          </cell>
          <cell r="C331" t="str">
            <v>5053</v>
          </cell>
          <cell r="D331" t="str">
            <v>Inderøy</v>
          </cell>
          <cell r="E331">
            <v>692</v>
          </cell>
          <cell r="F331">
            <v>8306170</v>
          </cell>
          <cell r="G331">
            <v>5044</v>
          </cell>
          <cell r="H331">
            <v>270700252</v>
          </cell>
          <cell r="I331">
            <v>5088</v>
          </cell>
          <cell r="J331">
            <v>279006422</v>
          </cell>
          <cell r="K331">
            <v>668</v>
          </cell>
          <cell r="L331">
            <v>1889805</v>
          </cell>
          <cell r="M331">
            <v>0</v>
          </cell>
          <cell r="N331">
            <v>0</v>
          </cell>
          <cell r="O331">
            <v>4784</v>
          </cell>
          <cell r="P331">
            <v>75012931</v>
          </cell>
          <cell r="Q331">
            <v>4804</v>
          </cell>
          <cell r="R331">
            <v>76902736</v>
          </cell>
          <cell r="S331">
            <v>3</v>
          </cell>
          <cell r="T331">
            <v>63429</v>
          </cell>
          <cell r="U331">
            <v>5044</v>
          </cell>
          <cell r="V331">
            <v>131154701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1686</v>
          </cell>
          <cell r="AD331">
            <v>26173269</v>
          </cell>
          <cell r="AE331">
            <v>609</v>
          </cell>
          <cell r="AF331">
            <v>12116969</v>
          </cell>
          <cell r="AG331">
            <v>3594</v>
          </cell>
          <cell r="AH331">
            <v>137402752</v>
          </cell>
          <cell r="AI331">
            <v>3</v>
          </cell>
          <cell r="AJ331">
            <v>76624</v>
          </cell>
          <cell r="AK331">
            <v>390</v>
          </cell>
          <cell r="AL331">
            <v>12177542</v>
          </cell>
          <cell r="AM331">
            <v>0</v>
          </cell>
          <cell r="AN331">
            <v>0</v>
          </cell>
          <cell r="AO331">
            <v>5173</v>
          </cell>
          <cell r="AP331">
            <v>187947156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303</v>
          </cell>
          <cell r="AX331">
            <v>1286069</v>
          </cell>
          <cell r="AY331">
            <v>12</v>
          </cell>
          <cell r="AZ331">
            <v>186659</v>
          </cell>
          <cell r="BA331">
            <v>1</v>
          </cell>
          <cell r="BB331">
            <v>43466</v>
          </cell>
          <cell r="BC331">
            <v>1509</v>
          </cell>
          <cell r="BD331">
            <v>24207546</v>
          </cell>
          <cell r="BE331">
            <v>13</v>
          </cell>
          <cell r="BF331">
            <v>562550</v>
          </cell>
          <cell r="BG331">
            <v>0</v>
          </cell>
          <cell r="BH331">
            <v>0</v>
          </cell>
          <cell r="BI331">
            <v>2</v>
          </cell>
          <cell r="BJ331">
            <v>262911</v>
          </cell>
          <cell r="BK331">
            <v>0</v>
          </cell>
          <cell r="BL331">
            <v>0</v>
          </cell>
          <cell r="BM331">
            <v>110</v>
          </cell>
          <cell r="BN331">
            <v>105756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3</v>
          </cell>
          <cell r="BV331">
            <v>10110</v>
          </cell>
          <cell r="BW331">
            <v>335</v>
          </cell>
          <cell r="BX331">
            <v>2425618</v>
          </cell>
          <cell r="BY331">
            <v>5049</v>
          </cell>
          <cell r="BZ331">
            <v>650744448</v>
          </cell>
        </row>
        <row r="332">
          <cell r="A332" t="str">
            <v>50</v>
          </cell>
          <cell r="C332" t="str">
            <v>5054</v>
          </cell>
          <cell r="D332" t="str">
            <v>Indre Fosen</v>
          </cell>
          <cell r="E332">
            <v>1010</v>
          </cell>
          <cell r="F332">
            <v>10780251</v>
          </cell>
          <cell r="G332">
            <v>7673</v>
          </cell>
          <cell r="H332">
            <v>346551701</v>
          </cell>
          <cell r="I332">
            <v>7733</v>
          </cell>
          <cell r="J332">
            <v>357331952</v>
          </cell>
          <cell r="K332">
            <v>974</v>
          </cell>
          <cell r="L332">
            <v>2521971</v>
          </cell>
          <cell r="M332">
            <v>0</v>
          </cell>
          <cell r="N332">
            <v>0</v>
          </cell>
          <cell r="O332">
            <v>7244</v>
          </cell>
          <cell r="P332">
            <v>99343868</v>
          </cell>
          <cell r="Q332">
            <v>7285</v>
          </cell>
          <cell r="R332">
            <v>101865839</v>
          </cell>
          <cell r="S332">
            <v>4</v>
          </cell>
          <cell r="T332">
            <v>272322</v>
          </cell>
          <cell r="U332">
            <v>7605</v>
          </cell>
          <cell r="V332">
            <v>167144376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2585</v>
          </cell>
          <cell r="AD332">
            <v>37488008</v>
          </cell>
          <cell r="AE332">
            <v>992</v>
          </cell>
          <cell r="AF332">
            <v>21107508</v>
          </cell>
          <cell r="AG332">
            <v>5351</v>
          </cell>
          <cell r="AH332">
            <v>194668570</v>
          </cell>
          <cell r="AI332">
            <v>14</v>
          </cell>
          <cell r="AJ332">
            <v>358613</v>
          </cell>
          <cell r="AK332">
            <v>518</v>
          </cell>
          <cell r="AL332">
            <v>16930973</v>
          </cell>
          <cell r="AM332">
            <v>0</v>
          </cell>
          <cell r="AN332">
            <v>0</v>
          </cell>
          <cell r="AO332">
            <v>7837</v>
          </cell>
          <cell r="AP332">
            <v>270553672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405</v>
          </cell>
          <cell r="AX332">
            <v>1571217</v>
          </cell>
          <cell r="AY332">
            <v>13</v>
          </cell>
          <cell r="AZ332">
            <v>188714</v>
          </cell>
          <cell r="BA332">
            <v>2</v>
          </cell>
          <cell r="BB332">
            <v>67768</v>
          </cell>
          <cell r="BC332">
            <v>2356</v>
          </cell>
          <cell r="BD332">
            <v>41442322</v>
          </cell>
          <cell r="BE332">
            <v>16</v>
          </cell>
          <cell r="BF332">
            <v>455908</v>
          </cell>
          <cell r="BG332">
            <v>1</v>
          </cell>
          <cell r="BH332">
            <v>3683</v>
          </cell>
          <cell r="BI332">
            <v>4</v>
          </cell>
          <cell r="BJ332">
            <v>405219</v>
          </cell>
          <cell r="BK332">
            <v>0</v>
          </cell>
          <cell r="BL332">
            <v>0</v>
          </cell>
          <cell r="BM332">
            <v>256</v>
          </cell>
          <cell r="BN332">
            <v>423502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6</v>
          </cell>
          <cell r="BV332">
            <v>62561</v>
          </cell>
          <cell r="BW332">
            <v>372</v>
          </cell>
          <cell r="BX332">
            <v>2851880</v>
          </cell>
          <cell r="BY332">
            <v>7554</v>
          </cell>
          <cell r="BZ332">
            <v>854630084</v>
          </cell>
        </row>
        <row r="333">
          <cell r="A333" t="str">
            <v>50</v>
          </cell>
          <cell r="B333"/>
          <cell r="C333" t="str">
            <v>5055</v>
          </cell>
          <cell r="D333" t="str">
            <v>Heim</v>
          </cell>
          <cell r="E333">
            <v>683</v>
          </cell>
          <cell r="F333">
            <v>11214942</v>
          </cell>
          <cell r="G333">
            <v>4708</v>
          </cell>
          <cell r="H333">
            <v>238306582</v>
          </cell>
          <cell r="I333">
            <v>4747</v>
          </cell>
          <cell r="J333">
            <v>249521524</v>
          </cell>
          <cell r="K333">
            <v>658</v>
          </cell>
          <cell r="L333">
            <v>2568867</v>
          </cell>
          <cell r="M333">
            <v>0</v>
          </cell>
          <cell r="N333">
            <v>0</v>
          </cell>
          <cell r="O333">
            <v>4420</v>
          </cell>
          <cell r="P333">
            <v>69616656</v>
          </cell>
          <cell r="Q333">
            <v>4454</v>
          </cell>
          <cell r="R333">
            <v>72185523</v>
          </cell>
          <cell r="S333">
            <v>2</v>
          </cell>
          <cell r="T333">
            <v>33712</v>
          </cell>
          <cell r="U333">
            <v>4673</v>
          </cell>
          <cell r="V333">
            <v>114474544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1640</v>
          </cell>
          <cell r="AD333">
            <v>23712980</v>
          </cell>
          <cell r="AE333">
            <v>585</v>
          </cell>
          <cell r="AF333">
            <v>12621007</v>
          </cell>
          <cell r="AG333">
            <v>3242</v>
          </cell>
          <cell r="AH333">
            <v>124612283</v>
          </cell>
          <cell r="AI333">
            <v>4</v>
          </cell>
          <cell r="AJ333">
            <v>187726</v>
          </cell>
          <cell r="AK333">
            <v>284</v>
          </cell>
          <cell r="AL333">
            <v>10012711</v>
          </cell>
          <cell r="AM333">
            <v>0</v>
          </cell>
          <cell r="AN333">
            <v>0</v>
          </cell>
          <cell r="AO333">
            <v>4784</v>
          </cell>
          <cell r="AP333">
            <v>171146707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314</v>
          </cell>
          <cell r="AX333">
            <v>1184219</v>
          </cell>
          <cell r="AY333">
            <v>8</v>
          </cell>
          <cell r="AZ333">
            <v>151699</v>
          </cell>
          <cell r="BA333">
            <v>1</v>
          </cell>
          <cell r="BB333">
            <v>26457</v>
          </cell>
          <cell r="BC333">
            <v>1503</v>
          </cell>
          <cell r="BD333">
            <v>27364802</v>
          </cell>
          <cell r="BE333">
            <v>10</v>
          </cell>
          <cell r="BF333">
            <v>568138</v>
          </cell>
          <cell r="BG333">
            <v>0</v>
          </cell>
          <cell r="BH333">
            <v>0</v>
          </cell>
          <cell r="BI333">
            <v>3</v>
          </cell>
          <cell r="BJ333">
            <v>629209</v>
          </cell>
          <cell r="BK333">
            <v>0</v>
          </cell>
          <cell r="BL333">
            <v>0</v>
          </cell>
          <cell r="BM333">
            <v>158</v>
          </cell>
          <cell r="BN333">
            <v>183870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5</v>
          </cell>
          <cell r="BV333">
            <v>61755</v>
          </cell>
          <cell r="BW333">
            <v>262</v>
          </cell>
          <cell r="BX333">
            <v>1833310</v>
          </cell>
          <cell r="BY333">
            <v>4616</v>
          </cell>
          <cell r="BZ333">
            <v>577633589</v>
          </cell>
        </row>
        <row r="334">
          <cell r="A334" t="str">
            <v>50</v>
          </cell>
          <cell r="C334" t="str">
            <v>5056</v>
          </cell>
          <cell r="D334" t="str">
            <v>Hitra</v>
          </cell>
          <cell r="E334">
            <v>474</v>
          </cell>
          <cell r="F334">
            <v>6242657</v>
          </cell>
          <cell r="G334">
            <v>4109</v>
          </cell>
          <cell r="H334">
            <v>209090206</v>
          </cell>
          <cell r="I334">
            <v>4150</v>
          </cell>
          <cell r="J334">
            <v>215332863</v>
          </cell>
          <cell r="K334">
            <v>444</v>
          </cell>
          <cell r="L334">
            <v>1515460</v>
          </cell>
          <cell r="M334">
            <v>0</v>
          </cell>
          <cell r="N334">
            <v>0</v>
          </cell>
          <cell r="O334">
            <v>3904</v>
          </cell>
          <cell r="P334">
            <v>62485383</v>
          </cell>
          <cell r="Q334">
            <v>3925</v>
          </cell>
          <cell r="R334">
            <v>64000843</v>
          </cell>
          <cell r="S334">
            <v>0</v>
          </cell>
          <cell r="T334">
            <v>0</v>
          </cell>
          <cell r="U334">
            <v>4093</v>
          </cell>
          <cell r="V334">
            <v>100751431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1166</v>
          </cell>
          <cell r="AD334">
            <v>16774169</v>
          </cell>
          <cell r="AE334">
            <v>476</v>
          </cell>
          <cell r="AF334">
            <v>10451824</v>
          </cell>
          <cell r="AG334">
            <v>3069</v>
          </cell>
          <cell r="AH334">
            <v>122297449</v>
          </cell>
          <cell r="AI334">
            <v>31</v>
          </cell>
          <cell r="AJ334">
            <v>1393441</v>
          </cell>
          <cell r="AK334">
            <v>155</v>
          </cell>
          <cell r="AL334">
            <v>4331326</v>
          </cell>
          <cell r="AM334">
            <v>0</v>
          </cell>
          <cell r="AN334">
            <v>0</v>
          </cell>
          <cell r="AO334">
            <v>4195</v>
          </cell>
          <cell r="AP334">
            <v>155248209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204</v>
          </cell>
          <cell r="AX334">
            <v>829177</v>
          </cell>
          <cell r="AY334">
            <v>8</v>
          </cell>
          <cell r="AZ334">
            <v>174363</v>
          </cell>
          <cell r="BA334">
            <v>0</v>
          </cell>
          <cell r="BB334">
            <v>0</v>
          </cell>
          <cell r="BC334">
            <v>1041</v>
          </cell>
          <cell r="BD334">
            <v>18379484</v>
          </cell>
          <cell r="BE334">
            <v>13</v>
          </cell>
          <cell r="BF334">
            <v>399005</v>
          </cell>
          <cell r="BG334">
            <v>0</v>
          </cell>
          <cell r="BH334">
            <v>0</v>
          </cell>
          <cell r="BI334">
            <v>3</v>
          </cell>
          <cell r="BJ334">
            <v>708725</v>
          </cell>
          <cell r="BK334">
            <v>0</v>
          </cell>
          <cell r="BL334">
            <v>0</v>
          </cell>
          <cell r="BM334">
            <v>112</v>
          </cell>
          <cell r="BN334">
            <v>142206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5</v>
          </cell>
          <cell r="BV334">
            <v>19741</v>
          </cell>
          <cell r="BW334">
            <v>213</v>
          </cell>
          <cell r="BX334">
            <v>1604410</v>
          </cell>
          <cell r="BY334">
            <v>4050</v>
          </cell>
          <cell r="BZ334">
            <v>515903231</v>
          </cell>
        </row>
        <row r="335">
          <cell r="A335" t="str">
            <v>50</v>
          </cell>
          <cell r="C335" t="str">
            <v>5057</v>
          </cell>
          <cell r="D335" t="str">
            <v>Ørland</v>
          </cell>
          <cell r="E335">
            <v>975</v>
          </cell>
          <cell r="F335">
            <v>13292117</v>
          </cell>
          <cell r="G335">
            <v>7876</v>
          </cell>
          <cell r="H335">
            <v>383787295</v>
          </cell>
          <cell r="I335">
            <v>7930</v>
          </cell>
          <cell r="J335">
            <v>397079412</v>
          </cell>
          <cell r="K335">
            <v>945</v>
          </cell>
          <cell r="L335">
            <v>3056797</v>
          </cell>
          <cell r="M335">
            <v>0</v>
          </cell>
          <cell r="N335">
            <v>0</v>
          </cell>
          <cell r="O335">
            <v>7491</v>
          </cell>
          <cell r="P335">
            <v>123987106</v>
          </cell>
          <cell r="Q335">
            <v>7545</v>
          </cell>
          <cell r="R335">
            <v>127043903</v>
          </cell>
          <cell r="S335">
            <v>3</v>
          </cell>
          <cell r="T335">
            <v>424530</v>
          </cell>
          <cell r="U335">
            <v>7858</v>
          </cell>
          <cell r="V335">
            <v>185161848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2</v>
          </cell>
          <cell r="AB335">
            <v>497</v>
          </cell>
          <cell r="AC335">
            <v>2504</v>
          </cell>
          <cell r="AD335">
            <v>39076266</v>
          </cell>
          <cell r="AE335">
            <v>1109</v>
          </cell>
          <cell r="AF335">
            <v>24032998</v>
          </cell>
          <cell r="AG335">
            <v>5549</v>
          </cell>
          <cell r="AH335">
            <v>219141989</v>
          </cell>
          <cell r="AI335">
            <v>23</v>
          </cell>
          <cell r="AJ335">
            <v>1138274</v>
          </cell>
          <cell r="AK335">
            <v>464</v>
          </cell>
          <cell r="AL335">
            <v>14514209</v>
          </cell>
          <cell r="AM335">
            <v>0</v>
          </cell>
          <cell r="AN335">
            <v>0</v>
          </cell>
          <cell r="AO335">
            <v>8080</v>
          </cell>
          <cell r="AP335">
            <v>297903736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461</v>
          </cell>
          <cell r="AX335">
            <v>1870969</v>
          </cell>
          <cell r="AY335">
            <v>16</v>
          </cell>
          <cell r="AZ335">
            <v>337414</v>
          </cell>
          <cell r="BA335">
            <v>3</v>
          </cell>
          <cell r="BB335">
            <v>87426</v>
          </cell>
          <cell r="BC335">
            <v>2154</v>
          </cell>
          <cell r="BD335">
            <v>35702630</v>
          </cell>
          <cell r="BE335">
            <v>15</v>
          </cell>
          <cell r="BF335">
            <v>579040</v>
          </cell>
          <cell r="BG335">
            <v>0</v>
          </cell>
          <cell r="BH335">
            <v>0</v>
          </cell>
          <cell r="BI335">
            <v>9</v>
          </cell>
          <cell r="BJ335">
            <v>1723023</v>
          </cell>
          <cell r="BK335">
            <v>0</v>
          </cell>
          <cell r="BL335">
            <v>0</v>
          </cell>
          <cell r="BM335">
            <v>237</v>
          </cell>
          <cell r="BN335">
            <v>282926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8</v>
          </cell>
          <cell r="BV335">
            <v>20359</v>
          </cell>
          <cell r="BW335">
            <v>430</v>
          </cell>
          <cell r="BX335">
            <v>3128087</v>
          </cell>
          <cell r="BY335">
            <v>7827</v>
          </cell>
          <cell r="BZ335">
            <v>969023692</v>
          </cell>
        </row>
        <row r="336">
          <cell r="A336" t="str">
            <v>50</v>
          </cell>
          <cell r="C336" t="str">
            <v>5058</v>
          </cell>
          <cell r="D336" t="str">
            <v>Åfjord</v>
          </cell>
          <cell r="E336">
            <v>480</v>
          </cell>
          <cell r="F336">
            <v>6243779</v>
          </cell>
          <cell r="G336">
            <v>3434</v>
          </cell>
          <cell r="H336">
            <v>171573488</v>
          </cell>
          <cell r="I336">
            <v>3460</v>
          </cell>
          <cell r="J336">
            <v>177817267</v>
          </cell>
          <cell r="K336">
            <v>459</v>
          </cell>
          <cell r="L336">
            <v>1472365</v>
          </cell>
          <cell r="M336">
            <v>0</v>
          </cell>
          <cell r="N336">
            <v>0</v>
          </cell>
          <cell r="O336">
            <v>3218</v>
          </cell>
          <cell r="P336">
            <v>50724931</v>
          </cell>
          <cell r="Q336">
            <v>3232</v>
          </cell>
          <cell r="R336">
            <v>52197296</v>
          </cell>
          <cell r="S336">
            <v>0</v>
          </cell>
          <cell r="T336">
            <v>0</v>
          </cell>
          <cell r="U336">
            <v>3388</v>
          </cell>
          <cell r="V336">
            <v>82426358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1196</v>
          </cell>
          <cell r="AD336">
            <v>16791029</v>
          </cell>
          <cell r="AE336">
            <v>439</v>
          </cell>
          <cell r="AF336">
            <v>9309244</v>
          </cell>
          <cell r="AG336">
            <v>2394</v>
          </cell>
          <cell r="AH336">
            <v>86613863</v>
          </cell>
          <cell r="AI336">
            <v>46</v>
          </cell>
          <cell r="AJ336">
            <v>2415728</v>
          </cell>
          <cell r="AK336">
            <v>274</v>
          </cell>
          <cell r="AL336">
            <v>8704012</v>
          </cell>
          <cell r="AM336">
            <v>0</v>
          </cell>
          <cell r="AN336">
            <v>0</v>
          </cell>
          <cell r="AO336">
            <v>3483</v>
          </cell>
          <cell r="AP336">
            <v>123833876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262</v>
          </cell>
          <cell r="AX336">
            <v>1152766</v>
          </cell>
          <cell r="AY336">
            <v>6</v>
          </cell>
          <cell r="AZ336">
            <v>132358</v>
          </cell>
          <cell r="BA336">
            <v>0</v>
          </cell>
          <cell r="BB336">
            <v>0</v>
          </cell>
          <cell r="BC336">
            <v>1068</v>
          </cell>
          <cell r="BD336">
            <v>19787578</v>
          </cell>
          <cell r="BE336">
            <v>6</v>
          </cell>
          <cell r="BF336">
            <v>244319</v>
          </cell>
          <cell r="BG336">
            <v>1</v>
          </cell>
          <cell r="BH336">
            <v>503</v>
          </cell>
          <cell r="BI336">
            <v>2</v>
          </cell>
          <cell r="BJ336">
            <v>603617</v>
          </cell>
          <cell r="BK336">
            <v>0</v>
          </cell>
          <cell r="BL336">
            <v>0</v>
          </cell>
          <cell r="BM336">
            <v>129</v>
          </cell>
          <cell r="BN336">
            <v>114318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2</v>
          </cell>
          <cell r="BV336">
            <v>5900</v>
          </cell>
          <cell r="BW336">
            <v>151</v>
          </cell>
          <cell r="BX336">
            <v>1127309</v>
          </cell>
          <cell r="BY336">
            <v>3350</v>
          </cell>
          <cell r="BZ336">
            <v>414630838</v>
          </cell>
        </row>
        <row r="337">
          <cell r="A337" t="str">
            <v>50</v>
          </cell>
          <cell r="C337" t="str">
            <v>5059</v>
          </cell>
          <cell r="D337" t="str">
            <v>Orkland</v>
          </cell>
          <cell r="E337">
            <v>1733</v>
          </cell>
          <cell r="F337">
            <v>22148803</v>
          </cell>
          <cell r="G337">
            <v>14048</v>
          </cell>
          <cell r="H337">
            <v>680548902</v>
          </cell>
          <cell r="I337">
            <v>14118</v>
          </cell>
          <cell r="J337">
            <v>702697705</v>
          </cell>
          <cell r="K337">
            <v>1722</v>
          </cell>
          <cell r="L337">
            <v>5140653</v>
          </cell>
          <cell r="M337">
            <v>0</v>
          </cell>
          <cell r="N337">
            <v>0</v>
          </cell>
          <cell r="O337">
            <v>13378</v>
          </cell>
          <cell r="P337">
            <v>199636515</v>
          </cell>
          <cell r="Q337">
            <v>13448</v>
          </cell>
          <cell r="R337">
            <v>204777168</v>
          </cell>
          <cell r="S337">
            <v>1</v>
          </cell>
          <cell r="T337">
            <v>7038</v>
          </cell>
          <cell r="U337">
            <v>13999</v>
          </cell>
          <cell r="V337">
            <v>328248893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4450</v>
          </cell>
          <cell r="AD337">
            <v>65820153</v>
          </cell>
          <cell r="AE337">
            <v>1991</v>
          </cell>
          <cell r="AF337">
            <v>41101152</v>
          </cell>
          <cell r="AG337">
            <v>9848</v>
          </cell>
          <cell r="AH337">
            <v>377849831</v>
          </cell>
          <cell r="AI337">
            <v>12</v>
          </cell>
          <cell r="AJ337">
            <v>458185</v>
          </cell>
          <cell r="AK337">
            <v>828</v>
          </cell>
          <cell r="AL337">
            <v>30335578</v>
          </cell>
          <cell r="AM337">
            <v>0</v>
          </cell>
          <cell r="AN337">
            <v>0</v>
          </cell>
          <cell r="AO337">
            <v>14294</v>
          </cell>
          <cell r="AP337">
            <v>515564899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776</v>
          </cell>
          <cell r="AX337">
            <v>2975396</v>
          </cell>
          <cell r="AY337">
            <v>14</v>
          </cell>
          <cell r="AZ337">
            <v>279750</v>
          </cell>
          <cell r="BA337">
            <v>4</v>
          </cell>
          <cell r="BB337">
            <v>143675</v>
          </cell>
          <cell r="BC337">
            <v>4029</v>
          </cell>
          <cell r="BD337">
            <v>68996134</v>
          </cell>
          <cell r="BE337">
            <v>24</v>
          </cell>
          <cell r="BF337">
            <v>638654</v>
          </cell>
          <cell r="BG337">
            <v>0</v>
          </cell>
          <cell r="BH337">
            <v>0</v>
          </cell>
          <cell r="BI337">
            <v>9</v>
          </cell>
          <cell r="BJ337">
            <v>1847132</v>
          </cell>
          <cell r="BK337">
            <v>0</v>
          </cell>
          <cell r="BL337">
            <v>0</v>
          </cell>
          <cell r="BM337">
            <v>414</v>
          </cell>
          <cell r="BN337">
            <v>498656</v>
          </cell>
          <cell r="BO337">
            <v>1</v>
          </cell>
          <cell r="BP337">
            <v>1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22</v>
          </cell>
          <cell r="BV337">
            <v>48354</v>
          </cell>
          <cell r="BW337">
            <v>721</v>
          </cell>
          <cell r="BX337">
            <v>5920286</v>
          </cell>
          <cell r="BY337">
            <v>13903</v>
          </cell>
          <cell r="BZ337">
            <v>1679163734</v>
          </cell>
        </row>
        <row r="338">
          <cell r="A338" t="str">
            <v>50</v>
          </cell>
          <cell r="C338" t="str">
            <v>5060</v>
          </cell>
          <cell r="D338" t="str">
            <v>Nærøysund</v>
          </cell>
          <cell r="E338">
            <v>831</v>
          </cell>
          <cell r="F338">
            <v>35039461</v>
          </cell>
          <cell r="G338">
            <v>7398</v>
          </cell>
          <cell r="H338">
            <v>484877968</v>
          </cell>
          <cell r="I338">
            <v>7461</v>
          </cell>
          <cell r="J338">
            <v>519917429</v>
          </cell>
          <cell r="K338">
            <v>787</v>
          </cell>
          <cell r="L338">
            <v>7619074</v>
          </cell>
          <cell r="M338">
            <v>0</v>
          </cell>
          <cell r="N338">
            <v>0</v>
          </cell>
          <cell r="O338">
            <v>6988</v>
          </cell>
          <cell r="P338">
            <v>123334569</v>
          </cell>
          <cell r="Q338">
            <v>7022</v>
          </cell>
          <cell r="R338">
            <v>130953643</v>
          </cell>
          <cell r="S338">
            <v>2</v>
          </cell>
          <cell r="T338">
            <v>145232</v>
          </cell>
          <cell r="U338">
            <v>7354</v>
          </cell>
          <cell r="V338">
            <v>233028664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2101</v>
          </cell>
          <cell r="AD338">
            <v>29859049</v>
          </cell>
          <cell r="AE338">
            <v>915</v>
          </cell>
          <cell r="AF338">
            <v>19331390</v>
          </cell>
          <cell r="AG338">
            <v>5564</v>
          </cell>
          <cell r="AH338">
            <v>218339758</v>
          </cell>
          <cell r="AI338">
            <v>169</v>
          </cell>
          <cell r="AJ338">
            <v>8164696</v>
          </cell>
          <cell r="AK338">
            <v>384</v>
          </cell>
          <cell r="AL338">
            <v>11413024</v>
          </cell>
          <cell r="AM338">
            <v>0</v>
          </cell>
          <cell r="AN338">
            <v>0</v>
          </cell>
          <cell r="AO338">
            <v>7573</v>
          </cell>
          <cell r="AP338">
            <v>287107917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458</v>
          </cell>
          <cell r="AX338">
            <v>1925348</v>
          </cell>
          <cell r="AY338">
            <v>9</v>
          </cell>
          <cell r="AZ338">
            <v>118133</v>
          </cell>
          <cell r="BA338">
            <v>0</v>
          </cell>
          <cell r="BB338">
            <v>0</v>
          </cell>
          <cell r="BC338">
            <v>1890</v>
          </cell>
          <cell r="BD338">
            <v>33627111</v>
          </cell>
          <cell r="BE338">
            <v>14</v>
          </cell>
          <cell r="BF338">
            <v>665841</v>
          </cell>
          <cell r="BG338">
            <v>0</v>
          </cell>
          <cell r="BH338">
            <v>0</v>
          </cell>
          <cell r="BI338">
            <v>4</v>
          </cell>
          <cell r="BJ338">
            <v>1283073</v>
          </cell>
          <cell r="BK338">
            <v>0</v>
          </cell>
          <cell r="BL338">
            <v>0</v>
          </cell>
          <cell r="BM338">
            <v>209</v>
          </cell>
          <cell r="BN338">
            <v>278282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15</v>
          </cell>
          <cell r="BV338">
            <v>49341</v>
          </cell>
          <cell r="BW338">
            <v>256</v>
          </cell>
          <cell r="BX338">
            <v>1667663</v>
          </cell>
          <cell r="BY338">
            <v>7340</v>
          </cell>
          <cell r="BZ338">
            <v>1133019700</v>
          </cell>
        </row>
        <row r="339">
          <cell r="A339" t="str">
            <v>50</v>
          </cell>
          <cell r="C339" t="str">
            <v>5061</v>
          </cell>
          <cell r="D339" t="str">
            <v>Rindal</v>
          </cell>
          <cell r="E339">
            <v>229</v>
          </cell>
          <cell r="F339">
            <v>2254635</v>
          </cell>
          <cell r="G339">
            <v>1509</v>
          </cell>
          <cell r="H339">
            <v>67362926</v>
          </cell>
          <cell r="I339">
            <v>1515</v>
          </cell>
          <cell r="J339">
            <v>69617561</v>
          </cell>
          <cell r="K339">
            <v>230</v>
          </cell>
          <cell r="L339">
            <v>530194</v>
          </cell>
          <cell r="M339">
            <v>0</v>
          </cell>
          <cell r="N339">
            <v>0</v>
          </cell>
          <cell r="O339">
            <v>1434</v>
          </cell>
          <cell r="P339">
            <v>19010360</v>
          </cell>
          <cell r="Q339">
            <v>1444</v>
          </cell>
          <cell r="R339">
            <v>19540554</v>
          </cell>
          <cell r="S339">
            <v>0</v>
          </cell>
          <cell r="T339">
            <v>0</v>
          </cell>
          <cell r="U339">
            <v>1507</v>
          </cell>
          <cell r="V339">
            <v>32526562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543</v>
          </cell>
          <cell r="AD339">
            <v>7630029</v>
          </cell>
          <cell r="AE339">
            <v>174</v>
          </cell>
          <cell r="AF339">
            <v>3328846</v>
          </cell>
          <cell r="AG339">
            <v>1038</v>
          </cell>
          <cell r="AH339">
            <v>37315912</v>
          </cell>
          <cell r="AI339">
            <v>1</v>
          </cell>
          <cell r="AJ339">
            <v>1847</v>
          </cell>
          <cell r="AK339">
            <v>139</v>
          </cell>
          <cell r="AL339">
            <v>5307270</v>
          </cell>
          <cell r="AM339">
            <v>0</v>
          </cell>
          <cell r="AN339">
            <v>0</v>
          </cell>
          <cell r="AO339">
            <v>1559</v>
          </cell>
          <cell r="AP339">
            <v>53583904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98</v>
          </cell>
          <cell r="AX339">
            <v>425559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505</v>
          </cell>
          <cell r="BD339">
            <v>9403453</v>
          </cell>
          <cell r="BE339">
            <v>1</v>
          </cell>
          <cell r="BF339">
            <v>35287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58</v>
          </cell>
          <cell r="BN339">
            <v>36514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4</v>
          </cell>
          <cell r="BV339">
            <v>3518</v>
          </cell>
          <cell r="BW339">
            <v>102</v>
          </cell>
          <cell r="BX339">
            <v>422280</v>
          </cell>
          <cell r="BY339">
            <v>1499</v>
          </cell>
          <cell r="BZ339">
            <v>165783819</v>
          </cell>
        </row>
        <row r="340">
          <cell r="A340" t="str">
            <v>50 Totalt</v>
          </cell>
          <cell r="C340" t="str">
            <v>50</v>
          </cell>
          <cell r="D340" t="str">
            <v>Trøndelag - Trööndelage</v>
          </cell>
          <cell r="E340">
            <v>47528</v>
          </cell>
          <cell r="F340">
            <v>994620359</v>
          </cell>
          <cell r="G340">
            <v>352373</v>
          </cell>
          <cell r="H340">
            <v>20245309252</v>
          </cell>
          <cell r="I340">
            <v>354237</v>
          </cell>
          <cell r="J340">
            <v>21239929611</v>
          </cell>
          <cell r="K340">
            <v>47677</v>
          </cell>
          <cell r="L340">
            <v>224514210</v>
          </cell>
          <cell r="M340">
            <v>6</v>
          </cell>
          <cell r="N340">
            <v>406690</v>
          </cell>
          <cell r="O340">
            <v>332291</v>
          </cell>
          <cell r="P340">
            <v>6264308459</v>
          </cell>
          <cell r="Q340">
            <v>334266</v>
          </cell>
          <cell r="R340">
            <v>6489229359</v>
          </cell>
          <cell r="S340">
            <v>77</v>
          </cell>
          <cell r="T340">
            <v>3568154</v>
          </cell>
          <cell r="U340">
            <v>351191</v>
          </cell>
          <cell r="V340">
            <v>9761777017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4</v>
          </cell>
          <cell r="AB340">
            <v>38007</v>
          </cell>
          <cell r="AC340">
            <v>96740</v>
          </cell>
          <cell r="AD340">
            <v>1529960932</v>
          </cell>
          <cell r="AE340">
            <v>40223</v>
          </cell>
          <cell r="AF340">
            <v>849586354</v>
          </cell>
          <cell r="AG340">
            <v>268496</v>
          </cell>
          <cell r="AH340">
            <v>10949665222</v>
          </cell>
          <cell r="AI340">
            <v>630</v>
          </cell>
          <cell r="AJ340">
            <v>30516909</v>
          </cell>
          <cell r="AK340">
            <v>19644</v>
          </cell>
          <cell r="AL340">
            <v>664878352</v>
          </cell>
          <cell r="AM340">
            <v>1</v>
          </cell>
          <cell r="AN340">
            <v>5760</v>
          </cell>
          <cell r="AO340">
            <v>361514</v>
          </cell>
          <cell r="AP340">
            <v>14024613529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23633</v>
          </cell>
          <cell r="AX340">
            <v>100891296</v>
          </cell>
          <cell r="AY340">
            <v>389</v>
          </cell>
          <cell r="AZ340">
            <v>7093925</v>
          </cell>
          <cell r="BA340">
            <v>186</v>
          </cell>
          <cell r="BB340">
            <v>6361976</v>
          </cell>
          <cell r="BC340">
            <v>84331</v>
          </cell>
          <cell r="BD340">
            <v>1343595211</v>
          </cell>
          <cell r="BE340">
            <v>1057</v>
          </cell>
          <cell r="BF340">
            <v>46134869</v>
          </cell>
          <cell r="BG340">
            <v>21</v>
          </cell>
          <cell r="BH340">
            <v>114189</v>
          </cell>
          <cell r="BI340">
            <v>251</v>
          </cell>
          <cell r="BJ340">
            <v>50491437</v>
          </cell>
          <cell r="BK340">
            <v>0</v>
          </cell>
          <cell r="BL340">
            <v>0</v>
          </cell>
          <cell r="BM340">
            <v>8452</v>
          </cell>
          <cell r="BN340">
            <v>13129549</v>
          </cell>
          <cell r="BO340">
            <v>16</v>
          </cell>
          <cell r="BP340">
            <v>236102</v>
          </cell>
          <cell r="BQ340">
            <v>2</v>
          </cell>
          <cell r="BR340">
            <v>283365</v>
          </cell>
          <cell r="BS340">
            <v>1</v>
          </cell>
          <cell r="BT340">
            <v>126647</v>
          </cell>
          <cell r="BU340">
            <v>580</v>
          </cell>
          <cell r="BV340">
            <v>3027856</v>
          </cell>
          <cell r="BW340">
            <v>28221</v>
          </cell>
          <cell r="BX340">
            <v>132575783</v>
          </cell>
          <cell r="BY340">
            <v>354086</v>
          </cell>
          <cell r="BZ340">
            <v>50041322268</v>
          </cell>
        </row>
        <row r="341">
          <cell r="A341" t="str">
            <v>54</v>
          </cell>
          <cell r="C341" t="str">
            <v>5401</v>
          </cell>
          <cell r="D341" t="str">
            <v>Tromsø</v>
          </cell>
          <cell r="E341">
            <v>9176</v>
          </cell>
          <cell r="F341">
            <v>157164946</v>
          </cell>
          <cell r="G341">
            <v>58591</v>
          </cell>
          <cell r="H341">
            <v>3437749979</v>
          </cell>
          <cell r="I341">
            <v>58921</v>
          </cell>
          <cell r="J341">
            <v>3594914925</v>
          </cell>
          <cell r="K341">
            <v>9113</v>
          </cell>
          <cell r="L341">
            <v>35583697</v>
          </cell>
          <cell r="M341">
            <v>3</v>
          </cell>
          <cell r="N341">
            <v>325633</v>
          </cell>
          <cell r="O341">
            <v>55367</v>
          </cell>
          <cell r="P341">
            <v>1167619296</v>
          </cell>
          <cell r="Q341">
            <v>55721</v>
          </cell>
          <cell r="R341">
            <v>1203528626</v>
          </cell>
          <cell r="S341">
            <v>14</v>
          </cell>
          <cell r="T341">
            <v>514880</v>
          </cell>
          <cell r="U341">
            <v>58387</v>
          </cell>
          <cell r="V341">
            <v>1655699947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12707</v>
          </cell>
          <cell r="AD341">
            <v>210937424</v>
          </cell>
          <cell r="AE341">
            <v>5432</v>
          </cell>
          <cell r="AF341">
            <v>113635323</v>
          </cell>
          <cell r="AG341">
            <v>48438</v>
          </cell>
          <cell r="AH341">
            <v>2064960217</v>
          </cell>
          <cell r="AI341">
            <v>415</v>
          </cell>
          <cell r="AJ341">
            <v>19692925</v>
          </cell>
          <cell r="AK341">
            <v>2716</v>
          </cell>
          <cell r="AL341">
            <v>80895367</v>
          </cell>
          <cell r="AM341">
            <v>2</v>
          </cell>
          <cell r="AN341">
            <v>47583</v>
          </cell>
          <cell r="AO341">
            <v>60137</v>
          </cell>
          <cell r="AP341">
            <v>2490168839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4517</v>
          </cell>
          <cell r="AX341">
            <v>19306061</v>
          </cell>
          <cell r="AY341">
            <v>56</v>
          </cell>
          <cell r="AZ341">
            <v>911524</v>
          </cell>
          <cell r="BA341">
            <v>51</v>
          </cell>
          <cell r="BB341">
            <v>1731377</v>
          </cell>
          <cell r="BC341">
            <v>10725</v>
          </cell>
          <cell r="BD341">
            <v>152108951</v>
          </cell>
          <cell r="BE341">
            <v>196</v>
          </cell>
          <cell r="BF341">
            <v>7122365</v>
          </cell>
          <cell r="BG341">
            <v>3</v>
          </cell>
          <cell r="BH341">
            <v>27638</v>
          </cell>
          <cell r="BI341">
            <v>36</v>
          </cell>
          <cell r="BJ341">
            <v>6126445</v>
          </cell>
          <cell r="BK341">
            <v>0</v>
          </cell>
          <cell r="BL341">
            <v>0</v>
          </cell>
          <cell r="BM341">
            <v>1302</v>
          </cell>
          <cell r="BN341">
            <v>2476496</v>
          </cell>
          <cell r="BO341">
            <v>2</v>
          </cell>
          <cell r="BP341">
            <v>5280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110</v>
          </cell>
          <cell r="BV341">
            <v>580918</v>
          </cell>
          <cell r="BW341">
            <v>5002</v>
          </cell>
          <cell r="BX341">
            <v>19100491</v>
          </cell>
          <cell r="BY341">
            <v>59793</v>
          </cell>
          <cell r="BZ341">
            <v>8767427899</v>
          </cell>
        </row>
        <row r="342">
          <cell r="A342" t="str">
            <v>54</v>
          </cell>
          <cell r="C342" t="str">
            <v>5402</v>
          </cell>
          <cell r="D342" t="str">
            <v>Harstad - Hárstták</v>
          </cell>
          <cell r="E342">
            <v>2540</v>
          </cell>
          <cell r="F342">
            <v>36546853</v>
          </cell>
          <cell r="G342">
            <v>19090</v>
          </cell>
          <cell r="H342">
            <v>1051357619</v>
          </cell>
          <cell r="I342">
            <v>19171</v>
          </cell>
          <cell r="J342">
            <v>1087904472</v>
          </cell>
          <cell r="K342">
            <v>2502</v>
          </cell>
          <cell r="L342">
            <v>8407477</v>
          </cell>
          <cell r="M342">
            <v>0</v>
          </cell>
          <cell r="N342">
            <v>0</v>
          </cell>
          <cell r="O342">
            <v>18160</v>
          </cell>
          <cell r="P342">
            <v>326026676</v>
          </cell>
          <cell r="Q342">
            <v>18233</v>
          </cell>
          <cell r="R342">
            <v>334434153</v>
          </cell>
          <cell r="S342">
            <v>8</v>
          </cell>
          <cell r="T342">
            <v>324685</v>
          </cell>
          <cell r="U342">
            <v>19053</v>
          </cell>
          <cell r="V342">
            <v>506763668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5810</v>
          </cell>
          <cell r="AD342">
            <v>94863105</v>
          </cell>
          <cell r="AE342">
            <v>2348</v>
          </cell>
          <cell r="AF342">
            <v>50040744</v>
          </cell>
          <cell r="AG342">
            <v>14167</v>
          </cell>
          <cell r="AH342">
            <v>572741989</v>
          </cell>
          <cell r="AI342">
            <v>92</v>
          </cell>
          <cell r="AJ342">
            <v>5610985</v>
          </cell>
          <cell r="AK342">
            <v>670</v>
          </cell>
          <cell r="AL342">
            <v>17670192</v>
          </cell>
          <cell r="AM342">
            <v>0</v>
          </cell>
          <cell r="AN342">
            <v>0</v>
          </cell>
          <cell r="AO342">
            <v>19533</v>
          </cell>
          <cell r="AP342">
            <v>740927015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1053</v>
          </cell>
          <cell r="AX342">
            <v>4149191</v>
          </cell>
          <cell r="AY342">
            <v>22</v>
          </cell>
          <cell r="AZ342">
            <v>348554</v>
          </cell>
          <cell r="BA342">
            <v>20</v>
          </cell>
          <cell r="BB342">
            <v>610447</v>
          </cell>
          <cell r="BC342">
            <v>5049</v>
          </cell>
          <cell r="BD342">
            <v>77920962</v>
          </cell>
          <cell r="BE342">
            <v>40</v>
          </cell>
          <cell r="BF342">
            <v>1152983</v>
          </cell>
          <cell r="BG342">
            <v>1</v>
          </cell>
          <cell r="BH342">
            <v>538</v>
          </cell>
          <cell r="BI342">
            <v>11</v>
          </cell>
          <cell r="BJ342">
            <v>2080955</v>
          </cell>
          <cell r="BK342">
            <v>0</v>
          </cell>
          <cell r="BL342">
            <v>0</v>
          </cell>
          <cell r="BM342">
            <v>494</v>
          </cell>
          <cell r="BN342">
            <v>724069</v>
          </cell>
          <cell r="BO342">
            <v>1</v>
          </cell>
          <cell r="BP342">
            <v>73485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31</v>
          </cell>
          <cell r="BV342">
            <v>231905</v>
          </cell>
          <cell r="BW342">
            <v>1428</v>
          </cell>
          <cell r="BX342">
            <v>6400945</v>
          </cell>
          <cell r="BY342">
            <v>19130</v>
          </cell>
          <cell r="BZ342">
            <v>2588082692</v>
          </cell>
        </row>
        <row r="343">
          <cell r="A343" t="str">
            <v>54</v>
          </cell>
          <cell r="C343" t="str">
            <v>5403</v>
          </cell>
          <cell r="D343" t="str">
            <v>Alta</v>
          </cell>
          <cell r="E343">
            <v>1977</v>
          </cell>
          <cell r="F343">
            <v>29183294</v>
          </cell>
          <cell r="G343">
            <v>15694</v>
          </cell>
          <cell r="H343">
            <v>837055260</v>
          </cell>
          <cell r="I343">
            <v>15769</v>
          </cell>
          <cell r="J343">
            <v>866238554</v>
          </cell>
          <cell r="K343">
            <v>1949</v>
          </cell>
          <cell r="L343">
            <v>6627934</v>
          </cell>
          <cell r="M343">
            <v>0</v>
          </cell>
          <cell r="N343">
            <v>0</v>
          </cell>
          <cell r="O343">
            <v>14803</v>
          </cell>
          <cell r="P343">
            <v>266083712</v>
          </cell>
          <cell r="Q343">
            <v>14877</v>
          </cell>
          <cell r="R343">
            <v>272711646</v>
          </cell>
          <cell r="S343">
            <v>7</v>
          </cell>
          <cell r="T343">
            <v>425372</v>
          </cell>
          <cell r="U343">
            <v>15582</v>
          </cell>
          <cell r="V343">
            <v>401775097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3556</v>
          </cell>
          <cell r="AD343">
            <v>54964091</v>
          </cell>
          <cell r="AE343">
            <v>1992</v>
          </cell>
          <cell r="AF343">
            <v>44561648</v>
          </cell>
          <cell r="AG343">
            <v>12522</v>
          </cell>
          <cell r="AH343">
            <v>503848869</v>
          </cell>
          <cell r="AI343">
            <v>101</v>
          </cell>
          <cell r="AJ343">
            <v>3841098</v>
          </cell>
          <cell r="AK343">
            <v>689</v>
          </cell>
          <cell r="AL343">
            <v>19498368</v>
          </cell>
          <cell r="AM343">
            <v>0</v>
          </cell>
          <cell r="AN343">
            <v>0</v>
          </cell>
          <cell r="AO343">
            <v>16063</v>
          </cell>
          <cell r="AP343">
            <v>626714074</v>
          </cell>
          <cell r="AQ343">
            <v>15588</v>
          </cell>
          <cell r="AR343">
            <v>253172565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1154</v>
          </cell>
          <cell r="AX343">
            <v>4604340</v>
          </cell>
          <cell r="AY343">
            <v>20</v>
          </cell>
          <cell r="AZ343">
            <v>394109</v>
          </cell>
          <cell r="BA343">
            <v>5</v>
          </cell>
          <cell r="BB343">
            <v>143960</v>
          </cell>
          <cell r="BC343">
            <v>3130</v>
          </cell>
          <cell r="BD343">
            <v>47213903</v>
          </cell>
          <cell r="BE343">
            <v>23</v>
          </cell>
          <cell r="BF343">
            <v>765886</v>
          </cell>
          <cell r="BG343">
            <v>2</v>
          </cell>
          <cell r="BH343">
            <v>10600</v>
          </cell>
          <cell r="BI343">
            <v>5</v>
          </cell>
          <cell r="BJ343">
            <v>254426</v>
          </cell>
          <cell r="BK343">
            <v>0</v>
          </cell>
          <cell r="BL343">
            <v>0</v>
          </cell>
          <cell r="BM343">
            <v>260</v>
          </cell>
          <cell r="BN343">
            <v>773719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41</v>
          </cell>
          <cell r="BV343">
            <v>244780</v>
          </cell>
          <cell r="BW343">
            <v>800</v>
          </cell>
          <cell r="BX343">
            <v>3739333</v>
          </cell>
          <cell r="BY343">
            <v>15748</v>
          </cell>
          <cell r="BZ343">
            <v>1860317858</v>
          </cell>
        </row>
        <row r="344">
          <cell r="A344" t="str">
            <v>54</v>
          </cell>
          <cell r="C344" t="str">
            <v>5404</v>
          </cell>
          <cell r="D344" t="str">
            <v>Vardø</v>
          </cell>
          <cell r="E344">
            <v>162</v>
          </cell>
          <cell r="F344">
            <v>1628778</v>
          </cell>
          <cell r="G344">
            <v>1563</v>
          </cell>
          <cell r="H344">
            <v>66983636</v>
          </cell>
          <cell r="I344">
            <v>1582</v>
          </cell>
          <cell r="J344">
            <v>68612414</v>
          </cell>
          <cell r="K344">
            <v>146</v>
          </cell>
          <cell r="L344">
            <v>420187</v>
          </cell>
          <cell r="M344">
            <v>0</v>
          </cell>
          <cell r="N344">
            <v>0</v>
          </cell>
          <cell r="O344">
            <v>1458</v>
          </cell>
          <cell r="P344">
            <v>21148357</v>
          </cell>
          <cell r="Q344">
            <v>1462</v>
          </cell>
          <cell r="R344">
            <v>21568544</v>
          </cell>
          <cell r="S344">
            <v>0</v>
          </cell>
          <cell r="T344">
            <v>0</v>
          </cell>
          <cell r="U344">
            <v>1561</v>
          </cell>
          <cell r="V344">
            <v>32241838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555</v>
          </cell>
          <cell r="AD344">
            <v>8386061</v>
          </cell>
          <cell r="AE344">
            <v>170</v>
          </cell>
          <cell r="AF344">
            <v>3740409</v>
          </cell>
          <cell r="AG344">
            <v>1074</v>
          </cell>
          <cell r="AH344">
            <v>36696754</v>
          </cell>
          <cell r="AI344">
            <v>105</v>
          </cell>
          <cell r="AJ344">
            <v>4389919</v>
          </cell>
          <cell r="AK344">
            <v>54</v>
          </cell>
          <cell r="AL344">
            <v>1328786</v>
          </cell>
          <cell r="AM344">
            <v>0</v>
          </cell>
          <cell r="AN344">
            <v>0</v>
          </cell>
          <cell r="AO344">
            <v>1611</v>
          </cell>
          <cell r="AP344">
            <v>54541929</v>
          </cell>
          <cell r="AQ344">
            <v>1561</v>
          </cell>
          <cell r="AR344">
            <v>21107908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72</v>
          </cell>
          <cell r="AX344">
            <v>274581</v>
          </cell>
          <cell r="AY344">
            <v>4</v>
          </cell>
          <cell r="AZ344">
            <v>90129</v>
          </cell>
          <cell r="BA344">
            <v>0</v>
          </cell>
          <cell r="BB344">
            <v>0</v>
          </cell>
          <cell r="BC344">
            <v>500</v>
          </cell>
          <cell r="BD344">
            <v>8113141</v>
          </cell>
          <cell r="BE344">
            <v>6</v>
          </cell>
          <cell r="BF344">
            <v>47956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42</v>
          </cell>
          <cell r="BN344">
            <v>83064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96</v>
          </cell>
          <cell r="BX344">
            <v>493834</v>
          </cell>
          <cell r="BY344">
            <v>1559</v>
          </cell>
          <cell r="BZ344">
            <v>147664966</v>
          </cell>
        </row>
        <row r="345">
          <cell r="A345" t="str">
            <v>54</v>
          </cell>
          <cell r="C345" t="str">
            <v>5405</v>
          </cell>
          <cell r="D345" t="str">
            <v>Vadsø</v>
          </cell>
          <cell r="E345">
            <v>553</v>
          </cell>
          <cell r="F345">
            <v>5310559</v>
          </cell>
          <cell r="G345">
            <v>4457</v>
          </cell>
          <cell r="H345">
            <v>223881064</v>
          </cell>
          <cell r="I345">
            <v>4486</v>
          </cell>
          <cell r="J345">
            <v>229191623</v>
          </cell>
          <cell r="K345">
            <v>529</v>
          </cell>
          <cell r="L345">
            <v>1303738</v>
          </cell>
          <cell r="M345">
            <v>1</v>
          </cell>
          <cell r="N345">
            <v>44469</v>
          </cell>
          <cell r="O345">
            <v>4216</v>
          </cell>
          <cell r="P345">
            <v>70385851</v>
          </cell>
          <cell r="Q345">
            <v>4225</v>
          </cell>
          <cell r="R345">
            <v>71734058</v>
          </cell>
          <cell r="S345">
            <v>2</v>
          </cell>
          <cell r="T345">
            <v>105584</v>
          </cell>
          <cell r="U345">
            <v>4451</v>
          </cell>
          <cell r="V345">
            <v>108222619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1317</v>
          </cell>
          <cell r="AD345">
            <v>21778530</v>
          </cell>
          <cell r="AE345">
            <v>464</v>
          </cell>
          <cell r="AF345">
            <v>10825830</v>
          </cell>
          <cell r="AG345">
            <v>3304</v>
          </cell>
          <cell r="AH345">
            <v>132258640</v>
          </cell>
          <cell r="AI345">
            <v>64</v>
          </cell>
          <cell r="AJ345">
            <v>2448483</v>
          </cell>
          <cell r="AK345">
            <v>147</v>
          </cell>
          <cell r="AL345">
            <v>4620716</v>
          </cell>
          <cell r="AM345">
            <v>0</v>
          </cell>
          <cell r="AN345">
            <v>0</v>
          </cell>
          <cell r="AO345">
            <v>4552</v>
          </cell>
          <cell r="AP345">
            <v>171932199</v>
          </cell>
          <cell r="AQ345">
            <v>4452</v>
          </cell>
          <cell r="AR345">
            <v>68670414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297</v>
          </cell>
          <cell r="AX345">
            <v>1309087</v>
          </cell>
          <cell r="AY345">
            <v>5</v>
          </cell>
          <cell r="AZ345">
            <v>63024</v>
          </cell>
          <cell r="BA345">
            <v>3</v>
          </cell>
          <cell r="BB345">
            <v>96439</v>
          </cell>
          <cell r="BC345">
            <v>1142</v>
          </cell>
          <cell r="BD345">
            <v>15790653</v>
          </cell>
          <cell r="BE345">
            <v>11</v>
          </cell>
          <cell r="BF345">
            <v>273206</v>
          </cell>
          <cell r="BG345">
            <v>0</v>
          </cell>
          <cell r="BH345">
            <v>0</v>
          </cell>
          <cell r="BI345">
            <v>1</v>
          </cell>
          <cell r="BJ345">
            <v>305416</v>
          </cell>
          <cell r="BK345">
            <v>0</v>
          </cell>
          <cell r="BL345">
            <v>0</v>
          </cell>
          <cell r="BM345">
            <v>73</v>
          </cell>
          <cell r="BN345">
            <v>567890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5</v>
          </cell>
          <cell r="BV345">
            <v>12024</v>
          </cell>
          <cell r="BW345">
            <v>313</v>
          </cell>
          <cell r="BX345">
            <v>1914731</v>
          </cell>
          <cell r="BY345">
            <v>4447</v>
          </cell>
          <cell r="BZ345">
            <v>495860776</v>
          </cell>
        </row>
        <row r="346">
          <cell r="A346" t="str">
            <v>54</v>
          </cell>
          <cell r="C346" t="str">
            <v>5406</v>
          </cell>
          <cell r="D346" t="str">
            <v>Hammerfest</v>
          </cell>
          <cell r="E346">
            <v>907</v>
          </cell>
          <cell r="F346">
            <v>9640958</v>
          </cell>
          <cell r="G346">
            <v>9067</v>
          </cell>
          <cell r="H346">
            <v>490670332</v>
          </cell>
          <cell r="I346">
            <v>9117</v>
          </cell>
          <cell r="J346">
            <v>500311290</v>
          </cell>
          <cell r="K346">
            <v>881</v>
          </cell>
          <cell r="L346">
            <v>2282844</v>
          </cell>
          <cell r="M346">
            <v>1</v>
          </cell>
          <cell r="N346">
            <v>154713</v>
          </cell>
          <cell r="O346">
            <v>8609</v>
          </cell>
          <cell r="P346">
            <v>181627470</v>
          </cell>
          <cell r="Q346">
            <v>8632</v>
          </cell>
          <cell r="R346">
            <v>184065027</v>
          </cell>
          <cell r="S346">
            <v>2</v>
          </cell>
          <cell r="T346">
            <v>162410</v>
          </cell>
          <cell r="U346">
            <v>8989</v>
          </cell>
          <cell r="V346">
            <v>234670157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2293</v>
          </cell>
          <cell r="AD346">
            <v>35875086</v>
          </cell>
          <cell r="AE346">
            <v>907</v>
          </cell>
          <cell r="AF346">
            <v>20254118</v>
          </cell>
          <cell r="AG346">
            <v>7133</v>
          </cell>
          <cell r="AH346">
            <v>307937175</v>
          </cell>
          <cell r="AI346">
            <v>108</v>
          </cell>
          <cell r="AJ346">
            <v>4958635</v>
          </cell>
          <cell r="AK346">
            <v>252</v>
          </cell>
          <cell r="AL346">
            <v>7552940</v>
          </cell>
          <cell r="AM346">
            <v>0</v>
          </cell>
          <cell r="AN346">
            <v>0</v>
          </cell>
          <cell r="AO346">
            <v>9183</v>
          </cell>
          <cell r="AP346">
            <v>376577954</v>
          </cell>
          <cell r="AQ346">
            <v>8990</v>
          </cell>
          <cell r="AR346">
            <v>149467678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516</v>
          </cell>
          <cell r="AX346">
            <v>2124152</v>
          </cell>
          <cell r="AY346">
            <v>4</v>
          </cell>
          <cell r="AZ346">
            <v>69126</v>
          </cell>
          <cell r="BA346">
            <v>5</v>
          </cell>
          <cell r="BB346">
            <v>133561</v>
          </cell>
          <cell r="BC346">
            <v>2033</v>
          </cell>
          <cell r="BD346">
            <v>30472125</v>
          </cell>
          <cell r="BE346">
            <v>18</v>
          </cell>
          <cell r="BF346">
            <v>300797</v>
          </cell>
          <cell r="BG346">
            <v>0</v>
          </cell>
          <cell r="BH346">
            <v>0</v>
          </cell>
          <cell r="BI346">
            <v>5</v>
          </cell>
          <cell r="BJ346">
            <v>859716</v>
          </cell>
          <cell r="BK346">
            <v>0</v>
          </cell>
          <cell r="BL346">
            <v>0</v>
          </cell>
          <cell r="BM346">
            <v>148</v>
          </cell>
          <cell r="BN346">
            <v>324874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18</v>
          </cell>
          <cell r="BV346">
            <v>121880</v>
          </cell>
          <cell r="BW346">
            <v>360</v>
          </cell>
          <cell r="BX346">
            <v>2269610</v>
          </cell>
          <cell r="BY346">
            <v>8992</v>
          </cell>
          <cell r="BZ346">
            <v>1110069278</v>
          </cell>
        </row>
        <row r="347">
          <cell r="A347" t="str">
            <v>54</v>
          </cell>
          <cell r="C347" t="str">
            <v>5411</v>
          </cell>
          <cell r="D347" t="str">
            <v>Kvæfjord</v>
          </cell>
          <cell r="E347">
            <v>239</v>
          </cell>
          <cell r="F347">
            <v>1723276</v>
          </cell>
          <cell r="G347">
            <v>2212</v>
          </cell>
          <cell r="H347">
            <v>98929642</v>
          </cell>
          <cell r="I347">
            <v>2228</v>
          </cell>
          <cell r="J347">
            <v>100652918</v>
          </cell>
          <cell r="K347">
            <v>225</v>
          </cell>
          <cell r="L347">
            <v>410645</v>
          </cell>
          <cell r="M347">
            <v>0</v>
          </cell>
          <cell r="N347">
            <v>0</v>
          </cell>
          <cell r="O347">
            <v>2098</v>
          </cell>
          <cell r="P347">
            <v>28490728</v>
          </cell>
          <cell r="Q347">
            <v>2102</v>
          </cell>
          <cell r="R347">
            <v>28901373</v>
          </cell>
          <cell r="S347">
            <v>0</v>
          </cell>
          <cell r="T347">
            <v>0</v>
          </cell>
          <cell r="U347">
            <v>2210</v>
          </cell>
          <cell r="V347">
            <v>47763444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766</v>
          </cell>
          <cell r="AD347">
            <v>12081808</v>
          </cell>
          <cell r="AE347">
            <v>334</v>
          </cell>
          <cell r="AF347">
            <v>7677147</v>
          </cell>
          <cell r="AG347">
            <v>1550</v>
          </cell>
          <cell r="AH347">
            <v>54120836</v>
          </cell>
          <cell r="AI347">
            <v>7</v>
          </cell>
          <cell r="AJ347">
            <v>223947</v>
          </cell>
          <cell r="AK347">
            <v>111</v>
          </cell>
          <cell r="AL347">
            <v>3896380</v>
          </cell>
          <cell r="AM347">
            <v>0</v>
          </cell>
          <cell r="AN347">
            <v>0</v>
          </cell>
          <cell r="AO347">
            <v>2273</v>
          </cell>
          <cell r="AP347">
            <v>78000118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107</v>
          </cell>
          <cell r="AX347">
            <v>412099</v>
          </cell>
          <cell r="AY347">
            <v>2</v>
          </cell>
          <cell r="AZ347">
            <v>8915</v>
          </cell>
          <cell r="BA347">
            <v>0</v>
          </cell>
          <cell r="BB347">
            <v>0</v>
          </cell>
          <cell r="BC347">
            <v>670</v>
          </cell>
          <cell r="BD347">
            <v>10703596</v>
          </cell>
          <cell r="BE347">
            <v>2</v>
          </cell>
          <cell r="BF347">
            <v>62115</v>
          </cell>
          <cell r="BG347">
            <v>0</v>
          </cell>
          <cell r="BH347">
            <v>0</v>
          </cell>
          <cell r="BI347">
            <v>1</v>
          </cell>
          <cell r="BJ347">
            <v>146269</v>
          </cell>
          <cell r="BK347">
            <v>0</v>
          </cell>
          <cell r="BL347">
            <v>0</v>
          </cell>
          <cell r="BM347">
            <v>59</v>
          </cell>
          <cell r="BN347">
            <v>79846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2</v>
          </cell>
          <cell r="BV347">
            <v>6500</v>
          </cell>
          <cell r="BW347">
            <v>115</v>
          </cell>
          <cell r="BX347">
            <v>568208</v>
          </cell>
          <cell r="BY347">
            <v>2221</v>
          </cell>
          <cell r="BZ347">
            <v>244546193</v>
          </cell>
        </row>
        <row r="348">
          <cell r="A348" t="str">
            <v>54</v>
          </cell>
          <cell r="C348" t="str">
            <v>5412</v>
          </cell>
          <cell r="D348" t="str">
            <v>Tjeldsund</v>
          </cell>
          <cell r="E348">
            <v>394</v>
          </cell>
          <cell r="F348">
            <v>3462880</v>
          </cell>
          <cell r="G348">
            <v>3349</v>
          </cell>
          <cell r="H348">
            <v>157212262</v>
          </cell>
          <cell r="I348">
            <v>3406</v>
          </cell>
          <cell r="J348">
            <v>160675142</v>
          </cell>
          <cell r="K348">
            <v>342</v>
          </cell>
          <cell r="L348">
            <v>793610</v>
          </cell>
          <cell r="M348">
            <v>0</v>
          </cell>
          <cell r="N348">
            <v>0</v>
          </cell>
          <cell r="O348">
            <v>3165</v>
          </cell>
          <cell r="P348">
            <v>42816468</v>
          </cell>
          <cell r="Q348">
            <v>3181</v>
          </cell>
          <cell r="R348">
            <v>43610078</v>
          </cell>
          <cell r="S348">
            <v>2</v>
          </cell>
          <cell r="T348">
            <v>129991</v>
          </cell>
          <cell r="U348">
            <v>3313</v>
          </cell>
          <cell r="V348">
            <v>75697600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1257</v>
          </cell>
          <cell r="AD348">
            <v>19712497</v>
          </cell>
          <cell r="AE348">
            <v>478</v>
          </cell>
          <cell r="AF348">
            <v>10763454</v>
          </cell>
          <cell r="AG348">
            <v>2216</v>
          </cell>
          <cell r="AH348">
            <v>80486060</v>
          </cell>
          <cell r="AI348">
            <v>11</v>
          </cell>
          <cell r="AJ348">
            <v>521165</v>
          </cell>
          <cell r="AK348">
            <v>126</v>
          </cell>
          <cell r="AL348">
            <v>3135748</v>
          </cell>
          <cell r="AM348">
            <v>0</v>
          </cell>
          <cell r="AN348">
            <v>0</v>
          </cell>
          <cell r="AO348">
            <v>3378</v>
          </cell>
          <cell r="AP348">
            <v>114618924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99</v>
          </cell>
          <cell r="AX348">
            <v>395856</v>
          </cell>
          <cell r="AY348">
            <v>6</v>
          </cell>
          <cell r="AZ348">
            <v>129712</v>
          </cell>
          <cell r="BA348">
            <v>2</v>
          </cell>
          <cell r="BB348">
            <v>73584</v>
          </cell>
          <cell r="BC348">
            <v>1147</v>
          </cell>
          <cell r="BD348">
            <v>18456031</v>
          </cell>
          <cell r="BE348">
            <v>1</v>
          </cell>
          <cell r="BF348">
            <v>2940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82</v>
          </cell>
          <cell r="BN348">
            <v>163282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3</v>
          </cell>
          <cell r="BV348">
            <v>10430</v>
          </cell>
          <cell r="BW348">
            <v>135</v>
          </cell>
          <cell r="BX348">
            <v>1023333</v>
          </cell>
          <cell r="BY348">
            <v>3298</v>
          </cell>
          <cell r="BZ348">
            <v>375934868</v>
          </cell>
        </row>
        <row r="349">
          <cell r="A349" t="str">
            <v>54</v>
          </cell>
          <cell r="C349" t="str">
            <v>5413</v>
          </cell>
          <cell r="D349" t="str">
            <v>Ibestad</v>
          </cell>
          <cell r="E349">
            <v>174</v>
          </cell>
          <cell r="F349">
            <v>3568245</v>
          </cell>
          <cell r="G349">
            <v>1091</v>
          </cell>
          <cell r="H349">
            <v>57543690</v>
          </cell>
          <cell r="I349">
            <v>1113</v>
          </cell>
          <cell r="J349">
            <v>61111935</v>
          </cell>
          <cell r="K349">
            <v>155</v>
          </cell>
          <cell r="L349">
            <v>795249</v>
          </cell>
          <cell r="M349">
            <v>0</v>
          </cell>
          <cell r="N349">
            <v>0</v>
          </cell>
          <cell r="O349">
            <v>1024</v>
          </cell>
          <cell r="P349">
            <v>14465948</v>
          </cell>
          <cell r="Q349">
            <v>1029</v>
          </cell>
          <cell r="R349">
            <v>15261197</v>
          </cell>
          <cell r="S349">
            <v>0</v>
          </cell>
          <cell r="T349">
            <v>0</v>
          </cell>
          <cell r="U349">
            <v>1084</v>
          </cell>
          <cell r="V349">
            <v>27706683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475</v>
          </cell>
          <cell r="AD349">
            <v>6872577</v>
          </cell>
          <cell r="AE349">
            <v>141</v>
          </cell>
          <cell r="AF349">
            <v>3054371</v>
          </cell>
          <cell r="AG349">
            <v>687</v>
          </cell>
          <cell r="AH349">
            <v>22751898</v>
          </cell>
          <cell r="AI349">
            <v>30</v>
          </cell>
          <cell r="AJ349">
            <v>1900711</v>
          </cell>
          <cell r="AK349">
            <v>42</v>
          </cell>
          <cell r="AL349">
            <v>1219859</v>
          </cell>
          <cell r="AM349">
            <v>0</v>
          </cell>
          <cell r="AN349">
            <v>0</v>
          </cell>
          <cell r="AO349">
            <v>1112</v>
          </cell>
          <cell r="AP349">
            <v>35799416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50</v>
          </cell>
          <cell r="AX349">
            <v>190005</v>
          </cell>
          <cell r="AY349">
            <v>2</v>
          </cell>
          <cell r="AZ349">
            <v>21841</v>
          </cell>
          <cell r="BA349">
            <v>1</v>
          </cell>
          <cell r="BB349">
            <v>25826</v>
          </cell>
          <cell r="BC349">
            <v>437</v>
          </cell>
          <cell r="BD349">
            <v>7645922</v>
          </cell>
          <cell r="BE349">
            <v>3</v>
          </cell>
          <cell r="BF349">
            <v>63504</v>
          </cell>
          <cell r="BG349">
            <v>0</v>
          </cell>
          <cell r="BH349">
            <v>0</v>
          </cell>
          <cell r="BI349">
            <v>2</v>
          </cell>
          <cell r="BJ349">
            <v>53743</v>
          </cell>
          <cell r="BK349">
            <v>0</v>
          </cell>
          <cell r="BL349">
            <v>0</v>
          </cell>
          <cell r="BM349">
            <v>48</v>
          </cell>
          <cell r="BN349">
            <v>65779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58</v>
          </cell>
          <cell r="BX349">
            <v>259440</v>
          </cell>
          <cell r="BY349">
            <v>1064</v>
          </cell>
          <cell r="BZ349">
            <v>132048214</v>
          </cell>
        </row>
        <row r="350">
          <cell r="A350" t="str">
            <v>54</v>
          </cell>
          <cell r="C350" t="str">
            <v>5414</v>
          </cell>
          <cell r="D350" t="str">
            <v>Gratangen</v>
          </cell>
          <cell r="E350">
            <v>80</v>
          </cell>
          <cell r="F350">
            <v>2784497</v>
          </cell>
          <cell r="G350">
            <v>893</v>
          </cell>
          <cell r="H350">
            <v>41985439</v>
          </cell>
          <cell r="I350">
            <v>912</v>
          </cell>
          <cell r="J350">
            <v>44769936</v>
          </cell>
          <cell r="K350">
            <v>61</v>
          </cell>
          <cell r="L350">
            <v>596907</v>
          </cell>
          <cell r="M350">
            <v>0</v>
          </cell>
          <cell r="N350">
            <v>0</v>
          </cell>
          <cell r="O350">
            <v>847</v>
          </cell>
          <cell r="P350">
            <v>12513991</v>
          </cell>
          <cell r="Q350">
            <v>849</v>
          </cell>
          <cell r="R350">
            <v>13110898</v>
          </cell>
          <cell r="S350">
            <v>1</v>
          </cell>
          <cell r="T350">
            <v>86425</v>
          </cell>
          <cell r="U350">
            <v>892</v>
          </cell>
          <cell r="V350">
            <v>20213559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310</v>
          </cell>
          <cell r="AD350">
            <v>4612085</v>
          </cell>
          <cell r="AE350">
            <v>153</v>
          </cell>
          <cell r="AF350">
            <v>3479307</v>
          </cell>
          <cell r="AG350">
            <v>616</v>
          </cell>
          <cell r="AH350">
            <v>20821164</v>
          </cell>
          <cell r="AI350">
            <v>7</v>
          </cell>
          <cell r="AJ350">
            <v>765514</v>
          </cell>
          <cell r="AK350">
            <v>44</v>
          </cell>
          <cell r="AL350">
            <v>1454854</v>
          </cell>
          <cell r="AM350">
            <v>0</v>
          </cell>
          <cell r="AN350">
            <v>0</v>
          </cell>
          <cell r="AO350">
            <v>916</v>
          </cell>
          <cell r="AP350">
            <v>31132924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43</v>
          </cell>
          <cell r="AX350">
            <v>168953</v>
          </cell>
          <cell r="AY350">
            <v>0</v>
          </cell>
          <cell r="AZ350">
            <v>0</v>
          </cell>
          <cell r="BA350">
            <v>1</v>
          </cell>
          <cell r="BB350">
            <v>41287</v>
          </cell>
          <cell r="BC350">
            <v>288</v>
          </cell>
          <cell r="BD350">
            <v>4691817</v>
          </cell>
          <cell r="BE350">
            <v>6</v>
          </cell>
          <cell r="BF350">
            <v>238777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44</v>
          </cell>
          <cell r="BN350">
            <v>55557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16</v>
          </cell>
          <cell r="BX350">
            <v>88611</v>
          </cell>
          <cell r="BY350">
            <v>889</v>
          </cell>
          <cell r="BZ350">
            <v>104233197</v>
          </cell>
        </row>
        <row r="351">
          <cell r="A351" t="str">
            <v>54</v>
          </cell>
          <cell r="C351" t="str">
            <v>5415</v>
          </cell>
          <cell r="D351" t="str">
            <v>Loabák - Lavangen</v>
          </cell>
          <cell r="E351">
            <v>95</v>
          </cell>
          <cell r="F351">
            <v>983680</v>
          </cell>
          <cell r="G351">
            <v>775</v>
          </cell>
          <cell r="H351">
            <v>30932046</v>
          </cell>
          <cell r="I351">
            <v>793</v>
          </cell>
          <cell r="J351">
            <v>31915726</v>
          </cell>
          <cell r="K351">
            <v>77</v>
          </cell>
          <cell r="L351">
            <v>219500</v>
          </cell>
          <cell r="M351">
            <v>0</v>
          </cell>
          <cell r="N351">
            <v>0</v>
          </cell>
          <cell r="O351">
            <v>735</v>
          </cell>
          <cell r="P351">
            <v>8914316</v>
          </cell>
          <cell r="Q351">
            <v>737</v>
          </cell>
          <cell r="R351">
            <v>9133816</v>
          </cell>
          <cell r="S351">
            <v>0</v>
          </cell>
          <cell r="T351">
            <v>0</v>
          </cell>
          <cell r="U351">
            <v>773</v>
          </cell>
          <cell r="V351">
            <v>14871221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289</v>
          </cell>
          <cell r="AD351">
            <v>4335917</v>
          </cell>
          <cell r="AE351">
            <v>140</v>
          </cell>
          <cell r="AF351">
            <v>2813861</v>
          </cell>
          <cell r="AG351">
            <v>527</v>
          </cell>
          <cell r="AH351">
            <v>17388219</v>
          </cell>
          <cell r="AI351">
            <v>1</v>
          </cell>
          <cell r="AJ351">
            <v>56648</v>
          </cell>
          <cell r="AK351">
            <v>38</v>
          </cell>
          <cell r="AL351">
            <v>878471</v>
          </cell>
          <cell r="AM351">
            <v>0</v>
          </cell>
          <cell r="AN351">
            <v>0</v>
          </cell>
          <cell r="AO351">
            <v>799</v>
          </cell>
          <cell r="AP351">
            <v>25473116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35</v>
          </cell>
          <cell r="AX351">
            <v>127009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270</v>
          </cell>
          <cell r="BD351">
            <v>4512042</v>
          </cell>
          <cell r="BE351">
            <v>4</v>
          </cell>
          <cell r="BF351">
            <v>110931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30</v>
          </cell>
          <cell r="BN351">
            <v>27102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26</v>
          </cell>
          <cell r="BX351">
            <v>96393</v>
          </cell>
          <cell r="BY351">
            <v>769</v>
          </cell>
          <cell r="BZ351">
            <v>76634922</v>
          </cell>
        </row>
        <row r="352">
          <cell r="A352" t="str">
            <v>54</v>
          </cell>
          <cell r="C352" t="str">
            <v>5416</v>
          </cell>
          <cell r="D352" t="str">
            <v>Bardu</v>
          </cell>
          <cell r="E352">
            <v>386</v>
          </cell>
          <cell r="F352">
            <v>2677823</v>
          </cell>
          <cell r="G352">
            <v>3070</v>
          </cell>
          <cell r="H352">
            <v>159887186</v>
          </cell>
          <cell r="I352">
            <v>3089</v>
          </cell>
          <cell r="J352">
            <v>162565009</v>
          </cell>
          <cell r="K352">
            <v>371</v>
          </cell>
          <cell r="L352">
            <v>678707</v>
          </cell>
          <cell r="M352">
            <v>0</v>
          </cell>
          <cell r="N352">
            <v>0</v>
          </cell>
          <cell r="O352">
            <v>2948</v>
          </cell>
          <cell r="P352">
            <v>49994940</v>
          </cell>
          <cell r="Q352">
            <v>2957</v>
          </cell>
          <cell r="R352">
            <v>50673647</v>
          </cell>
          <cell r="S352">
            <v>1</v>
          </cell>
          <cell r="T352">
            <v>2994</v>
          </cell>
          <cell r="U352">
            <v>3063</v>
          </cell>
          <cell r="V352">
            <v>77439769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938</v>
          </cell>
          <cell r="AD352">
            <v>15526523</v>
          </cell>
          <cell r="AE352">
            <v>241</v>
          </cell>
          <cell r="AF352">
            <v>4714475</v>
          </cell>
          <cell r="AG352">
            <v>2332</v>
          </cell>
          <cell r="AH352">
            <v>97226796</v>
          </cell>
          <cell r="AI352">
            <v>3</v>
          </cell>
          <cell r="AJ352">
            <v>98463</v>
          </cell>
          <cell r="AK352">
            <v>130</v>
          </cell>
          <cell r="AL352">
            <v>4733962</v>
          </cell>
          <cell r="AM352">
            <v>0</v>
          </cell>
          <cell r="AN352">
            <v>0</v>
          </cell>
          <cell r="AO352">
            <v>3147</v>
          </cell>
          <cell r="AP352">
            <v>122300219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380</v>
          </cell>
          <cell r="AX352">
            <v>1795833</v>
          </cell>
          <cell r="AY352">
            <v>2</v>
          </cell>
          <cell r="AZ352">
            <v>49985</v>
          </cell>
          <cell r="BA352">
            <v>1</v>
          </cell>
          <cell r="BB352">
            <v>41653</v>
          </cell>
          <cell r="BC352">
            <v>822</v>
          </cell>
          <cell r="BD352">
            <v>12291646</v>
          </cell>
          <cell r="BE352">
            <v>5</v>
          </cell>
          <cell r="BF352">
            <v>121047</v>
          </cell>
          <cell r="BG352">
            <v>0</v>
          </cell>
          <cell r="BH352">
            <v>0</v>
          </cell>
          <cell r="BI352">
            <v>4</v>
          </cell>
          <cell r="BJ352">
            <v>167427</v>
          </cell>
          <cell r="BK352">
            <v>0</v>
          </cell>
          <cell r="BL352">
            <v>0</v>
          </cell>
          <cell r="BM352">
            <v>59</v>
          </cell>
          <cell r="BN352">
            <v>245133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8</v>
          </cell>
          <cell r="BV352">
            <v>48141</v>
          </cell>
          <cell r="BW352">
            <v>249</v>
          </cell>
          <cell r="BX352">
            <v>1748986</v>
          </cell>
          <cell r="BY352">
            <v>3103</v>
          </cell>
          <cell r="BZ352">
            <v>399788319</v>
          </cell>
        </row>
        <row r="353">
          <cell r="A353" t="str">
            <v>54</v>
          </cell>
          <cell r="C353" t="str">
            <v>5417</v>
          </cell>
          <cell r="D353" t="str">
            <v>Salangen</v>
          </cell>
          <cell r="E353">
            <v>192</v>
          </cell>
          <cell r="F353">
            <v>2346152</v>
          </cell>
          <cell r="G353">
            <v>1629</v>
          </cell>
          <cell r="H353">
            <v>76553357</v>
          </cell>
          <cell r="I353">
            <v>1653</v>
          </cell>
          <cell r="J353">
            <v>78899509</v>
          </cell>
          <cell r="K353">
            <v>176</v>
          </cell>
          <cell r="L353">
            <v>540217</v>
          </cell>
          <cell r="M353">
            <v>0</v>
          </cell>
          <cell r="N353">
            <v>0</v>
          </cell>
          <cell r="O353">
            <v>1532</v>
          </cell>
          <cell r="P353">
            <v>21440698</v>
          </cell>
          <cell r="Q353">
            <v>1538</v>
          </cell>
          <cell r="R353">
            <v>21980915</v>
          </cell>
          <cell r="S353">
            <v>0</v>
          </cell>
          <cell r="T353">
            <v>0</v>
          </cell>
          <cell r="U353">
            <v>1625</v>
          </cell>
          <cell r="V353">
            <v>36979724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599</v>
          </cell>
          <cell r="AD353">
            <v>9111394</v>
          </cell>
          <cell r="AE353">
            <v>229</v>
          </cell>
          <cell r="AF353">
            <v>4854470</v>
          </cell>
          <cell r="AG353">
            <v>1136</v>
          </cell>
          <cell r="AH353">
            <v>40853979</v>
          </cell>
          <cell r="AI353">
            <v>1</v>
          </cell>
          <cell r="AJ353">
            <v>138946</v>
          </cell>
          <cell r="AK353">
            <v>73</v>
          </cell>
          <cell r="AL353">
            <v>2453936</v>
          </cell>
          <cell r="AM353">
            <v>0</v>
          </cell>
          <cell r="AN353">
            <v>0</v>
          </cell>
          <cell r="AO353">
            <v>1671</v>
          </cell>
          <cell r="AP353">
            <v>57412725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101</v>
          </cell>
          <cell r="AX353">
            <v>408749</v>
          </cell>
          <cell r="AY353">
            <v>2</v>
          </cell>
          <cell r="AZ353">
            <v>87563</v>
          </cell>
          <cell r="BA353">
            <v>0</v>
          </cell>
          <cell r="BB353">
            <v>0</v>
          </cell>
          <cell r="BC353">
            <v>519</v>
          </cell>
          <cell r="BD353">
            <v>8299317</v>
          </cell>
          <cell r="BE353">
            <v>2</v>
          </cell>
          <cell r="BF353">
            <v>7732</v>
          </cell>
          <cell r="BG353">
            <v>0</v>
          </cell>
          <cell r="BH353">
            <v>0</v>
          </cell>
          <cell r="BI353">
            <v>1</v>
          </cell>
          <cell r="BJ353">
            <v>15146</v>
          </cell>
          <cell r="BK353">
            <v>0</v>
          </cell>
          <cell r="BL353">
            <v>0</v>
          </cell>
          <cell r="BM353">
            <v>47</v>
          </cell>
          <cell r="BN353">
            <v>60358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1</v>
          </cell>
          <cell r="BV353">
            <v>337</v>
          </cell>
          <cell r="BW353">
            <v>76</v>
          </cell>
          <cell r="BX353">
            <v>666812</v>
          </cell>
          <cell r="BY353">
            <v>1624</v>
          </cell>
          <cell r="BZ353">
            <v>186823296</v>
          </cell>
        </row>
        <row r="354">
          <cell r="A354" t="str">
            <v>54</v>
          </cell>
          <cell r="C354" t="str">
            <v>5418</v>
          </cell>
          <cell r="D354" t="str">
            <v>Målselv</v>
          </cell>
          <cell r="E354">
            <v>605</v>
          </cell>
          <cell r="F354">
            <v>7742734</v>
          </cell>
          <cell r="G354">
            <v>5161</v>
          </cell>
          <cell r="H354">
            <v>266917917</v>
          </cell>
          <cell r="I354">
            <v>5191</v>
          </cell>
          <cell r="J354">
            <v>274660651</v>
          </cell>
          <cell r="K354">
            <v>592</v>
          </cell>
          <cell r="L354">
            <v>1830424</v>
          </cell>
          <cell r="M354">
            <v>0</v>
          </cell>
          <cell r="N354">
            <v>0</v>
          </cell>
          <cell r="O354">
            <v>4934</v>
          </cell>
          <cell r="P354">
            <v>82381843</v>
          </cell>
          <cell r="Q354">
            <v>4948</v>
          </cell>
          <cell r="R354">
            <v>84212267</v>
          </cell>
          <cell r="S354">
            <v>1</v>
          </cell>
          <cell r="T354">
            <v>5130</v>
          </cell>
          <cell r="U354">
            <v>5148</v>
          </cell>
          <cell r="V354">
            <v>128819162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1521</v>
          </cell>
          <cell r="AD354">
            <v>24669099</v>
          </cell>
          <cell r="AE354">
            <v>622</v>
          </cell>
          <cell r="AF354">
            <v>13236156</v>
          </cell>
          <cell r="AG354">
            <v>3905</v>
          </cell>
          <cell r="AH354">
            <v>153571370</v>
          </cell>
          <cell r="AI354">
            <v>9</v>
          </cell>
          <cell r="AJ354">
            <v>388396</v>
          </cell>
          <cell r="AK354">
            <v>267</v>
          </cell>
          <cell r="AL354">
            <v>9745071</v>
          </cell>
          <cell r="AM354">
            <v>0</v>
          </cell>
          <cell r="AN354">
            <v>0</v>
          </cell>
          <cell r="AO354">
            <v>5296</v>
          </cell>
          <cell r="AP354">
            <v>201610092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497</v>
          </cell>
          <cell r="AX354">
            <v>2226575</v>
          </cell>
          <cell r="AY354">
            <v>4</v>
          </cell>
          <cell r="AZ354">
            <v>102690</v>
          </cell>
          <cell r="BA354">
            <v>0</v>
          </cell>
          <cell r="BB354">
            <v>0</v>
          </cell>
          <cell r="BC354">
            <v>1343</v>
          </cell>
          <cell r="BD354">
            <v>21092873</v>
          </cell>
          <cell r="BE354">
            <v>4</v>
          </cell>
          <cell r="BF354">
            <v>167029</v>
          </cell>
          <cell r="BG354">
            <v>0</v>
          </cell>
          <cell r="BH354">
            <v>0</v>
          </cell>
          <cell r="BI354">
            <v>8</v>
          </cell>
          <cell r="BJ354">
            <v>759254</v>
          </cell>
          <cell r="BK354">
            <v>0</v>
          </cell>
          <cell r="BL354">
            <v>0</v>
          </cell>
          <cell r="BM354">
            <v>127</v>
          </cell>
          <cell r="BN354">
            <v>74483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10</v>
          </cell>
          <cell r="BV354">
            <v>42105</v>
          </cell>
          <cell r="BW354">
            <v>391</v>
          </cell>
          <cell r="BX354">
            <v>2354712</v>
          </cell>
          <cell r="BY354">
            <v>5175</v>
          </cell>
          <cell r="BZ354">
            <v>666491622</v>
          </cell>
        </row>
        <row r="355">
          <cell r="A355" t="str">
            <v>54</v>
          </cell>
          <cell r="C355" t="str">
            <v>5419</v>
          </cell>
          <cell r="D355" t="str">
            <v>Sørreisa</v>
          </cell>
          <cell r="E355">
            <v>315</v>
          </cell>
          <cell r="F355">
            <v>5021087</v>
          </cell>
          <cell r="G355">
            <v>2630</v>
          </cell>
          <cell r="H355">
            <v>133346422</v>
          </cell>
          <cell r="I355">
            <v>2650</v>
          </cell>
          <cell r="J355">
            <v>138367509</v>
          </cell>
          <cell r="K355">
            <v>300</v>
          </cell>
          <cell r="L355">
            <v>1122218</v>
          </cell>
          <cell r="M355">
            <v>0</v>
          </cell>
          <cell r="N355">
            <v>0</v>
          </cell>
          <cell r="O355">
            <v>2511</v>
          </cell>
          <cell r="P355">
            <v>41296742</v>
          </cell>
          <cell r="Q355">
            <v>2525</v>
          </cell>
          <cell r="R355">
            <v>42418960</v>
          </cell>
          <cell r="S355">
            <v>0</v>
          </cell>
          <cell r="T355">
            <v>0</v>
          </cell>
          <cell r="U355">
            <v>2624</v>
          </cell>
          <cell r="V355">
            <v>64359660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830</v>
          </cell>
          <cell r="AD355">
            <v>12810589</v>
          </cell>
          <cell r="AE355">
            <v>352</v>
          </cell>
          <cell r="AF355">
            <v>7548533</v>
          </cell>
          <cell r="AG355">
            <v>1922</v>
          </cell>
          <cell r="AH355">
            <v>75026605</v>
          </cell>
          <cell r="AI355">
            <v>22</v>
          </cell>
          <cell r="AJ355">
            <v>889049</v>
          </cell>
          <cell r="AK355">
            <v>111</v>
          </cell>
          <cell r="AL355">
            <v>4033591</v>
          </cell>
          <cell r="AM355">
            <v>0</v>
          </cell>
          <cell r="AN355">
            <v>0</v>
          </cell>
          <cell r="AO355">
            <v>2705</v>
          </cell>
          <cell r="AP355">
            <v>100308367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170</v>
          </cell>
          <cell r="AX355">
            <v>664001</v>
          </cell>
          <cell r="AY355">
            <v>3</v>
          </cell>
          <cell r="AZ355">
            <v>72444</v>
          </cell>
          <cell r="BA355">
            <v>1</v>
          </cell>
          <cell r="BB355">
            <v>5874</v>
          </cell>
          <cell r="BC355">
            <v>729</v>
          </cell>
          <cell r="BD355">
            <v>11619299</v>
          </cell>
          <cell r="BE355">
            <v>9</v>
          </cell>
          <cell r="BF355">
            <v>199621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62</v>
          </cell>
          <cell r="BN355">
            <v>70820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3</v>
          </cell>
          <cell r="BV355">
            <v>13781</v>
          </cell>
          <cell r="BW355">
            <v>162</v>
          </cell>
          <cell r="BX355">
            <v>970399</v>
          </cell>
          <cell r="BY355">
            <v>2650</v>
          </cell>
          <cell r="BZ355">
            <v>333528242</v>
          </cell>
        </row>
        <row r="356">
          <cell r="A356" t="str">
            <v>54</v>
          </cell>
          <cell r="C356" t="str">
            <v>5420</v>
          </cell>
          <cell r="D356" t="str">
            <v>Dyrøy</v>
          </cell>
          <cell r="E356">
            <v>137</v>
          </cell>
          <cell r="F356">
            <v>1034454</v>
          </cell>
          <cell r="G356">
            <v>875</v>
          </cell>
          <cell r="H356">
            <v>38202568</v>
          </cell>
          <cell r="I356">
            <v>894</v>
          </cell>
          <cell r="J356">
            <v>39237022</v>
          </cell>
          <cell r="K356">
            <v>123</v>
          </cell>
          <cell r="L356">
            <v>254528</v>
          </cell>
          <cell r="M356">
            <v>0</v>
          </cell>
          <cell r="N356">
            <v>0</v>
          </cell>
          <cell r="O356">
            <v>839</v>
          </cell>
          <cell r="P356">
            <v>11063651</v>
          </cell>
          <cell r="Q356">
            <v>845</v>
          </cell>
          <cell r="R356">
            <v>11318179</v>
          </cell>
          <cell r="S356">
            <v>0</v>
          </cell>
          <cell r="T356">
            <v>0</v>
          </cell>
          <cell r="U356">
            <v>873</v>
          </cell>
          <cell r="V356">
            <v>18483271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339</v>
          </cell>
          <cell r="AD356">
            <v>5282264</v>
          </cell>
          <cell r="AE356">
            <v>143</v>
          </cell>
          <cell r="AF356">
            <v>3145079</v>
          </cell>
          <cell r="AG356">
            <v>571</v>
          </cell>
          <cell r="AH356">
            <v>20497167</v>
          </cell>
          <cell r="AI356">
            <v>2</v>
          </cell>
          <cell r="AJ356">
            <v>87250</v>
          </cell>
          <cell r="AK356">
            <v>30</v>
          </cell>
          <cell r="AL356">
            <v>424068</v>
          </cell>
          <cell r="AM356">
            <v>0</v>
          </cell>
          <cell r="AN356">
            <v>0</v>
          </cell>
          <cell r="AO356">
            <v>885</v>
          </cell>
          <cell r="AP356">
            <v>29435828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35</v>
          </cell>
          <cell r="AX356">
            <v>140423</v>
          </cell>
          <cell r="AY356">
            <v>1</v>
          </cell>
          <cell r="AZ356">
            <v>13645</v>
          </cell>
          <cell r="BA356">
            <v>0</v>
          </cell>
          <cell r="BB356">
            <v>0</v>
          </cell>
          <cell r="BC356">
            <v>315</v>
          </cell>
          <cell r="BD356">
            <v>5156857</v>
          </cell>
          <cell r="BE356">
            <v>2</v>
          </cell>
          <cell r="BF356">
            <v>19219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38</v>
          </cell>
          <cell r="BN356">
            <v>28362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1</v>
          </cell>
          <cell r="BV356">
            <v>17840</v>
          </cell>
          <cell r="BW356">
            <v>59</v>
          </cell>
          <cell r="BX356">
            <v>420010</v>
          </cell>
          <cell r="BY356">
            <v>864</v>
          </cell>
          <cell r="BZ356">
            <v>93635763</v>
          </cell>
        </row>
        <row r="357">
          <cell r="A357" t="str">
            <v>54</v>
          </cell>
          <cell r="C357" t="str">
            <v>5421</v>
          </cell>
          <cell r="D357" t="str">
            <v>Senja</v>
          </cell>
          <cell r="E357">
            <v>1393</v>
          </cell>
          <cell r="F357">
            <v>23481591</v>
          </cell>
          <cell r="G357">
            <v>11366</v>
          </cell>
          <cell r="H357">
            <v>594420400</v>
          </cell>
          <cell r="I357">
            <v>11453</v>
          </cell>
          <cell r="J357">
            <v>617901991</v>
          </cell>
          <cell r="K357">
            <v>1320</v>
          </cell>
          <cell r="L357">
            <v>5340603</v>
          </cell>
          <cell r="M357">
            <v>0</v>
          </cell>
          <cell r="N357">
            <v>0</v>
          </cell>
          <cell r="O357">
            <v>10690</v>
          </cell>
          <cell r="P357">
            <v>174578573</v>
          </cell>
          <cell r="Q357">
            <v>10739</v>
          </cell>
          <cell r="R357">
            <v>179919176</v>
          </cell>
          <cell r="S357">
            <v>2</v>
          </cell>
          <cell r="T357">
            <v>67607</v>
          </cell>
          <cell r="U357">
            <v>11300</v>
          </cell>
          <cell r="V357">
            <v>285844509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3568</v>
          </cell>
          <cell r="AD357">
            <v>52790467</v>
          </cell>
          <cell r="AE357">
            <v>1653</v>
          </cell>
          <cell r="AF357">
            <v>35943608</v>
          </cell>
          <cell r="AG357">
            <v>8166</v>
          </cell>
          <cell r="AH357">
            <v>305514972</v>
          </cell>
          <cell r="AI357">
            <v>265</v>
          </cell>
          <cell r="AJ357">
            <v>13050945</v>
          </cell>
          <cell r="AK357">
            <v>417</v>
          </cell>
          <cell r="AL357">
            <v>13588554</v>
          </cell>
          <cell r="AM357">
            <v>0</v>
          </cell>
          <cell r="AN357">
            <v>0</v>
          </cell>
          <cell r="AO357">
            <v>11594</v>
          </cell>
          <cell r="AP357">
            <v>420888546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599</v>
          </cell>
          <cell r="AX357">
            <v>2171621</v>
          </cell>
          <cell r="AY357">
            <v>9</v>
          </cell>
          <cell r="AZ357">
            <v>237224</v>
          </cell>
          <cell r="BA357">
            <v>6</v>
          </cell>
          <cell r="BB357">
            <v>206564</v>
          </cell>
          <cell r="BC357">
            <v>3173</v>
          </cell>
          <cell r="BD357">
            <v>53306142</v>
          </cell>
          <cell r="BE357">
            <v>26</v>
          </cell>
          <cell r="BF357">
            <v>1007565</v>
          </cell>
          <cell r="BG357">
            <v>0</v>
          </cell>
          <cell r="BH357">
            <v>0</v>
          </cell>
          <cell r="BI357">
            <v>5</v>
          </cell>
          <cell r="BJ357">
            <v>353064</v>
          </cell>
          <cell r="BK357">
            <v>0</v>
          </cell>
          <cell r="BL357">
            <v>0</v>
          </cell>
          <cell r="BM357">
            <v>318</v>
          </cell>
          <cell r="BN357">
            <v>410441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14</v>
          </cell>
          <cell r="BV357">
            <v>76204</v>
          </cell>
          <cell r="BW357">
            <v>427</v>
          </cell>
          <cell r="BX357">
            <v>3412737</v>
          </cell>
          <cell r="BY357">
            <v>11293</v>
          </cell>
          <cell r="BZ357">
            <v>1447964272</v>
          </cell>
        </row>
        <row r="358">
          <cell r="A358" t="str">
            <v>54</v>
          </cell>
          <cell r="C358" t="str">
            <v>5422</v>
          </cell>
          <cell r="D358" t="str">
            <v>Balsfjord</v>
          </cell>
          <cell r="E358">
            <v>556</v>
          </cell>
          <cell r="F358">
            <v>4611049</v>
          </cell>
          <cell r="G358">
            <v>4457</v>
          </cell>
          <cell r="H358">
            <v>196281583</v>
          </cell>
          <cell r="I358">
            <v>4490</v>
          </cell>
          <cell r="J358">
            <v>200892632</v>
          </cell>
          <cell r="K358">
            <v>537</v>
          </cell>
          <cell r="L358">
            <v>1156418</v>
          </cell>
          <cell r="M358">
            <v>0</v>
          </cell>
          <cell r="N358">
            <v>0</v>
          </cell>
          <cell r="O358">
            <v>4195</v>
          </cell>
          <cell r="P358">
            <v>55380425</v>
          </cell>
          <cell r="Q358">
            <v>4211</v>
          </cell>
          <cell r="R358">
            <v>56536843</v>
          </cell>
          <cell r="S358">
            <v>0</v>
          </cell>
          <cell r="T358">
            <v>0</v>
          </cell>
          <cell r="U358">
            <v>4399</v>
          </cell>
          <cell r="V358">
            <v>93921483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1476</v>
          </cell>
          <cell r="AD358">
            <v>21167815</v>
          </cell>
          <cell r="AE358">
            <v>638</v>
          </cell>
          <cell r="AF358">
            <v>14414752</v>
          </cell>
          <cell r="AG358">
            <v>2998</v>
          </cell>
          <cell r="AH358">
            <v>108783775</v>
          </cell>
          <cell r="AI358">
            <v>41</v>
          </cell>
          <cell r="AJ358">
            <v>1666646</v>
          </cell>
          <cell r="AK358">
            <v>257</v>
          </cell>
          <cell r="AL358">
            <v>9653314</v>
          </cell>
          <cell r="AM358">
            <v>0</v>
          </cell>
          <cell r="AN358">
            <v>0</v>
          </cell>
          <cell r="AO358">
            <v>4525</v>
          </cell>
          <cell r="AP358">
            <v>155686302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225</v>
          </cell>
          <cell r="AX358">
            <v>797956</v>
          </cell>
          <cell r="AY358">
            <v>2</v>
          </cell>
          <cell r="AZ358">
            <v>14053</v>
          </cell>
          <cell r="BA358">
            <v>1</v>
          </cell>
          <cell r="BB358">
            <v>24324</v>
          </cell>
          <cell r="BC358">
            <v>1358</v>
          </cell>
          <cell r="BD358">
            <v>24028063</v>
          </cell>
          <cell r="BE358">
            <v>6</v>
          </cell>
          <cell r="BF358">
            <v>136180</v>
          </cell>
          <cell r="BG358">
            <v>0</v>
          </cell>
          <cell r="BH358">
            <v>0</v>
          </cell>
          <cell r="BI358">
            <v>8</v>
          </cell>
          <cell r="BJ358">
            <v>1601010</v>
          </cell>
          <cell r="BK358">
            <v>0</v>
          </cell>
          <cell r="BL358">
            <v>0</v>
          </cell>
          <cell r="BM358">
            <v>175</v>
          </cell>
          <cell r="BN358">
            <v>158589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8</v>
          </cell>
          <cell r="BV358">
            <v>56978</v>
          </cell>
          <cell r="BW358">
            <v>199</v>
          </cell>
          <cell r="BX358">
            <v>1286624</v>
          </cell>
          <cell r="BY358">
            <v>4375</v>
          </cell>
          <cell r="BZ358">
            <v>479914481</v>
          </cell>
        </row>
        <row r="359">
          <cell r="A359" t="str">
            <v>54</v>
          </cell>
          <cell r="C359" t="str">
            <v>5423</v>
          </cell>
          <cell r="D359" t="str">
            <v>Karlsøy</v>
          </cell>
          <cell r="E359">
            <v>312</v>
          </cell>
          <cell r="F359">
            <v>3104968</v>
          </cell>
          <cell r="G359">
            <v>1840</v>
          </cell>
          <cell r="H359">
            <v>85445223</v>
          </cell>
          <cell r="I359">
            <v>1869</v>
          </cell>
          <cell r="J359">
            <v>88550191</v>
          </cell>
          <cell r="K359">
            <v>286</v>
          </cell>
          <cell r="L359">
            <v>838758</v>
          </cell>
          <cell r="M359">
            <v>0</v>
          </cell>
          <cell r="N359">
            <v>0</v>
          </cell>
          <cell r="O359">
            <v>1737</v>
          </cell>
          <cell r="P359">
            <v>25045458</v>
          </cell>
          <cell r="Q359">
            <v>1752</v>
          </cell>
          <cell r="R359">
            <v>25884216</v>
          </cell>
          <cell r="S359">
            <v>2</v>
          </cell>
          <cell r="T359">
            <v>20503</v>
          </cell>
          <cell r="U359">
            <v>1832</v>
          </cell>
          <cell r="V359">
            <v>41154317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703</v>
          </cell>
          <cell r="AD359">
            <v>9642152</v>
          </cell>
          <cell r="AE359">
            <v>256</v>
          </cell>
          <cell r="AF359">
            <v>5688421</v>
          </cell>
          <cell r="AG359">
            <v>1213</v>
          </cell>
          <cell r="AH359">
            <v>40925156</v>
          </cell>
          <cell r="AI359">
            <v>110</v>
          </cell>
          <cell r="AJ359">
            <v>4412151</v>
          </cell>
          <cell r="AK359">
            <v>79</v>
          </cell>
          <cell r="AL359">
            <v>2694448</v>
          </cell>
          <cell r="AM359">
            <v>0</v>
          </cell>
          <cell r="AN359">
            <v>0</v>
          </cell>
          <cell r="AO359">
            <v>1880</v>
          </cell>
          <cell r="AP359">
            <v>63362328</v>
          </cell>
          <cell r="AQ359">
            <v>1831</v>
          </cell>
          <cell r="AR359">
            <v>26426166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79</v>
          </cell>
          <cell r="AX359">
            <v>303284</v>
          </cell>
          <cell r="AY359">
            <v>2</v>
          </cell>
          <cell r="AZ359">
            <v>45698</v>
          </cell>
          <cell r="BA359">
            <v>1</v>
          </cell>
          <cell r="BB359">
            <v>37194</v>
          </cell>
          <cell r="BC359">
            <v>642</v>
          </cell>
          <cell r="BD359">
            <v>10894466</v>
          </cell>
          <cell r="BE359">
            <v>5</v>
          </cell>
          <cell r="BF359">
            <v>268390</v>
          </cell>
          <cell r="BG359">
            <v>0</v>
          </cell>
          <cell r="BH359">
            <v>0</v>
          </cell>
          <cell r="BI359">
            <v>1</v>
          </cell>
          <cell r="BJ359">
            <v>93527</v>
          </cell>
          <cell r="BK359">
            <v>0</v>
          </cell>
          <cell r="BL359">
            <v>0</v>
          </cell>
          <cell r="BM359">
            <v>40</v>
          </cell>
          <cell r="BN359">
            <v>65056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5</v>
          </cell>
          <cell r="BV359">
            <v>29647</v>
          </cell>
          <cell r="BW359">
            <v>161</v>
          </cell>
          <cell r="BX359">
            <v>1311692</v>
          </cell>
          <cell r="BY359">
            <v>1767</v>
          </cell>
          <cell r="BZ359">
            <v>182019439</v>
          </cell>
        </row>
        <row r="360">
          <cell r="A360" t="str">
            <v>54</v>
          </cell>
          <cell r="C360" t="str">
            <v>5424</v>
          </cell>
          <cell r="D360" t="str">
            <v>Lyngen</v>
          </cell>
          <cell r="E360">
            <v>367</v>
          </cell>
          <cell r="F360">
            <v>3189767</v>
          </cell>
          <cell r="G360">
            <v>2247</v>
          </cell>
          <cell r="H360">
            <v>97983921</v>
          </cell>
          <cell r="I360">
            <v>2278</v>
          </cell>
          <cell r="J360">
            <v>101173688</v>
          </cell>
          <cell r="K360">
            <v>339</v>
          </cell>
          <cell r="L360">
            <v>859745</v>
          </cell>
          <cell r="M360">
            <v>0</v>
          </cell>
          <cell r="N360">
            <v>0</v>
          </cell>
          <cell r="O360">
            <v>2110</v>
          </cell>
          <cell r="P360">
            <v>28168442</v>
          </cell>
          <cell r="Q360">
            <v>2126</v>
          </cell>
          <cell r="R360">
            <v>29028187</v>
          </cell>
          <cell r="S360">
            <v>2</v>
          </cell>
          <cell r="T360">
            <v>199442</v>
          </cell>
          <cell r="U360">
            <v>2244</v>
          </cell>
          <cell r="V360">
            <v>47364268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855</v>
          </cell>
          <cell r="AD360">
            <v>12204931</v>
          </cell>
          <cell r="AE360">
            <v>302</v>
          </cell>
          <cell r="AF360">
            <v>6467292</v>
          </cell>
          <cell r="AG360">
            <v>1504</v>
          </cell>
          <cell r="AH360">
            <v>51690949</v>
          </cell>
          <cell r="AI360">
            <v>65</v>
          </cell>
          <cell r="AJ360">
            <v>2109383</v>
          </cell>
          <cell r="AK360">
            <v>86</v>
          </cell>
          <cell r="AL360">
            <v>3117956</v>
          </cell>
          <cell r="AM360">
            <v>0</v>
          </cell>
          <cell r="AN360">
            <v>0</v>
          </cell>
          <cell r="AO360">
            <v>2295</v>
          </cell>
          <cell r="AP360">
            <v>75590511</v>
          </cell>
          <cell r="AQ360">
            <v>2246</v>
          </cell>
          <cell r="AR360">
            <v>30756854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146</v>
          </cell>
          <cell r="AX360">
            <v>605236</v>
          </cell>
          <cell r="AY360">
            <v>3</v>
          </cell>
          <cell r="AZ360">
            <v>54564</v>
          </cell>
          <cell r="BA360">
            <v>0</v>
          </cell>
          <cell r="BB360">
            <v>0</v>
          </cell>
          <cell r="BC360">
            <v>802</v>
          </cell>
          <cell r="BD360">
            <v>13782070</v>
          </cell>
          <cell r="BE360">
            <v>6</v>
          </cell>
          <cell r="BF360">
            <v>226135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41</v>
          </cell>
          <cell r="BN360">
            <v>45390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3</v>
          </cell>
          <cell r="BV360">
            <v>11816</v>
          </cell>
          <cell r="BW360">
            <v>180</v>
          </cell>
          <cell r="BX360">
            <v>1452736</v>
          </cell>
          <cell r="BY360">
            <v>2176</v>
          </cell>
          <cell r="BZ360">
            <v>209340998</v>
          </cell>
        </row>
        <row r="361">
          <cell r="A361" t="str">
            <v>54</v>
          </cell>
          <cell r="C361" t="str">
            <v>5425</v>
          </cell>
          <cell r="D361" t="str">
            <v>Storfjord-Omasvuotna-Omasvuono</v>
          </cell>
          <cell r="E361">
            <v>206</v>
          </cell>
          <cell r="F361">
            <v>1652325</v>
          </cell>
          <cell r="G361">
            <v>1471</v>
          </cell>
          <cell r="H361">
            <v>62853061</v>
          </cell>
          <cell r="I361">
            <v>1495</v>
          </cell>
          <cell r="J361">
            <v>64505386</v>
          </cell>
          <cell r="K361">
            <v>186</v>
          </cell>
          <cell r="L361">
            <v>422530</v>
          </cell>
          <cell r="M361">
            <v>0</v>
          </cell>
          <cell r="N361">
            <v>0</v>
          </cell>
          <cell r="O361">
            <v>1410</v>
          </cell>
          <cell r="P361">
            <v>18330096</v>
          </cell>
          <cell r="Q361">
            <v>1416</v>
          </cell>
          <cell r="R361">
            <v>18752626</v>
          </cell>
          <cell r="S361">
            <v>0</v>
          </cell>
          <cell r="T361">
            <v>0</v>
          </cell>
          <cell r="U361">
            <v>1468</v>
          </cell>
          <cell r="V361">
            <v>30471861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543</v>
          </cell>
          <cell r="AD361">
            <v>8334249</v>
          </cell>
          <cell r="AE361">
            <v>184</v>
          </cell>
          <cell r="AF361">
            <v>3833648</v>
          </cell>
          <cell r="AG361">
            <v>1060</v>
          </cell>
          <cell r="AH361">
            <v>36116235</v>
          </cell>
          <cell r="AI361">
            <v>14</v>
          </cell>
          <cell r="AJ361">
            <v>390399</v>
          </cell>
          <cell r="AK361">
            <v>58</v>
          </cell>
          <cell r="AL361">
            <v>2008328</v>
          </cell>
          <cell r="AM361">
            <v>0</v>
          </cell>
          <cell r="AN361">
            <v>0</v>
          </cell>
          <cell r="AO361">
            <v>1518</v>
          </cell>
          <cell r="AP361">
            <v>50682859</v>
          </cell>
          <cell r="AQ361">
            <v>1467</v>
          </cell>
          <cell r="AR361">
            <v>19740394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99</v>
          </cell>
          <cell r="AX361">
            <v>411466</v>
          </cell>
          <cell r="AY361">
            <v>3</v>
          </cell>
          <cell r="AZ361">
            <v>58267</v>
          </cell>
          <cell r="BA361">
            <v>0</v>
          </cell>
          <cell r="BB361">
            <v>0</v>
          </cell>
          <cell r="BC361">
            <v>501</v>
          </cell>
          <cell r="BD361">
            <v>7925546</v>
          </cell>
          <cell r="BE361">
            <v>2</v>
          </cell>
          <cell r="BF361">
            <v>144656</v>
          </cell>
          <cell r="BG361">
            <v>0</v>
          </cell>
          <cell r="BH361">
            <v>0</v>
          </cell>
          <cell r="BI361">
            <v>1</v>
          </cell>
          <cell r="BJ361">
            <v>161175</v>
          </cell>
          <cell r="BK361">
            <v>0</v>
          </cell>
          <cell r="BL361">
            <v>0</v>
          </cell>
          <cell r="BM361">
            <v>24</v>
          </cell>
          <cell r="BN361">
            <v>59715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2</v>
          </cell>
          <cell r="BV361">
            <v>4600</v>
          </cell>
          <cell r="BW361">
            <v>101</v>
          </cell>
          <cell r="BX361">
            <v>1045334</v>
          </cell>
          <cell r="BY361">
            <v>1441</v>
          </cell>
          <cell r="BZ361">
            <v>136759836</v>
          </cell>
        </row>
        <row r="362">
          <cell r="A362" t="str">
            <v>54</v>
          </cell>
          <cell r="C362" t="str">
            <v>5426</v>
          </cell>
          <cell r="D362" t="str">
            <v>Gáivuotna-Kåfjord-Kaivuono</v>
          </cell>
          <cell r="E362">
            <v>178</v>
          </cell>
          <cell r="F362">
            <v>1764703</v>
          </cell>
          <cell r="G362">
            <v>1643</v>
          </cell>
          <cell r="H362">
            <v>64863655</v>
          </cell>
          <cell r="I362">
            <v>1660</v>
          </cell>
          <cell r="J362">
            <v>66628358</v>
          </cell>
          <cell r="K362">
            <v>162</v>
          </cell>
          <cell r="L362">
            <v>429815</v>
          </cell>
          <cell r="M362">
            <v>0</v>
          </cell>
          <cell r="N362">
            <v>0</v>
          </cell>
          <cell r="O362">
            <v>1538</v>
          </cell>
          <cell r="P362">
            <v>19604394</v>
          </cell>
          <cell r="Q362">
            <v>1545</v>
          </cell>
          <cell r="R362">
            <v>20034209</v>
          </cell>
          <cell r="S362">
            <v>2</v>
          </cell>
          <cell r="T362">
            <v>9695</v>
          </cell>
          <cell r="U362">
            <v>1641</v>
          </cell>
          <cell r="V362">
            <v>31280061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628</v>
          </cell>
          <cell r="AD362">
            <v>8699678</v>
          </cell>
          <cell r="AE362">
            <v>258</v>
          </cell>
          <cell r="AF362">
            <v>5524127</v>
          </cell>
          <cell r="AG362">
            <v>1106</v>
          </cell>
          <cell r="AH362">
            <v>36961597</v>
          </cell>
          <cell r="AI362">
            <v>20</v>
          </cell>
          <cell r="AJ362">
            <v>783201</v>
          </cell>
          <cell r="AK362">
            <v>89</v>
          </cell>
          <cell r="AL362">
            <v>2634240</v>
          </cell>
          <cell r="AM362">
            <v>0</v>
          </cell>
          <cell r="AN362">
            <v>0</v>
          </cell>
          <cell r="AO362">
            <v>1690</v>
          </cell>
          <cell r="AP362">
            <v>54602843</v>
          </cell>
          <cell r="AQ362">
            <v>1642</v>
          </cell>
          <cell r="AR362">
            <v>20745029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100</v>
          </cell>
          <cell r="AX362">
            <v>387544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584</v>
          </cell>
          <cell r="BD362">
            <v>10277528</v>
          </cell>
          <cell r="BE362">
            <v>3</v>
          </cell>
          <cell r="BF362">
            <v>120217</v>
          </cell>
          <cell r="BG362">
            <v>0</v>
          </cell>
          <cell r="BH362">
            <v>0</v>
          </cell>
          <cell r="BI362">
            <v>1</v>
          </cell>
          <cell r="BJ362">
            <v>144469</v>
          </cell>
          <cell r="BK362">
            <v>0</v>
          </cell>
          <cell r="BL362">
            <v>0</v>
          </cell>
          <cell r="BM362">
            <v>36</v>
          </cell>
          <cell r="BN362">
            <v>50485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3</v>
          </cell>
          <cell r="BV362">
            <v>43400</v>
          </cell>
          <cell r="BW362">
            <v>65</v>
          </cell>
          <cell r="BX362">
            <v>436294</v>
          </cell>
          <cell r="BY362">
            <v>1556</v>
          </cell>
          <cell r="BZ362">
            <v>141249069</v>
          </cell>
        </row>
        <row r="363">
          <cell r="A363" t="str">
            <v>54</v>
          </cell>
          <cell r="C363" t="str">
            <v>5427</v>
          </cell>
          <cell r="D363" t="str">
            <v>Skjervøy</v>
          </cell>
          <cell r="E363">
            <v>196</v>
          </cell>
          <cell r="F363">
            <v>3204735</v>
          </cell>
          <cell r="G363">
            <v>2303</v>
          </cell>
          <cell r="H363">
            <v>104039873</v>
          </cell>
          <cell r="I363">
            <v>2313</v>
          </cell>
          <cell r="J363">
            <v>107244608</v>
          </cell>
          <cell r="K363">
            <v>189</v>
          </cell>
          <cell r="L363">
            <v>736441</v>
          </cell>
          <cell r="M363">
            <v>0</v>
          </cell>
          <cell r="N363">
            <v>0</v>
          </cell>
          <cell r="O363">
            <v>2158</v>
          </cell>
          <cell r="P363">
            <v>32068142</v>
          </cell>
          <cell r="Q363">
            <v>2169</v>
          </cell>
          <cell r="R363">
            <v>32804583</v>
          </cell>
          <cell r="S363">
            <v>0</v>
          </cell>
          <cell r="T363">
            <v>0</v>
          </cell>
          <cell r="U363">
            <v>2294</v>
          </cell>
          <cell r="V363">
            <v>50169410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679</v>
          </cell>
          <cell r="AD363">
            <v>9572610</v>
          </cell>
          <cell r="AE363">
            <v>328</v>
          </cell>
          <cell r="AF363">
            <v>7043395</v>
          </cell>
          <cell r="AG363">
            <v>1656</v>
          </cell>
          <cell r="AH363">
            <v>61241820</v>
          </cell>
          <cell r="AI363">
            <v>69</v>
          </cell>
          <cell r="AJ363">
            <v>2669521</v>
          </cell>
          <cell r="AK363">
            <v>49</v>
          </cell>
          <cell r="AL363">
            <v>2006931</v>
          </cell>
          <cell r="AM363">
            <v>0</v>
          </cell>
          <cell r="AN363">
            <v>0</v>
          </cell>
          <cell r="AO363">
            <v>2327</v>
          </cell>
          <cell r="AP363">
            <v>82534277</v>
          </cell>
          <cell r="AQ363">
            <v>2295</v>
          </cell>
          <cell r="AR363">
            <v>32416814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146</v>
          </cell>
          <cell r="AX363">
            <v>517054</v>
          </cell>
          <cell r="AY363">
            <v>1</v>
          </cell>
          <cell r="AZ363">
            <v>15530</v>
          </cell>
          <cell r="BA363">
            <v>1</v>
          </cell>
          <cell r="BB363">
            <v>3575</v>
          </cell>
          <cell r="BC363">
            <v>622</v>
          </cell>
          <cell r="BD363">
            <v>10515272</v>
          </cell>
          <cell r="BE363">
            <v>6</v>
          </cell>
          <cell r="BF363">
            <v>198655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42</v>
          </cell>
          <cell r="BN363">
            <v>127147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8</v>
          </cell>
          <cell r="BV363">
            <v>40751</v>
          </cell>
          <cell r="BW363">
            <v>132</v>
          </cell>
          <cell r="BX363">
            <v>579916</v>
          </cell>
          <cell r="BY363">
            <v>2208</v>
          </cell>
          <cell r="BZ363">
            <v>229489592</v>
          </cell>
        </row>
        <row r="364">
          <cell r="A364" t="str">
            <v>54</v>
          </cell>
          <cell r="C364" t="str">
            <v>5428</v>
          </cell>
          <cell r="D364" t="str">
            <v>Nordreisa</v>
          </cell>
          <cell r="E364">
            <v>424</v>
          </cell>
          <cell r="F364">
            <v>5717379</v>
          </cell>
          <cell r="G364">
            <v>3681</v>
          </cell>
          <cell r="H364">
            <v>171923393</v>
          </cell>
          <cell r="I364">
            <v>3714</v>
          </cell>
          <cell r="J364">
            <v>177640772</v>
          </cell>
          <cell r="K364">
            <v>406</v>
          </cell>
          <cell r="L364">
            <v>1346187</v>
          </cell>
          <cell r="M364">
            <v>0</v>
          </cell>
          <cell r="N364">
            <v>0</v>
          </cell>
          <cell r="O364">
            <v>3500</v>
          </cell>
          <cell r="P364">
            <v>54750352</v>
          </cell>
          <cell r="Q364">
            <v>3517</v>
          </cell>
          <cell r="R364">
            <v>56096539</v>
          </cell>
          <cell r="S364">
            <v>0</v>
          </cell>
          <cell r="T364">
            <v>0</v>
          </cell>
          <cell r="U364">
            <v>3680</v>
          </cell>
          <cell r="V364">
            <v>83014330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1170</v>
          </cell>
          <cell r="AD364">
            <v>17529972</v>
          </cell>
          <cell r="AE364">
            <v>532</v>
          </cell>
          <cell r="AF364">
            <v>11721676</v>
          </cell>
          <cell r="AG364">
            <v>2674</v>
          </cell>
          <cell r="AH364">
            <v>99409847</v>
          </cell>
          <cell r="AI364">
            <v>50</v>
          </cell>
          <cell r="AJ364">
            <v>2320995</v>
          </cell>
          <cell r="AK364">
            <v>153</v>
          </cell>
          <cell r="AL364">
            <v>5001663</v>
          </cell>
          <cell r="AM364">
            <v>0</v>
          </cell>
          <cell r="AN364">
            <v>0</v>
          </cell>
          <cell r="AO364">
            <v>3794</v>
          </cell>
          <cell r="AP364">
            <v>135984153</v>
          </cell>
          <cell r="AQ364">
            <v>3678</v>
          </cell>
          <cell r="AR364">
            <v>53562551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251</v>
          </cell>
          <cell r="AX364">
            <v>931852</v>
          </cell>
          <cell r="AY364">
            <v>3</v>
          </cell>
          <cell r="AZ364">
            <v>43000</v>
          </cell>
          <cell r="BA364">
            <v>1</v>
          </cell>
          <cell r="BB364">
            <v>37685</v>
          </cell>
          <cell r="BC364">
            <v>1050</v>
          </cell>
          <cell r="BD364">
            <v>16270394</v>
          </cell>
          <cell r="BE364">
            <v>10</v>
          </cell>
          <cell r="BF364">
            <v>855543</v>
          </cell>
          <cell r="BG364">
            <v>0</v>
          </cell>
          <cell r="BH364">
            <v>0</v>
          </cell>
          <cell r="BI364">
            <v>1</v>
          </cell>
          <cell r="BJ364">
            <v>200457</v>
          </cell>
          <cell r="BK364">
            <v>0</v>
          </cell>
          <cell r="BL364">
            <v>0</v>
          </cell>
          <cell r="BM364">
            <v>77</v>
          </cell>
          <cell r="BN364">
            <v>85774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3</v>
          </cell>
          <cell r="BV364">
            <v>7080</v>
          </cell>
          <cell r="BW364">
            <v>200</v>
          </cell>
          <cell r="BX364">
            <v>1120330</v>
          </cell>
          <cell r="BY364">
            <v>3645</v>
          </cell>
          <cell r="BZ364">
            <v>381971203</v>
          </cell>
        </row>
        <row r="365">
          <cell r="A365" t="str">
            <v>54</v>
          </cell>
          <cell r="C365" t="str">
            <v>5429</v>
          </cell>
          <cell r="D365" t="str">
            <v>Kvænangen</v>
          </cell>
          <cell r="E365">
            <v>137</v>
          </cell>
          <cell r="F365">
            <v>1086063</v>
          </cell>
          <cell r="G365">
            <v>934</v>
          </cell>
          <cell r="H365">
            <v>39362198</v>
          </cell>
          <cell r="I365">
            <v>950</v>
          </cell>
          <cell r="J365">
            <v>40448261</v>
          </cell>
          <cell r="K365">
            <v>121</v>
          </cell>
          <cell r="L365">
            <v>252289</v>
          </cell>
          <cell r="M365">
            <v>0</v>
          </cell>
          <cell r="N365">
            <v>0</v>
          </cell>
          <cell r="O365">
            <v>886</v>
          </cell>
          <cell r="P365">
            <v>11554009</v>
          </cell>
          <cell r="Q365">
            <v>889</v>
          </cell>
          <cell r="R365">
            <v>11806298</v>
          </cell>
          <cell r="S365">
            <v>0</v>
          </cell>
          <cell r="T365">
            <v>0</v>
          </cell>
          <cell r="U365">
            <v>933</v>
          </cell>
          <cell r="V365">
            <v>18955985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342</v>
          </cell>
          <cell r="AD365">
            <v>4921015</v>
          </cell>
          <cell r="AE365">
            <v>138</v>
          </cell>
          <cell r="AF365">
            <v>3091411</v>
          </cell>
          <cell r="AG365">
            <v>650</v>
          </cell>
          <cell r="AH365">
            <v>22056490</v>
          </cell>
          <cell r="AI365">
            <v>16</v>
          </cell>
          <cell r="AJ365">
            <v>397502</v>
          </cell>
          <cell r="AK365">
            <v>46</v>
          </cell>
          <cell r="AL365">
            <v>1365869</v>
          </cell>
          <cell r="AM365">
            <v>0</v>
          </cell>
          <cell r="AN365">
            <v>0</v>
          </cell>
          <cell r="AO365">
            <v>961</v>
          </cell>
          <cell r="AP365">
            <v>31832287</v>
          </cell>
          <cell r="AQ365">
            <v>933</v>
          </cell>
          <cell r="AR365">
            <v>12369817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56</v>
          </cell>
          <cell r="AX365">
            <v>207804</v>
          </cell>
          <cell r="AY365">
            <v>1</v>
          </cell>
          <cell r="AZ365">
            <v>13800</v>
          </cell>
          <cell r="BA365">
            <v>0</v>
          </cell>
          <cell r="BB365">
            <v>0</v>
          </cell>
          <cell r="BC365">
            <v>325</v>
          </cell>
          <cell r="BD365">
            <v>5804712</v>
          </cell>
          <cell r="BE365">
            <v>1</v>
          </cell>
          <cell r="BF365">
            <v>179488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21</v>
          </cell>
          <cell r="BN365">
            <v>17170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2</v>
          </cell>
          <cell r="BV365">
            <v>5295</v>
          </cell>
          <cell r="BW365">
            <v>51</v>
          </cell>
          <cell r="BX365">
            <v>275513</v>
          </cell>
          <cell r="BY365">
            <v>892</v>
          </cell>
          <cell r="BZ365">
            <v>84607941</v>
          </cell>
        </row>
        <row r="366">
          <cell r="A366" t="str">
            <v>54</v>
          </cell>
          <cell r="C366" t="str">
            <v>5430</v>
          </cell>
          <cell r="D366" t="str">
            <v>Guovdageaidnu-Kautokeino</v>
          </cell>
          <cell r="E366">
            <v>255</v>
          </cell>
          <cell r="F366">
            <v>1924144</v>
          </cell>
          <cell r="G366">
            <v>2068</v>
          </cell>
          <cell r="H366">
            <v>81890514</v>
          </cell>
          <cell r="I366">
            <v>2093</v>
          </cell>
          <cell r="J366">
            <v>83814658</v>
          </cell>
          <cell r="K366">
            <v>246</v>
          </cell>
          <cell r="L366">
            <v>478301</v>
          </cell>
          <cell r="M366">
            <v>0</v>
          </cell>
          <cell r="N366">
            <v>0</v>
          </cell>
          <cell r="O366">
            <v>1983</v>
          </cell>
          <cell r="P366">
            <v>24913231</v>
          </cell>
          <cell r="Q366">
            <v>1999</v>
          </cell>
          <cell r="R366">
            <v>25391532</v>
          </cell>
          <cell r="S366">
            <v>0</v>
          </cell>
          <cell r="T366">
            <v>0</v>
          </cell>
          <cell r="U366">
            <v>2068</v>
          </cell>
          <cell r="V366">
            <v>39590714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572</v>
          </cell>
          <cell r="AD366">
            <v>7666740</v>
          </cell>
          <cell r="AE366">
            <v>264</v>
          </cell>
          <cell r="AF366">
            <v>5874603</v>
          </cell>
          <cell r="AG366">
            <v>1671</v>
          </cell>
          <cell r="AH366">
            <v>54816822</v>
          </cell>
          <cell r="AI366">
            <v>6</v>
          </cell>
          <cell r="AJ366">
            <v>93310</v>
          </cell>
          <cell r="AK366">
            <v>341</v>
          </cell>
          <cell r="AL366">
            <v>5863654</v>
          </cell>
          <cell r="AM366">
            <v>0</v>
          </cell>
          <cell r="AN366">
            <v>0</v>
          </cell>
          <cell r="AO366">
            <v>2213</v>
          </cell>
          <cell r="AP366">
            <v>74315129</v>
          </cell>
          <cell r="AQ366">
            <v>2068</v>
          </cell>
          <cell r="AR366">
            <v>26141795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181</v>
          </cell>
          <cell r="AX366">
            <v>622303</v>
          </cell>
          <cell r="AY366">
            <v>8</v>
          </cell>
          <cell r="AZ366">
            <v>173435</v>
          </cell>
          <cell r="BA366">
            <v>0</v>
          </cell>
          <cell r="BB366">
            <v>0</v>
          </cell>
          <cell r="BC366">
            <v>518</v>
          </cell>
          <cell r="BD366">
            <v>9041235</v>
          </cell>
          <cell r="BE366">
            <v>5</v>
          </cell>
          <cell r="BF366">
            <v>61159</v>
          </cell>
          <cell r="BG366">
            <v>1</v>
          </cell>
          <cell r="BH366">
            <v>16052</v>
          </cell>
          <cell r="BI366">
            <v>2</v>
          </cell>
          <cell r="BJ366">
            <v>104241</v>
          </cell>
          <cell r="BK366">
            <v>0</v>
          </cell>
          <cell r="BL366">
            <v>0</v>
          </cell>
          <cell r="BM366">
            <v>48</v>
          </cell>
          <cell r="BN366">
            <v>60060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4</v>
          </cell>
          <cell r="BV366">
            <v>26802</v>
          </cell>
          <cell r="BW366">
            <v>128</v>
          </cell>
          <cell r="BX366">
            <v>687004</v>
          </cell>
          <cell r="BY366">
            <v>2072</v>
          </cell>
          <cell r="BZ366">
            <v>187590321</v>
          </cell>
        </row>
        <row r="367">
          <cell r="A367" t="str">
            <v>54</v>
          </cell>
          <cell r="C367" t="str">
            <v>5432</v>
          </cell>
          <cell r="D367" t="str">
            <v>Loppa</v>
          </cell>
          <cell r="E367">
            <v>88</v>
          </cell>
          <cell r="F367">
            <v>803402</v>
          </cell>
          <cell r="G367">
            <v>742</v>
          </cell>
          <cell r="H367">
            <v>30537386</v>
          </cell>
          <cell r="I367">
            <v>754</v>
          </cell>
          <cell r="J367">
            <v>31340788</v>
          </cell>
          <cell r="K367">
            <v>77</v>
          </cell>
          <cell r="L367">
            <v>199552</v>
          </cell>
          <cell r="M367">
            <v>0</v>
          </cell>
          <cell r="N367">
            <v>0</v>
          </cell>
          <cell r="O367">
            <v>692</v>
          </cell>
          <cell r="P367">
            <v>9506717</v>
          </cell>
          <cell r="Q367">
            <v>696</v>
          </cell>
          <cell r="R367">
            <v>9706269</v>
          </cell>
          <cell r="S367">
            <v>0</v>
          </cell>
          <cell r="T367">
            <v>0</v>
          </cell>
          <cell r="U367">
            <v>739</v>
          </cell>
          <cell r="V367">
            <v>14650083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285</v>
          </cell>
          <cell r="AD367">
            <v>3934148</v>
          </cell>
          <cell r="AE367">
            <v>89</v>
          </cell>
          <cell r="AF367">
            <v>2039094</v>
          </cell>
          <cell r="AG367">
            <v>478</v>
          </cell>
          <cell r="AH367">
            <v>16722597</v>
          </cell>
          <cell r="AI367">
            <v>37</v>
          </cell>
          <cell r="AJ367">
            <v>1314218</v>
          </cell>
          <cell r="AK367">
            <v>16</v>
          </cell>
          <cell r="AL367">
            <v>463607</v>
          </cell>
          <cell r="AM367">
            <v>0</v>
          </cell>
          <cell r="AN367">
            <v>0</v>
          </cell>
          <cell r="AO367">
            <v>758</v>
          </cell>
          <cell r="AP367">
            <v>24473664</v>
          </cell>
          <cell r="AQ367">
            <v>739</v>
          </cell>
          <cell r="AR367">
            <v>9644425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42</v>
          </cell>
          <cell r="AX367">
            <v>170131</v>
          </cell>
          <cell r="AY367">
            <v>4</v>
          </cell>
          <cell r="AZ367">
            <v>101057</v>
          </cell>
          <cell r="BA367">
            <v>0</v>
          </cell>
          <cell r="BB367">
            <v>0</v>
          </cell>
          <cell r="BC367">
            <v>266</v>
          </cell>
          <cell r="BD367">
            <v>4563259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16</v>
          </cell>
          <cell r="BN367">
            <v>7941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2</v>
          </cell>
          <cell r="BV367">
            <v>13776</v>
          </cell>
          <cell r="BW367">
            <v>44</v>
          </cell>
          <cell r="BX367">
            <v>215375</v>
          </cell>
          <cell r="BY367">
            <v>698</v>
          </cell>
          <cell r="BZ367">
            <v>65750280</v>
          </cell>
        </row>
        <row r="368">
          <cell r="A368" t="str">
            <v>54</v>
          </cell>
          <cell r="C368" t="str">
            <v>5433</v>
          </cell>
          <cell r="D368" t="str">
            <v>Hasvik</v>
          </cell>
          <cell r="E368">
            <v>70</v>
          </cell>
          <cell r="F368">
            <v>406499</v>
          </cell>
          <cell r="G368">
            <v>807</v>
          </cell>
          <cell r="H368">
            <v>33342809</v>
          </cell>
          <cell r="I368">
            <v>823</v>
          </cell>
          <cell r="J368">
            <v>33749308</v>
          </cell>
          <cell r="K368">
            <v>56</v>
          </cell>
          <cell r="L368">
            <v>87659</v>
          </cell>
          <cell r="M368">
            <v>0</v>
          </cell>
          <cell r="N368">
            <v>0</v>
          </cell>
          <cell r="O368">
            <v>758</v>
          </cell>
          <cell r="P368">
            <v>9892923</v>
          </cell>
          <cell r="Q368">
            <v>763</v>
          </cell>
          <cell r="R368">
            <v>9980582</v>
          </cell>
          <cell r="S368">
            <v>0</v>
          </cell>
          <cell r="T368">
            <v>0</v>
          </cell>
          <cell r="U368">
            <v>803</v>
          </cell>
          <cell r="V368">
            <v>16095069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238</v>
          </cell>
          <cell r="AD368">
            <v>3394150</v>
          </cell>
          <cell r="AE368">
            <v>130</v>
          </cell>
          <cell r="AF368">
            <v>2828053</v>
          </cell>
          <cell r="AG368">
            <v>563</v>
          </cell>
          <cell r="AH368">
            <v>18017440</v>
          </cell>
          <cell r="AI368">
            <v>73</v>
          </cell>
          <cell r="AJ368">
            <v>2957450</v>
          </cell>
          <cell r="AK368">
            <v>25</v>
          </cell>
          <cell r="AL368">
            <v>373350</v>
          </cell>
          <cell r="AM368">
            <v>0</v>
          </cell>
          <cell r="AN368">
            <v>0</v>
          </cell>
          <cell r="AO368">
            <v>813</v>
          </cell>
          <cell r="AP368">
            <v>27570443</v>
          </cell>
          <cell r="AQ368">
            <v>803</v>
          </cell>
          <cell r="AR368">
            <v>10545581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25</v>
          </cell>
          <cell r="AX368">
            <v>108652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218</v>
          </cell>
          <cell r="BD368">
            <v>3570553</v>
          </cell>
          <cell r="BE368">
            <v>4</v>
          </cell>
          <cell r="BF368">
            <v>76457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24</v>
          </cell>
          <cell r="BN368">
            <v>19898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15</v>
          </cell>
          <cell r="BX368">
            <v>220898</v>
          </cell>
          <cell r="BY368">
            <v>783</v>
          </cell>
          <cell r="BZ368">
            <v>73184442</v>
          </cell>
        </row>
        <row r="369">
          <cell r="A369" t="str">
            <v>54</v>
          </cell>
          <cell r="C369" t="str">
            <v>5434</v>
          </cell>
          <cell r="D369" t="str">
            <v>Måsøy</v>
          </cell>
          <cell r="E369">
            <v>133</v>
          </cell>
          <cell r="F369">
            <v>1827996</v>
          </cell>
          <cell r="G369">
            <v>1045</v>
          </cell>
          <cell r="H369">
            <v>51520780</v>
          </cell>
          <cell r="I369">
            <v>1062</v>
          </cell>
          <cell r="J369">
            <v>53348776</v>
          </cell>
          <cell r="K369">
            <v>118</v>
          </cell>
          <cell r="L369">
            <v>427416</v>
          </cell>
          <cell r="M369">
            <v>0</v>
          </cell>
          <cell r="N369">
            <v>0</v>
          </cell>
          <cell r="O369">
            <v>985</v>
          </cell>
          <cell r="P369">
            <v>16001579</v>
          </cell>
          <cell r="Q369">
            <v>990</v>
          </cell>
          <cell r="R369">
            <v>16428995</v>
          </cell>
          <cell r="S369">
            <v>0</v>
          </cell>
          <cell r="T369">
            <v>0</v>
          </cell>
          <cell r="U369">
            <v>1038</v>
          </cell>
          <cell r="V369">
            <v>24839997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356</v>
          </cell>
          <cell r="AD369">
            <v>5042716</v>
          </cell>
          <cell r="AE369">
            <v>89</v>
          </cell>
          <cell r="AF369">
            <v>2076752</v>
          </cell>
          <cell r="AG369">
            <v>715</v>
          </cell>
          <cell r="AH369">
            <v>23835164</v>
          </cell>
          <cell r="AI369">
            <v>125</v>
          </cell>
          <cell r="AJ369">
            <v>5592881</v>
          </cell>
          <cell r="AK369">
            <v>26</v>
          </cell>
          <cell r="AL369">
            <v>509149</v>
          </cell>
          <cell r="AM369">
            <v>0</v>
          </cell>
          <cell r="AN369">
            <v>0</v>
          </cell>
          <cell r="AO369">
            <v>1063</v>
          </cell>
          <cell r="AP369">
            <v>37056662</v>
          </cell>
          <cell r="AQ369">
            <v>1038</v>
          </cell>
          <cell r="AR369">
            <v>15834584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24</v>
          </cell>
          <cell r="AX369">
            <v>87405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327</v>
          </cell>
          <cell r="BD369">
            <v>5923665</v>
          </cell>
          <cell r="BE369">
            <v>2</v>
          </cell>
          <cell r="BF369">
            <v>128547</v>
          </cell>
          <cell r="BG369">
            <v>0</v>
          </cell>
          <cell r="BH369">
            <v>0</v>
          </cell>
          <cell r="BI369">
            <v>1</v>
          </cell>
          <cell r="BJ369">
            <v>67689</v>
          </cell>
          <cell r="BK369">
            <v>0</v>
          </cell>
          <cell r="BL369">
            <v>0</v>
          </cell>
          <cell r="BM369">
            <v>16</v>
          </cell>
          <cell r="BN369">
            <v>29398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1</v>
          </cell>
          <cell r="BV369">
            <v>400</v>
          </cell>
          <cell r="BW369">
            <v>58</v>
          </cell>
          <cell r="BX369">
            <v>375785</v>
          </cell>
          <cell r="BY369">
            <v>1000</v>
          </cell>
          <cell r="BZ369">
            <v>109934525</v>
          </cell>
        </row>
        <row r="370">
          <cell r="A370" t="str">
            <v>54</v>
          </cell>
          <cell r="C370" t="str">
            <v>5435</v>
          </cell>
          <cell r="D370" t="str">
            <v>Nordkapp</v>
          </cell>
          <cell r="E370">
            <v>318</v>
          </cell>
          <cell r="F370">
            <v>4082542</v>
          </cell>
          <cell r="G370">
            <v>2467</v>
          </cell>
          <cell r="H370">
            <v>119919926</v>
          </cell>
          <cell r="I370">
            <v>2501</v>
          </cell>
          <cell r="J370">
            <v>124002468</v>
          </cell>
          <cell r="K370">
            <v>296</v>
          </cell>
          <cell r="L370">
            <v>978343</v>
          </cell>
          <cell r="M370">
            <v>0</v>
          </cell>
          <cell r="N370">
            <v>0</v>
          </cell>
          <cell r="O370">
            <v>2339</v>
          </cell>
          <cell r="P370">
            <v>41070197</v>
          </cell>
          <cell r="Q370">
            <v>2350</v>
          </cell>
          <cell r="R370">
            <v>42048540</v>
          </cell>
          <cell r="S370">
            <v>1</v>
          </cell>
          <cell r="T370">
            <v>28696</v>
          </cell>
          <cell r="U370">
            <v>2463</v>
          </cell>
          <cell r="V370">
            <v>57753446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760</v>
          </cell>
          <cell r="AD370">
            <v>11128816</v>
          </cell>
          <cell r="AE370">
            <v>273</v>
          </cell>
          <cell r="AF370">
            <v>6164226</v>
          </cell>
          <cell r="AG370">
            <v>1752</v>
          </cell>
          <cell r="AH370">
            <v>61876562</v>
          </cell>
          <cell r="AI370">
            <v>271</v>
          </cell>
          <cell r="AJ370">
            <v>12480352</v>
          </cell>
          <cell r="AK370">
            <v>78</v>
          </cell>
          <cell r="AL370">
            <v>1732616</v>
          </cell>
          <cell r="AM370">
            <v>0</v>
          </cell>
          <cell r="AN370">
            <v>0</v>
          </cell>
          <cell r="AO370">
            <v>2543</v>
          </cell>
          <cell r="AP370">
            <v>93382572</v>
          </cell>
          <cell r="AQ370">
            <v>2462</v>
          </cell>
          <cell r="AR370">
            <v>37130013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124</v>
          </cell>
          <cell r="AX370">
            <v>466923</v>
          </cell>
          <cell r="AY370">
            <v>6</v>
          </cell>
          <cell r="AZ370">
            <v>133107</v>
          </cell>
          <cell r="BA370">
            <v>0</v>
          </cell>
          <cell r="BB370">
            <v>0</v>
          </cell>
          <cell r="BC370">
            <v>673</v>
          </cell>
          <cell r="BD370">
            <v>10796668</v>
          </cell>
          <cell r="BE370">
            <v>9</v>
          </cell>
          <cell r="BF370">
            <v>275045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47</v>
          </cell>
          <cell r="BN370">
            <v>45129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9</v>
          </cell>
          <cell r="BV370">
            <v>67563</v>
          </cell>
          <cell r="BW370">
            <v>180</v>
          </cell>
          <cell r="BX370">
            <v>827589</v>
          </cell>
          <cell r="BY370">
            <v>2463</v>
          </cell>
          <cell r="BZ370">
            <v>269221794</v>
          </cell>
        </row>
        <row r="371">
          <cell r="A371" t="str">
            <v>54</v>
          </cell>
          <cell r="C371" t="str">
            <v>5436</v>
          </cell>
          <cell r="D371" t="str">
            <v>Porsanger-Porsáŋgu-Porsanki </v>
          </cell>
          <cell r="E371">
            <v>330</v>
          </cell>
          <cell r="F371">
            <v>2915300</v>
          </cell>
          <cell r="G371">
            <v>3110</v>
          </cell>
          <cell r="H371">
            <v>147805054</v>
          </cell>
          <cell r="I371">
            <v>3125</v>
          </cell>
          <cell r="J371">
            <v>150720354</v>
          </cell>
          <cell r="K371">
            <v>321</v>
          </cell>
          <cell r="L371">
            <v>700849</v>
          </cell>
          <cell r="M371">
            <v>0</v>
          </cell>
          <cell r="N371">
            <v>0</v>
          </cell>
          <cell r="O371">
            <v>2981</v>
          </cell>
          <cell r="P371">
            <v>47171776</v>
          </cell>
          <cell r="Q371">
            <v>2991</v>
          </cell>
          <cell r="R371">
            <v>47872625</v>
          </cell>
          <cell r="S371">
            <v>2</v>
          </cell>
          <cell r="T371">
            <v>9666</v>
          </cell>
          <cell r="U371">
            <v>3104</v>
          </cell>
          <cell r="V371">
            <v>71221231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1016</v>
          </cell>
          <cell r="AD371">
            <v>15678146</v>
          </cell>
          <cell r="AE371">
            <v>432</v>
          </cell>
          <cell r="AF371">
            <v>9705167</v>
          </cell>
          <cell r="AG371">
            <v>2285</v>
          </cell>
          <cell r="AH371">
            <v>85940727</v>
          </cell>
          <cell r="AI371">
            <v>47</v>
          </cell>
          <cell r="AJ371">
            <v>1791081</v>
          </cell>
          <cell r="AK371">
            <v>106</v>
          </cell>
          <cell r="AL371">
            <v>2640904</v>
          </cell>
          <cell r="AM371">
            <v>0</v>
          </cell>
          <cell r="AN371">
            <v>0</v>
          </cell>
          <cell r="AO371">
            <v>3192</v>
          </cell>
          <cell r="AP371">
            <v>115756025</v>
          </cell>
          <cell r="AQ371">
            <v>3102</v>
          </cell>
          <cell r="AR371">
            <v>45665679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201</v>
          </cell>
          <cell r="AX371">
            <v>836439</v>
          </cell>
          <cell r="AY371">
            <v>6</v>
          </cell>
          <cell r="AZ371">
            <v>116942</v>
          </cell>
          <cell r="BA371">
            <v>0</v>
          </cell>
          <cell r="BB371">
            <v>0</v>
          </cell>
          <cell r="BC371">
            <v>903</v>
          </cell>
          <cell r="BD371">
            <v>13477029</v>
          </cell>
          <cell r="BE371">
            <v>6</v>
          </cell>
          <cell r="BF371">
            <v>128239</v>
          </cell>
          <cell r="BG371">
            <v>0</v>
          </cell>
          <cell r="BH371">
            <v>0</v>
          </cell>
          <cell r="BI371">
            <v>2</v>
          </cell>
          <cell r="BJ371">
            <v>97445</v>
          </cell>
          <cell r="BK371">
            <v>0</v>
          </cell>
          <cell r="BL371">
            <v>0</v>
          </cell>
          <cell r="BM371">
            <v>81</v>
          </cell>
          <cell r="BN371">
            <v>184304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7</v>
          </cell>
          <cell r="BV371">
            <v>70644</v>
          </cell>
          <cell r="BW371">
            <v>135</v>
          </cell>
          <cell r="BX371">
            <v>764405</v>
          </cell>
          <cell r="BY371">
            <v>3097</v>
          </cell>
          <cell r="BZ371">
            <v>325647347</v>
          </cell>
        </row>
        <row r="372">
          <cell r="A372" t="str">
            <v>54</v>
          </cell>
          <cell r="C372" t="str">
            <v>5437</v>
          </cell>
          <cell r="D372" t="str">
            <v>Kárášjohka-Karasjok</v>
          </cell>
          <cell r="E372">
            <v>215</v>
          </cell>
          <cell r="F372">
            <v>1558589</v>
          </cell>
          <cell r="G372">
            <v>1992</v>
          </cell>
          <cell r="H372">
            <v>92988600</v>
          </cell>
          <cell r="I372">
            <v>2015</v>
          </cell>
          <cell r="J372">
            <v>94547189</v>
          </cell>
          <cell r="K372">
            <v>208</v>
          </cell>
          <cell r="L372">
            <v>421936</v>
          </cell>
          <cell r="M372">
            <v>0</v>
          </cell>
          <cell r="N372">
            <v>0</v>
          </cell>
          <cell r="O372">
            <v>1885</v>
          </cell>
          <cell r="P372">
            <v>30461451</v>
          </cell>
          <cell r="Q372">
            <v>1894</v>
          </cell>
          <cell r="R372">
            <v>30883387</v>
          </cell>
          <cell r="S372">
            <v>1</v>
          </cell>
          <cell r="T372">
            <v>8625</v>
          </cell>
          <cell r="U372">
            <v>1989</v>
          </cell>
          <cell r="V372">
            <v>44818881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577</v>
          </cell>
          <cell r="AD372">
            <v>8698560</v>
          </cell>
          <cell r="AE372">
            <v>218</v>
          </cell>
          <cell r="AF372">
            <v>4753740</v>
          </cell>
          <cell r="AG372">
            <v>1598</v>
          </cell>
          <cell r="AH372">
            <v>58530491</v>
          </cell>
          <cell r="AI372">
            <v>5</v>
          </cell>
          <cell r="AJ372">
            <v>200181</v>
          </cell>
          <cell r="AK372">
            <v>214</v>
          </cell>
          <cell r="AL372">
            <v>4093229</v>
          </cell>
          <cell r="AM372">
            <v>0</v>
          </cell>
          <cell r="AN372">
            <v>0</v>
          </cell>
          <cell r="AO372">
            <v>2102</v>
          </cell>
          <cell r="AP372">
            <v>76276201</v>
          </cell>
          <cell r="AQ372">
            <v>1991</v>
          </cell>
          <cell r="AR372">
            <v>28861886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161</v>
          </cell>
          <cell r="AX372">
            <v>621400</v>
          </cell>
          <cell r="AY372">
            <v>2</v>
          </cell>
          <cell r="AZ372">
            <v>23034</v>
          </cell>
          <cell r="BA372">
            <v>0</v>
          </cell>
          <cell r="BB372">
            <v>0</v>
          </cell>
          <cell r="BC372">
            <v>517</v>
          </cell>
          <cell r="BD372">
            <v>8281570</v>
          </cell>
          <cell r="BE372">
            <v>2</v>
          </cell>
          <cell r="BF372">
            <v>452084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43</v>
          </cell>
          <cell r="BN372">
            <v>123504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7</v>
          </cell>
          <cell r="BV372">
            <v>47147</v>
          </cell>
          <cell r="BW372">
            <v>120</v>
          </cell>
          <cell r="BX372">
            <v>721964</v>
          </cell>
          <cell r="BY372">
            <v>2038</v>
          </cell>
          <cell r="BZ372">
            <v>208782936</v>
          </cell>
        </row>
        <row r="373">
          <cell r="A373" t="str">
            <v>54</v>
          </cell>
          <cell r="C373" t="str">
            <v>5438</v>
          </cell>
          <cell r="D373" t="str">
            <v>Lebesby</v>
          </cell>
          <cell r="E373">
            <v>103</v>
          </cell>
          <cell r="F373">
            <v>1048922</v>
          </cell>
          <cell r="G373">
            <v>1051</v>
          </cell>
          <cell r="H373">
            <v>47475535</v>
          </cell>
          <cell r="I373">
            <v>1061</v>
          </cell>
          <cell r="J373">
            <v>48524457</v>
          </cell>
          <cell r="K373">
            <v>94</v>
          </cell>
          <cell r="L373">
            <v>248376</v>
          </cell>
          <cell r="M373">
            <v>0</v>
          </cell>
          <cell r="N373">
            <v>0</v>
          </cell>
          <cell r="O373">
            <v>993</v>
          </cell>
          <cell r="P373">
            <v>15769757</v>
          </cell>
          <cell r="Q373">
            <v>995</v>
          </cell>
          <cell r="R373">
            <v>16018133</v>
          </cell>
          <cell r="S373">
            <v>0</v>
          </cell>
          <cell r="T373">
            <v>0</v>
          </cell>
          <cell r="U373">
            <v>1042</v>
          </cell>
          <cell r="V373">
            <v>22790678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325</v>
          </cell>
          <cell r="AD373">
            <v>4723846</v>
          </cell>
          <cell r="AE373">
            <v>141</v>
          </cell>
          <cell r="AF373">
            <v>3153781</v>
          </cell>
          <cell r="AG373">
            <v>706</v>
          </cell>
          <cell r="AH373">
            <v>23177241</v>
          </cell>
          <cell r="AI373">
            <v>111</v>
          </cell>
          <cell r="AJ373">
            <v>5201262</v>
          </cell>
          <cell r="AK373">
            <v>38</v>
          </cell>
          <cell r="AL373">
            <v>1187976</v>
          </cell>
          <cell r="AM373">
            <v>0</v>
          </cell>
          <cell r="AN373">
            <v>0</v>
          </cell>
          <cell r="AO373">
            <v>1056</v>
          </cell>
          <cell r="AP373">
            <v>37444106</v>
          </cell>
          <cell r="AQ373">
            <v>1038</v>
          </cell>
          <cell r="AR373">
            <v>14751153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52</v>
          </cell>
          <cell r="AX373">
            <v>219368</v>
          </cell>
          <cell r="AY373">
            <v>1</v>
          </cell>
          <cell r="AZ373">
            <v>2350</v>
          </cell>
          <cell r="BA373">
            <v>0</v>
          </cell>
          <cell r="BB373">
            <v>0</v>
          </cell>
          <cell r="BC373">
            <v>297</v>
          </cell>
          <cell r="BD373">
            <v>4870080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24</v>
          </cell>
          <cell r="BN373">
            <v>55518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1</v>
          </cell>
          <cell r="BV373">
            <v>120</v>
          </cell>
          <cell r="BW373">
            <v>36</v>
          </cell>
          <cell r="BX373">
            <v>441467</v>
          </cell>
          <cell r="BY373">
            <v>1002</v>
          </cell>
          <cell r="BZ373">
            <v>104915321</v>
          </cell>
        </row>
        <row r="374">
          <cell r="A374" t="str">
            <v>54</v>
          </cell>
          <cell r="B374"/>
          <cell r="C374" t="str">
            <v>5439</v>
          </cell>
          <cell r="D374" t="str">
            <v>Gamvik</v>
          </cell>
          <cell r="E374">
            <v>91</v>
          </cell>
          <cell r="F374">
            <v>989605</v>
          </cell>
          <cell r="G374">
            <v>902</v>
          </cell>
          <cell r="H374">
            <v>38585687</v>
          </cell>
          <cell r="I374">
            <v>918</v>
          </cell>
          <cell r="J374">
            <v>39575292</v>
          </cell>
          <cell r="K374">
            <v>80</v>
          </cell>
          <cell r="L374">
            <v>235163</v>
          </cell>
          <cell r="M374">
            <v>0</v>
          </cell>
          <cell r="N374">
            <v>0</v>
          </cell>
          <cell r="O374">
            <v>848</v>
          </cell>
          <cell r="P374">
            <v>13062636</v>
          </cell>
          <cell r="Q374">
            <v>853</v>
          </cell>
          <cell r="R374">
            <v>13297799</v>
          </cell>
          <cell r="S374">
            <v>0</v>
          </cell>
          <cell r="T374">
            <v>0</v>
          </cell>
          <cell r="U374">
            <v>902</v>
          </cell>
          <cell r="V374">
            <v>18715060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270</v>
          </cell>
          <cell r="AD374">
            <v>3865602</v>
          </cell>
          <cell r="AE374">
            <v>106</v>
          </cell>
          <cell r="AF374">
            <v>2304445</v>
          </cell>
          <cell r="AG374">
            <v>622</v>
          </cell>
          <cell r="AH374">
            <v>19431977</v>
          </cell>
          <cell r="AI374">
            <v>135</v>
          </cell>
          <cell r="AJ374">
            <v>5782897</v>
          </cell>
          <cell r="AK374">
            <v>27</v>
          </cell>
          <cell r="AL374">
            <v>886325</v>
          </cell>
          <cell r="AM374">
            <v>0</v>
          </cell>
          <cell r="AN374">
            <v>0</v>
          </cell>
          <cell r="AO374">
            <v>929</v>
          </cell>
          <cell r="AP374">
            <v>32271246</v>
          </cell>
          <cell r="AQ374">
            <v>902</v>
          </cell>
          <cell r="AR374">
            <v>12267665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30</v>
          </cell>
          <cell r="AX374">
            <v>121407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239</v>
          </cell>
          <cell r="BD374">
            <v>4019171</v>
          </cell>
          <cell r="BE374">
            <v>2</v>
          </cell>
          <cell r="BF374">
            <v>87060</v>
          </cell>
          <cell r="BG374">
            <v>0</v>
          </cell>
          <cell r="BH374">
            <v>0</v>
          </cell>
          <cell r="BI374">
            <v>1</v>
          </cell>
          <cell r="BJ374">
            <v>26997</v>
          </cell>
          <cell r="BK374">
            <v>0</v>
          </cell>
          <cell r="BL374">
            <v>0</v>
          </cell>
          <cell r="BM374">
            <v>16</v>
          </cell>
          <cell r="BN374">
            <v>11919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37</v>
          </cell>
          <cell r="BX374">
            <v>475784</v>
          </cell>
          <cell r="BY374">
            <v>894</v>
          </cell>
          <cell r="BZ374">
            <v>87795453</v>
          </cell>
        </row>
        <row r="375">
          <cell r="A375" t="str">
            <v>54</v>
          </cell>
          <cell r="C375" t="str">
            <v>5440</v>
          </cell>
          <cell r="D375" t="str">
            <v>Berlevåg</v>
          </cell>
          <cell r="E375">
            <v>98</v>
          </cell>
          <cell r="F375">
            <v>969297</v>
          </cell>
          <cell r="G375">
            <v>847</v>
          </cell>
          <cell r="H375">
            <v>39984103</v>
          </cell>
          <cell r="I375">
            <v>860</v>
          </cell>
          <cell r="J375">
            <v>40953400</v>
          </cell>
          <cell r="K375">
            <v>85</v>
          </cell>
          <cell r="L375">
            <v>234742</v>
          </cell>
          <cell r="M375">
            <v>0</v>
          </cell>
          <cell r="N375">
            <v>0</v>
          </cell>
          <cell r="O375">
            <v>779</v>
          </cell>
          <cell r="P375">
            <v>13846950</v>
          </cell>
          <cell r="Q375">
            <v>780</v>
          </cell>
          <cell r="R375">
            <v>14081692</v>
          </cell>
          <cell r="S375">
            <v>0</v>
          </cell>
          <cell r="T375">
            <v>0</v>
          </cell>
          <cell r="U375">
            <v>829</v>
          </cell>
          <cell r="V375">
            <v>19019053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265</v>
          </cell>
          <cell r="AD375">
            <v>3837938</v>
          </cell>
          <cell r="AE375">
            <v>60</v>
          </cell>
          <cell r="AF375">
            <v>1468475</v>
          </cell>
          <cell r="AG375">
            <v>581</v>
          </cell>
          <cell r="AH375">
            <v>18766542</v>
          </cell>
          <cell r="AI375">
            <v>78</v>
          </cell>
          <cell r="AJ375">
            <v>4801818</v>
          </cell>
          <cell r="AK375">
            <v>24</v>
          </cell>
          <cell r="AL375">
            <v>928065</v>
          </cell>
          <cell r="AM375">
            <v>0</v>
          </cell>
          <cell r="AN375">
            <v>0</v>
          </cell>
          <cell r="AO375">
            <v>836</v>
          </cell>
          <cell r="AP375">
            <v>29802838</v>
          </cell>
          <cell r="AQ375">
            <v>828</v>
          </cell>
          <cell r="AR375">
            <v>12185183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38</v>
          </cell>
          <cell r="AX375">
            <v>144910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240</v>
          </cell>
          <cell r="BD375">
            <v>4112594</v>
          </cell>
          <cell r="BE375">
            <v>2</v>
          </cell>
          <cell r="BF375">
            <v>182585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16</v>
          </cell>
          <cell r="BN375">
            <v>13854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37</v>
          </cell>
          <cell r="BX375">
            <v>245007</v>
          </cell>
          <cell r="BY375">
            <v>817</v>
          </cell>
          <cell r="BZ375">
            <v>86892691</v>
          </cell>
        </row>
        <row r="376">
          <cell r="A376" t="str">
            <v>54</v>
          </cell>
          <cell r="C376" t="str">
            <v>5441</v>
          </cell>
          <cell r="D376" t="str">
            <v>Deatnu-Tana</v>
          </cell>
          <cell r="E376">
            <v>272</v>
          </cell>
          <cell r="F376">
            <v>2771450</v>
          </cell>
          <cell r="G376">
            <v>2295</v>
          </cell>
          <cell r="H376">
            <v>109319633</v>
          </cell>
          <cell r="I376">
            <v>2337</v>
          </cell>
          <cell r="J376">
            <v>112091083</v>
          </cell>
          <cell r="K376">
            <v>240</v>
          </cell>
          <cell r="L376">
            <v>653042</v>
          </cell>
          <cell r="M376">
            <v>0</v>
          </cell>
          <cell r="N376">
            <v>0</v>
          </cell>
          <cell r="O376">
            <v>2187</v>
          </cell>
          <cell r="P376">
            <v>34040938</v>
          </cell>
          <cell r="Q376">
            <v>2195</v>
          </cell>
          <cell r="R376">
            <v>34693980</v>
          </cell>
          <cell r="S376">
            <v>1</v>
          </cell>
          <cell r="T376">
            <v>190</v>
          </cell>
          <cell r="U376">
            <v>2291</v>
          </cell>
          <cell r="V376">
            <v>52681393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761</v>
          </cell>
          <cell r="AD376">
            <v>11560347</v>
          </cell>
          <cell r="AE376">
            <v>239</v>
          </cell>
          <cell r="AF376">
            <v>5012732</v>
          </cell>
          <cell r="AG376">
            <v>1720</v>
          </cell>
          <cell r="AH376">
            <v>60526396</v>
          </cell>
          <cell r="AI376">
            <v>75</v>
          </cell>
          <cell r="AJ376">
            <v>2502490</v>
          </cell>
          <cell r="AK376">
            <v>192</v>
          </cell>
          <cell r="AL376">
            <v>6840257</v>
          </cell>
          <cell r="AM376">
            <v>0</v>
          </cell>
          <cell r="AN376">
            <v>0</v>
          </cell>
          <cell r="AO376">
            <v>2381</v>
          </cell>
          <cell r="AP376">
            <v>86442222</v>
          </cell>
          <cell r="AQ376">
            <v>2290</v>
          </cell>
          <cell r="AR376">
            <v>33766141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124</v>
          </cell>
          <cell r="AX376">
            <v>480918</v>
          </cell>
          <cell r="AY376">
            <v>4</v>
          </cell>
          <cell r="AZ376">
            <v>55981</v>
          </cell>
          <cell r="BA376">
            <v>0</v>
          </cell>
          <cell r="BB376">
            <v>0</v>
          </cell>
          <cell r="BC376">
            <v>693</v>
          </cell>
          <cell r="BD376">
            <v>11063623</v>
          </cell>
          <cell r="BE376">
            <v>7</v>
          </cell>
          <cell r="BF376">
            <v>106172</v>
          </cell>
          <cell r="BG376">
            <v>0</v>
          </cell>
          <cell r="BH376">
            <v>0</v>
          </cell>
          <cell r="BI376">
            <v>1</v>
          </cell>
          <cell r="BJ376">
            <v>159554</v>
          </cell>
          <cell r="BK376">
            <v>0</v>
          </cell>
          <cell r="BL376">
            <v>0</v>
          </cell>
          <cell r="BM376">
            <v>43</v>
          </cell>
          <cell r="BN376">
            <v>164630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5</v>
          </cell>
          <cell r="BV376">
            <v>27769</v>
          </cell>
          <cell r="BW376">
            <v>117</v>
          </cell>
          <cell r="BX376">
            <v>754666</v>
          </cell>
          <cell r="BY376">
            <v>2293</v>
          </cell>
          <cell r="BZ376">
            <v>240738857</v>
          </cell>
        </row>
        <row r="377">
          <cell r="A377" t="str">
            <v>54</v>
          </cell>
          <cell r="C377" t="str">
            <v>5442</v>
          </cell>
          <cell r="D377" t="str">
            <v>Unjárga-Nesseby</v>
          </cell>
          <cell r="E377">
            <v>75</v>
          </cell>
          <cell r="F377">
            <v>858748</v>
          </cell>
          <cell r="G377">
            <v>722</v>
          </cell>
          <cell r="H377">
            <v>30875682</v>
          </cell>
          <cell r="I377">
            <v>729</v>
          </cell>
          <cell r="J377">
            <v>31734430</v>
          </cell>
          <cell r="K377">
            <v>68</v>
          </cell>
          <cell r="L377">
            <v>226472</v>
          </cell>
          <cell r="M377">
            <v>0</v>
          </cell>
          <cell r="N377">
            <v>0</v>
          </cell>
          <cell r="O377">
            <v>680</v>
          </cell>
          <cell r="P377">
            <v>8941128</v>
          </cell>
          <cell r="Q377">
            <v>681</v>
          </cell>
          <cell r="R377">
            <v>9167600</v>
          </cell>
          <cell r="S377">
            <v>0</v>
          </cell>
          <cell r="T377">
            <v>0</v>
          </cell>
          <cell r="U377">
            <v>719</v>
          </cell>
          <cell r="V377">
            <v>14893187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279</v>
          </cell>
          <cell r="AD377">
            <v>4304831</v>
          </cell>
          <cell r="AE377">
            <v>70</v>
          </cell>
          <cell r="AF377">
            <v>1616560</v>
          </cell>
          <cell r="AG377">
            <v>468</v>
          </cell>
          <cell r="AH377">
            <v>15750504</v>
          </cell>
          <cell r="AI377">
            <v>36</v>
          </cell>
          <cell r="AJ377">
            <v>967395</v>
          </cell>
          <cell r="AK377">
            <v>66</v>
          </cell>
          <cell r="AL377">
            <v>1910085</v>
          </cell>
          <cell r="AM377">
            <v>0</v>
          </cell>
          <cell r="AN377">
            <v>0</v>
          </cell>
          <cell r="AO377">
            <v>730</v>
          </cell>
          <cell r="AP377">
            <v>24549375</v>
          </cell>
          <cell r="AQ377">
            <v>719</v>
          </cell>
          <cell r="AR377">
            <v>9692757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36</v>
          </cell>
          <cell r="AX377">
            <v>163980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261</v>
          </cell>
          <cell r="BD377">
            <v>4188228</v>
          </cell>
          <cell r="BE377">
            <v>2</v>
          </cell>
          <cell r="BF377">
            <v>30492</v>
          </cell>
          <cell r="BG377">
            <v>0</v>
          </cell>
          <cell r="BH377">
            <v>0</v>
          </cell>
          <cell r="BI377">
            <v>1</v>
          </cell>
          <cell r="BJ377">
            <v>175186</v>
          </cell>
          <cell r="BK377">
            <v>0</v>
          </cell>
          <cell r="BL377">
            <v>0</v>
          </cell>
          <cell r="BM377">
            <v>17</v>
          </cell>
          <cell r="BN377">
            <v>17063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50</v>
          </cell>
          <cell r="BX377">
            <v>324197</v>
          </cell>
          <cell r="BY377">
            <v>691</v>
          </cell>
          <cell r="BZ377">
            <v>66377312</v>
          </cell>
        </row>
        <row r="378">
          <cell r="A378" t="str">
            <v>54</v>
          </cell>
          <cell r="C378" t="str">
            <v>5443</v>
          </cell>
          <cell r="D378" t="str">
            <v>Båtsfjord</v>
          </cell>
          <cell r="E378">
            <v>169</v>
          </cell>
          <cell r="F378">
            <v>2408701</v>
          </cell>
          <cell r="G378">
            <v>1771</v>
          </cell>
          <cell r="H378">
            <v>82119452</v>
          </cell>
          <cell r="I378">
            <v>1781</v>
          </cell>
          <cell r="J378">
            <v>84528153</v>
          </cell>
          <cell r="K378">
            <v>160</v>
          </cell>
          <cell r="L378">
            <v>556882</v>
          </cell>
          <cell r="M378">
            <v>0</v>
          </cell>
          <cell r="N378">
            <v>0</v>
          </cell>
          <cell r="O378">
            <v>1673</v>
          </cell>
          <cell r="P378">
            <v>25963407</v>
          </cell>
          <cell r="Q378">
            <v>1675</v>
          </cell>
          <cell r="R378">
            <v>26520289</v>
          </cell>
          <cell r="S378">
            <v>0</v>
          </cell>
          <cell r="T378">
            <v>0</v>
          </cell>
          <cell r="U378">
            <v>1769</v>
          </cell>
          <cell r="V378">
            <v>39732231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451</v>
          </cell>
          <cell r="AD378">
            <v>6428133</v>
          </cell>
          <cell r="AE378">
            <v>191</v>
          </cell>
          <cell r="AF378">
            <v>4045294</v>
          </cell>
          <cell r="AG378">
            <v>1386</v>
          </cell>
          <cell r="AH378">
            <v>48983502</v>
          </cell>
          <cell r="AI378">
            <v>114</v>
          </cell>
          <cell r="AJ378">
            <v>5996676</v>
          </cell>
          <cell r="AK378">
            <v>28</v>
          </cell>
          <cell r="AL378">
            <v>760603</v>
          </cell>
          <cell r="AM378">
            <v>0</v>
          </cell>
          <cell r="AN378">
            <v>0</v>
          </cell>
          <cell r="AO378">
            <v>1825</v>
          </cell>
          <cell r="AP378">
            <v>66214208</v>
          </cell>
          <cell r="AQ378">
            <v>1768</v>
          </cell>
          <cell r="AR378">
            <v>25558533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81</v>
          </cell>
          <cell r="AX378">
            <v>307884</v>
          </cell>
          <cell r="AY378">
            <v>2</v>
          </cell>
          <cell r="AZ378">
            <v>50189</v>
          </cell>
          <cell r="BA378">
            <v>0</v>
          </cell>
          <cell r="BB378">
            <v>0</v>
          </cell>
          <cell r="BC378">
            <v>410</v>
          </cell>
          <cell r="BD378">
            <v>6659989</v>
          </cell>
          <cell r="BE378">
            <v>1</v>
          </cell>
          <cell r="BF378">
            <v>220098</v>
          </cell>
          <cell r="BG378">
            <v>0</v>
          </cell>
          <cell r="BH378">
            <v>0</v>
          </cell>
          <cell r="BI378">
            <v>2</v>
          </cell>
          <cell r="BJ378">
            <v>66338</v>
          </cell>
          <cell r="BK378">
            <v>0</v>
          </cell>
          <cell r="BL378">
            <v>0</v>
          </cell>
          <cell r="BM378">
            <v>49</v>
          </cell>
          <cell r="BN378">
            <v>88955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2</v>
          </cell>
          <cell r="BV378">
            <v>6944</v>
          </cell>
          <cell r="BW378">
            <v>68</v>
          </cell>
          <cell r="BX378">
            <v>649034</v>
          </cell>
          <cell r="BY378">
            <v>1766</v>
          </cell>
          <cell r="BZ378">
            <v>184732825</v>
          </cell>
        </row>
        <row r="379">
          <cell r="A379" t="str">
            <v>54</v>
          </cell>
          <cell r="C379" t="str">
            <v>5444</v>
          </cell>
          <cell r="D379" t="str">
            <v>Sør-Varanger</v>
          </cell>
          <cell r="E379">
            <v>854</v>
          </cell>
          <cell r="F379">
            <v>8106604</v>
          </cell>
          <cell r="G379">
            <v>8004</v>
          </cell>
          <cell r="H379">
            <v>395461373</v>
          </cell>
          <cell r="I379">
            <v>8048</v>
          </cell>
          <cell r="J379">
            <v>403567977</v>
          </cell>
          <cell r="K379">
            <v>824</v>
          </cell>
          <cell r="L379">
            <v>1935790</v>
          </cell>
          <cell r="M379">
            <v>0</v>
          </cell>
          <cell r="N379">
            <v>0</v>
          </cell>
          <cell r="O379">
            <v>7577</v>
          </cell>
          <cell r="P379">
            <v>127994063</v>
          </cell>
          <cell r="Q379">
            <v>7605</v>
          </cell>
          <cell r="R379">
            <v>129929853</v>
          </cell>
          <cell r="S379">
            <v>1</v>
          </cell>
          <cell r="T379">
            <v>70380</v>
          </cell>
          <cell r="U379">
            <v>7976</v>
          </cell>
          <cell r="V379">
            <v>190369160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2135</v>
          </cell>
          <cell r="AD379">
            <v>33269816</v>
          </cell>
          <cell r="AE379">
            <v>1014</v>
          </cell>
          <cell r="AF379">
            <v>22510459</v>
          </cell>
          <cell r="AG379">
            <v>6120</v>
          </cell>
          <cell r="AH379">
            <v>245778755</v>
          </cell>
          <cell r="AI379">
            <v>42</v>
          </cell>
          <cell r="AJ379">
            <v>1431037</v>
          </cell>
          <cell r="AK379">
            <v>234</v>
          </cell>
          <cell r="AL379">
            <v>7384071</v>
          </cell>
          <cell r="AM379">
            <v>0</v>
          </cell>
          <cell r="AN379">
            <v>0</v>
          </cell>
          <cell r="AO379">
            <v>8173</v>
          </cell>
          <cell r="AP379">
            <v>310374138</v>
          </cell>
          <cell r="AQ379">
            <v>7979</v>
          </cell>
          <cell r="AR379">
            <v>121449350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514</v>
          </cell>
          <cell r="AX379">
            <v>2215844</v>
          </cell>
          <cell r="AY379">
            <v>5</v>
          </cell>
          <cell r="AZ379">
            <v>88324</v>
          </cell>
          <cell r="BA379">
            <v>2</v>
          </cell>
          <cell r="BB379">
            <v>36811</v>
          </cell>
          <cell r="BC379">
            <v>1885</v>
          </cell>
          <cell r="BD379">
            <v>27770726</v>
          </cell>
          <cell r="BE379">
            <v>19</v>
          </cell>
          <cell r="BF379">
            <v>587705</v>
          </cell>
          <cell r="BG379">
            <v>1</v>
          </cell>
          <cell r="BH379">
            <v>2756</v>
          </cell>
          <cell r="BI379">
            <v>2</v>
          </cell>
          <cell r="BJ379">
            <v>84321</v>
          </cell>
          <cell r="BK379">
            <v>0</v>
          </cell>
          <cell r="BL379">
            <v>0</v>
          </cell>
          <cell r="BM379">
            <v>131</v>
          </cell>
          <cell r="BN379">
            <v>205330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21</v>
          </cell>
          <cell r="BV379">
            <v>90275</v>
          </cell>
          <cell r="BW379">
            <v>285</v>
          </cell>
          <cell r="BX379">
            <v>2227738</v>
          </cell>
          <cell r="BY379">
            <v>7985</v>
          </cell>
          <cell r="BZ379">
            <v>883041835</v>
          </cell>
        </row>
        <row r="380">
          <cell r="A380" t="str">
            <v>54 Totalt</v>
          </cell>
          <cell r="C380" t="str">
            <v>54</v>
          </cell>
          <cell r="D380" t="str">
            <v>Troms og Finnmark - Romsa ja Finnmárku - Tromssa ja Finmarkku</v>
          </cell>
          <cell r="E380">
            <v>24772</v>
          </cell>
          <cell r="F380">
            <v>349304595</v>
          </cell>
          <cell r="G380">
            <v>187912</v>
          </cell>
          <cell r="H380">
            <v>9888208260</v>
          </cell>
          <cell r="I380">
            <v>189304</v>
          </cell>
          <cell r="J380">
            <v>10237512855</v>
          </cell>
          <cell r="K380">
            <v>23961</v>
          </cell>
          <cell r="L380">
            <v>80635191</v>
          </cell>
          <cell r="M380">
            <v>5</v>
          </cell>
          <cell r="N380">
            <v>524815</v>
          </cell>
          <cell r="O380">
            <v>177830</v>
          </cell>
          <cell r="P380">
            <v>3184387331</v>
          </cell>
          <cell r="Q380">
            <v>178692</v>
          </cell>
          <cell r="R380">
            <v>3265547337</v>
          </cell>
          <cell r="S380">
            <v>52</v>
          </cell>
          <cell r="T380">
            <v>2172275</v>
          </cell>
          <cell r="U380">
            <v>187151</v>
          </cell>
          <cell r="V380">
            <v>4761053826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51816</v>
          </cell>
          <cell r="AD380">
            <v>810215728</v>
          </cell>
          <cell r="AE380">
            <v>21751</v>
          </cell>
          <cell r="AF380">
            <v>471626636</v>
          </cell>
          <cell r="AG380">
            <v>143792</v>
          </cell>
          <cell r="AH380">
            <v>5716043299</v>
          </cell>
          <cell r="AI380">
            <v>2783</v>
          </cell>
          <cell r="AJ380">
            <v>124925925</v>
          </cell>
          <cell r="AK380">
            <v>8149</v>
          </cell>
          <cell r="AL380">
            <v>241187503</v>
          </cell>
          <cell r="AM380">
            <v>2</v>
          </cell>
          <cell r="AN380">
            <v>47583</v>
          </cell>
          <cell r="AO380">
            <v>192459</v>
          </cell>
          <cell r="AP380">
            <v>7364046674</v>
          </cell>
          <cell r="AQ380">
            <v>72410</v>
          </cell>
          <cell r="AR380">
            <v>1091930935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12460</v>
          </cell>
          <cell r="AX380">
            <v>51198296</v>
          </cell>
          <cell r="AY380">
            <v>195</v>
          </cell>
          <cell r="AZ380">
            <v>3589816</v>
          </cell>
          <cell r="BA380">
            <v>102</v>
          </cell>
          <cell r="BB380">
            <v>3250161</v>
          </cell>
          <cell r="BC380">
            <v>45623</v>
          </cell>
          <cell r="BD380">
            <v>707231718</v>
          </cell>
          <cell r="BE380">
            <v>458</v>
          </cell>
          <cell r="BF380">
            <v>16128580</v>
          </cell>
          <cell r="BG380">
            <v>8</v>
          </cell>
          <cell r="BH380">
            <v>57584</v>
          </cell>
          <cell r="BI380">
            <v>103</v>
          </cell>
          <cell r="BJ380">
            <v>14104270</v>
          </cell>
          <cell r="BK380">
            <v>0</v>
          </cell>
          <cell r="BL380">
            <v>0</v>
          </cell>
          <cell r="BM380">
            <v>4260</v>
          </cell>
          <cell r="BN380">
            <v>7868104</v>
          </cell>
          <cell r="BO380">
            <v>3</v>
          </cell>
          <cell r="BP380">
            <v>78765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340</v>
          </cell>
          <cell r="BV380">
            <v>1957852</v>
          </cell>
          <cell r="BW380">
            <v>12112</v>
          </cell>
          <cell r="BX380">
            <v>61967937</v>
          </cell>
          <cell r="BY380">
            <v>188278</v>
          </cell>
          <cell r="BZ380">
            <v>23771010875</v>
          </cell>
        </row>
        <row r="381">
          <cell r="A381" t="str">
            <v>Totalsum</v>
          </cell>
          <cell r="C381" t="str">
            <v>6</v>
          </cell>
          <cell r="D381" t="str">
            <v>Landet</v>
          </cell>
          <cell r="E381">
            <v>649248</v>
          </cell>
          <cell r="F381">
            <v>14109063273</v>
          </cell>
          <cell r="G381">
            <v>4046664</v>
          </cell>
          <cell r="H381">
            <v>256990193593</v>
          </cell>
          <cell r="I381">
            <v>4078696</v>
          </cell>
          <cell r="J381">
            <v>271099256866</v>
          </cell>
          <cell r="K381">
            <v>650389</v>
          </cell>
          <cell r="L381">
            <v>3251882899</v>
          </cell>
          <cell r="M381">
            <v>11829</v>
          </cell>
          <cell r="N381">
            <v>795045896</v>
          </cell>
          <cell r="O381">
            <v>3833842</v>
          </cell>
          <cell r="P381">
            <v>83248056974</v>
          </cell>
          <cell r="Q381">
            <v>3870372</v>
          </cell>
          <cell r="R381">
            <v>87294985769</v>
          </cell>
          <cell r="S381">
            <v>1114</v>
          </cell>
          <cell r="T381">
            <v>56442604</v>
          </cell>
          <cell r="U381">
            <v>4047189</v>
          </cell>
          <cell r="V381">
            <v>124468872266</v>
          </cell>
          <cell r="W381">
            <v>36597</v>
          </cell>
          <cell r="X381">
            <v>1569968131</v>
          </cell>
          <cell r="Y381">
            <v>48064</v>
          </cell>
          <cell r="Z381">
            <v>649624983</v>
          </cell>
          <cell r="AA381">
            <v>83</v>
          </cell>
          <cell r="AB381">
            <v>5580330</v>
          </cell>
          <cell r="AC381">
            <v>1090459</v>
          </cell>
          <cell r="AD381">
            <v>17749451551</v>
          </cell>
          <cell r="AE381">
            <v>426250</v>
          </cell>
          <cell r="AF381">
            <v>9217313956</v>
          </cell>
          <cell r="AG381">
            <v>3085559</v>
          </cell>
          <cell r="AH381">
            <v>132360243066</v>
          </cell>
          <cell r="AI381">
            <v>11513</v>
          </cell>
          <cell r="AJ381">
            <v>608650629</v>
          </cell>
          <cell r="AK381">
            <v>228317</v>
          </cell>
          <cell r="AL381">
            <v>8311378922</v>
          </cell>
          <cell r="AM381">
            <v>19</v>
          </cell>
          <cell r="AN381">
            <v>614455</v>
          </cell>
          <cell r="AO381">
            <v>4156400</v>
          </cell>
          <cell r="AP381">
            <v>168247652579</v>
          </cell>
          <cell r="AQ381">
            <v>72726</v>
          </cell>
          <cell r="AR381">
            <v>1096266017</v>
          </cell>
          <cell r="AS381">
            <v>82</v>
          </cell>
          <cell r="AT381">
            <v>1463384</v>
          </cell>
          <cell r="AU381">
            <v>45</v>
          </cell>
          <cell r="AV381">
            <v>1104168</v>
          </cell>
          <cell r="AW381">
            <v>233616</v>
          </cell>
          <cell r="AX381">
            <v>1010336654</v>
          </cell>
          <cell r="AY381">
            <v>4951</v>
          </cell>
          <cell r="AZ381">
            <v>90439124</v>
          </cell>
          <cell r="BA381">
            <v>2266</v>
          </cell>
          <cell r="BB381">
            <v>76408892</v>
          </cell>
          <cell r="BC381">
            <v>938168</v>
          </cell>
          <cell r="BD381">
            <v>14456696165</v>
          </cell>
          <cell r="BE381">
            <v>16407</v>
          </cell>
          <cell r="BF381">
            <v>976183914</v>
          </cell>
          <cell r="BG381">
            <v>429</v>
          </cell>
          <cell r="BH381">
            <v>2909867</v>
          </cell>
          <cell r="BI381">
            <v>3789</v>
          </cell>
          <cell r="BJ381">
            <v>1079202657</v>
          </cell>
          <cell r="BK381">
            <v>0</v>
          </cell>
          <cell r="BL381">
            <v>0</v>
          </cell>
          <cell r="BM381">
            <v>95006</v>
          </cell>
          <cell r="BN381">
            <v>177237060</v>
          </cell>
          <cell r="BO381">
            <v>140</v>
          </cell>
          <cell r="BP381">
            <v>1751824</v>
          </cell>
          <cell r="BQ381">
            <v>3</v>
          </cell>
          <cell r="BR381">
            <v>289852</v>
          </cell>
          <cell r="BS381">
            <v>3</v>
          </cell>
          <cell r="BT381">
            <v>344816</v>
          </cell>
          <cell r="BU381">
            <v>6651</v>
          </cell>
          <cell r="BV381">
            <v>39344957</v>
          </cell>
          <cell r="BW381">
            <v>376019</v>
          </cell>
          <cell r="BX381">
            <v>2653268482</v>
          </cell>
          <cell r="BY381">
            <v>4197137</v>
          </cell>
          <cell r="BZ381">
            <v>637286967251</v>
          </cell>
        </row>
      </sheetData>
      <sheetData sheetId="5">
        <row r="2">
          <cell r="E2" t="str">
            <v>Manntallsopplysninger</v>
          </cell>
          <cell r="F2"/>
        </row>
        <row r="6">
          <cell r="C6" t="str">
            <v xml:space="preserve">Manntallsopplysninger </v>
          </cell>
          <cell r="D6"/>
          <cell r="E6"/>
          <cell r="F6"/>
          <cell r="G6"/>
          <cell r="H6"/>
          <cell r="I6"/>
          <cell r="J6" t="str">
            <v xml:space="preserve">Manntallsopplysninger </v>
          </cell>
          <cell r="K6"/>
          <cell r="L6"/>
          <cell r="M6"/>
          <cell r="O6" t="str">
            <v xml:space="preserve">Manntallsopplysninger </v>
          </cell>
          <cell r="P6"/>
          <cell r="Q6"/>
          <cell r="R6"/>
          <cell r="S6"/>
          <cell r="T6"/>
          <cell r="U6"/>
          <cell r="V6"/>
        </row>
        <row r="7">
          <cell r="A7" t="str">
            <v>Fylke</v>
          </cell>
          <cell r="B7" t="str">
            <v>Sorteringsnr</v>
          </cell>
          <cell r="C7" t="str">
            <v>Kommune nr</v>
          </cell>
          <cell r="D7" t="str">
            <v>Kommune / fylke / region</v>
          </cell>
          <cell r="E7" t="str">
            <v>Antall i fastsettingsmanntallet</v>
          </cell>
          <cell r="F7" t="str">
            <v>Antall skattemeldinger - ny løsning</v>
          </cell>
          <cell r="G7" t="str">
            <v>Herav utsendt skattemelding for lønnstakere og pensjonister</v>
          </cell>
          <cell r="H7" t="str">
            <v>Herav utsendt skattemelding for næringsdrivende mv</v>
          </cell>
          <cell r="I7"/>
          <cell r="J7" t="str">
            <v>Har levert skattemelding - gammel løsning</v>
          </cell>
          <cell r="K7" t="str">
            <v>Leveringsfritak - gammel løsning</v>
          </cell>
          <cell r="L7"/>
          <cell r="M7" t="str">
            <v>Antall i skattelisten</v>
          </cell>
          <cell r="N7"/>
          <cell r="O7" t="str">
            <v>Skattepliktige med kommuneskatt</v>
          </cell>
          <cell r="P7" t="str">
            <v>Skattepliktige med kommuneskatt - Klasse 0</v>
          </cell>
          <cell r="Q7" t="str">
            <v>Skattepliktige med kommuneskatt - Klasse 1</v>
          </cell>
          <cell r="R7" t="str">
            <v>Skattepliktige med statsskatt</v>
          </cell>
          <cell r="S7" t="str">
            <v>Personer med pensjonsgivende inntekt</v>
          </cell>
          <cell r="T7" t="str">
            <v>Skattepliktige med skatt/avgift og/eller forskudd</v>
          </cell>
          <cell r="U7" t="str">
            <v>Antall skatteoppgjør</v>
          </cell>
        </row>
        <row r="8">
          <cell r="A8" t="str">
            <v>03</v>
          </cell>
          <cell r="B8"/>
          <cell r="C8" t="str">
            <v>0301</v>
          </cell>
          <cell r="D8" t="str">
            <v>Oslo</v>
          </cell>
          <cell r="E8">
            <v>719678</v>
          </cell>
          <cell r="F8">
            <v>690652</v>
          </cell>
          <cell r="G8">
            <v>5598</v>
          </cell>
          <cell r="H8">
            <v>16037</v>
          </cell>
          <cell r="I8"/>
          <cell r="J8">
            <v>22495</v>
          </cell>
          <cell r="K8">
            <v>844</v>
          </cell>
          <cell r="L8"/>
          <cell r="M8">
            <v>713136</v>
          </cell>
          <cell r="N8"/>
          <cell r="O8">
            <v>530656</v>
          </cell>
          <cell r="P8">
            <v>1836</v>
          </cell>
          <cell r="Q8">
            <v>528820</v>
          </cell>
          <cell r="R8">
            <v>113067</v>
          </cell>
          <cell r="S8">
            <v>481071</v>
          </cell>
          <cell r="T8">
            <v>557979</v>
          </cell>
          <cell r="U8">
            <v>697009</v>
          </cell>
        </row>
        <row r="9">
          <cell r="A9" t="str">
            <v>03 Totalt</v>
          </cell>
          <cell r="B9"/>
          <cell r="C9" t="str">
            <v>03</v>
          </cell>
          <cell r="D9" t="str">
            <v>Oslo</v>
          </cell>
          <cell r="E9">
            <v>719678</v>
          </cell>
          <cell r="F9">
            <v>690652</v>
          </cell>
          <cell r="G9">
            <v>5598</v>
          </cell>
          <cell r="H9">
            <v>16037</v>
          </cell>
          <cell r="I9"/>
          <cell r="J9">
            <v>22495</v>
          </cell>
          <cell r="K9">
            <v>844</v>
          </cell>
          <cell r="L9"/>
          <cell r="M9">
            <v>713136</v>
          </cell>
          <cell r="N9"/>
          <cell r="O9">
            <v>530656</v>
          </cell>
          <cell r="P9">
            <v>1836</v>
          </cell>
          <cell r="Q9">
            <v>528820</v>
          </cell>
          <cell r="R9">
            <v>113067</v>
          </cell>
          <cell r="S9">
            <v>481071</v>
          </cell>
          <cell r="T9">
            <v>557979</v>
          </cell>
          <cell r="U9">
            <v>697009</v>
          </cell>
        </row>
        <row r="10">
          <cell r="A10" t="str">
            <v>11</v>
          </cell>
          <cell r="B10"/>
          <cell r="C10" t="str">
            <v>1101</v>
          </cell>
          <cell r="D10" t="str">
            <v>Eigersund</v>
          </cell>
          <cell r="E10">
            <v>14141</v>
          </cell>
          <cell r="F10">
            <v>13388</v>
          </cell>
          <cell r="G10">
            <v>173</v>
          </cell>
          <cell r="H10">
            <v>326</v>
          </cell>
          <cell r="I10"/>
          <cell r="J10">
            <v>480</v>
          </cell>
          <cell r="K10">
            <v>40</v>
          </cell>
          <cell r="L10"/>
          <cell r="M10">
            <v>13899</v>
          </cell>
          <cell r="N10"/>
          <cell r="O10">
            <v>11902</v>
          </cell>
          <cell r="P10">
            <v>49</v>
          </cell>
          <cell r="Q10">
            <v>11853</v>
          </cell>
          <cell r="R10">
            <v>1757</v>
          </cell>
          <cell r="S10">
            <v>9876</v>
          </cell>
          <cell r="T10">
            <v>12138</v>
          </cell>
          <cell r="U10">
            <v>13855</v>
          </cell>
        </row>
        <row r="11">
          <cell r="A11" t="str">
            <v>11</v>
          </cell>
          <cell r="B11"/>
          <cell r="C11" t="str">
            <v>1103</v>
          </cell>
          <cell r="D11" t="str">
            <v>Stavanger</v>
          </cell>
          <cell r="E11">
            <v>136216</v>
          </cell>
          <cell r="F11">
            <v>130798</v>
          </cell>
          <cell r="G11">
            <v>1417</v>
          </cell>
          <cell r="H11">
            <v>2318</v>
          </cell>
          <cell r="I11"/>
          <cell r="J11">
            <v>4085</v>
          </cell>
          <cell r="K11">
            <v>246</v>
          </cell>
          <cell r="L11"/>
          <cell r="M11">
            <v>134721</v>
          </cell>
          <cell r="N11"/>
          <cell r="O11">
            <v>105642</v>
          </cell>
          <cell r="P11">
            <v>320</v>
          </cell>
          <cell r="Q11">
            <v>105322</v>
          </cell>
          <cell r="R11">
            <v>20468</v>
          </cell>
          <cell r="S11">
            <v>90510</v>
          </cell>
          <cell r="T11">
            <v>109232</v>
          </cell>
          <cell r="U11">
            <v>132351</v>
          </cell>
        </row>
        <row r="12">
          <cell r="A12" t="str">
            <v>11</v>
          </cell>
          <cell r="C12" t="str">
            <v>1106</v>
          </cell>
          <cell r="D12" t="str">
            <v>Haugesund</v>
          </cell>
          <cell r="E12">
            <v>35984</v>
          </cell>
          <cell r="F12">
            <v>34241</v>
          </cell>
          <cell r="G12">
            <v>322</v>
          </cell>
          <cell r="H12">
            <v>490</v>
          </cell>
          <cell r="I12"/>
          <cell r="J12">
            <v>830</v>
          </cell>
          <cell r="K12">
            <v>105</v>
          </cell>
          <cell r="L12"/>
          <cell r="M12">
            <v>35096</v>
          </cell>
          <cell r="N12"/>
          <cell r="O12">
            <v>29580</v>
          </cell>
          <cell r="P12">
            <v>96</v>
          </cell>
          <cell r="Q12">
            <v>29484</v>
          </cell>
          <cell r="R12">
            <v>3553</v>
          </cell>
          <cell r="S12">
            <v>23977</v>
          </cell>
          <cell r="T12">
            <v>30106</v>
          </cell>
          <cell r="U12">
            <v>35059</v>
          </cell>
        </row>
        <row r="13">
          <cell r="A13" t="str">
            <v>11</v>
          </cell>
          <cell r="B13"/>
          <cell r="C13" t="str">
            <v>1108</v>
          </cell>
          <cell r="D13" t="str">
            <v>Sandnes</v>
          </cell>
          <cell r="E13">
            <v>69068</v>
          </cell>
          <cell r="F13">
            <v>66651</v>
          </cell>
          <cell r="G13">
            <v>605</v>
          </cell>
          <cell r="H13">
            <v>1393</v>
          </cell>
          <cell r="I13"/>
          <cell r="J13">
            <v>1978</v>
          </cell>
          <cell r="K13">
            <v>119</v>
          </cell>
          <cell r="L13"/>
          <cell r="M13">
            <v>68721</v>
          </cell>
          <cell r="N13"/>
          <cell r="O13">
            <v>56875</v>
          </cell>
          <cell r="P13">
            <v>118</v>
          </cell>
          <cell r="Q13">
            <v>56757</v>
          </cell>
          <cell r="R13">
            <v>9519</v>
          </cell>
          <cell r="S13">
            <v>49475</v>
          </cell>
          <cell r="T13">
            <v>58961</v>
          </cell>
          <cell r="U13">
            <v>67222</v>
          </cell>
        </row>
        <row r="14">
          <cell r="A14" t="str">
            <v>11</v>
          </cell>
          <cell r="C14" t="str">
            <v>1111</v>
          </cell>
          <cell r="D14" t="str">
            <v>Sokndal</v>
          </cell>
          <cell r="E14">
            <v>2779</v>
          </cell>
          <cell r="F14">
            <v>2578</v>
          </cell>
          <cell r="G14">
            <v>53</v>
          </cell>
          <cell r="H14">
            <v>122</v>
          </cell>
          <cell r="I14"/>
          <cell r="J14">
            <v>167</v>
          </cell>
          <cell r="K14">
            <v>12</v>
          </cell>
          <cell r="L14"/>
          <cell r="M14">
            <v>2759</v>
          </cell>
          <cell r="N14"/>
          <cell r="O14">
            <v>2447</v>
          </cell>
          <cell r="P14">
            <v>20</v>
          </cell>
          <cell r="Q14">
            <v>2427</v>
          </cell>
          <cell r="R14">
            <v>363</v>
          </cell>
          <cell r="S14">
            <v>1886</v>
          </cell>
          <cell r="T14">
            <v>2481</v>
          </cell>
          <cell r="U14">
            <v>2716</v>
          </cell>
        </row>
        <row r="15">
          <cell r="A15" t="str">
            <v>11</v>
          </cell>
          <cell r="B15"/>
          <cell r="C15" t="str">
            <v>1112</v>
          </cell>
          <cell r="D15" t="str">
            <v>Lund</v>
          </cell>
          <cell r="E15">
            <v>2710</v>
          </cell>
          <cell r="F15">
            <v>2507</v>
          </cell>
          <cell r="G15">
            <v>37</v>
          </cell>
          <cell r="H15">
            <v>157</v>
          </cell>
          <cell r="I15"/>
          <cell r="J15">
            <v>189</v>
          </cell>
          <cell r="K15">
            <v>6</v>
          </cell>
          <cell r="L15"/>
          <cell r="M15">
            <v>2702</v>
          </cell>
          <cell r="N15"/>
          <cell r="O15">
            <v>2331</v>
          </cell>
          <cell r="P15">
            <v>4</v>
          </cell>
          <cell r="Q15">
            <v>2327</v>
          </cell>
          <cell r="R15">
            <v>346</v>
          </cell>
          <cell r="S15">
            <v>1855</v>
          </cell>
          <cell r="T15">
            <v>2388</v>
          </cell>
          <cell r="U15">
            <v>2677</v>
          </cell>
        </row>
        <row r="16">
          <cell r="A16" t="str">
            <v>11</v>
          </cell>
          <cell r="B16"/>
          <cell r="C16" t="str">
            <v>1114</v>
          </cell>
          <cell r="D16" t="str">
            <v>Bjerkreim</v>
          </cell>
          <cell r="E16">
            <v>2407</v>
          </cell>
          <cell r="F16">
            <v>1942</v>
          </cell>
          <cell r="G16">
            <v>121</v>
          </cell>
          <cell r="H16">
            <v>295</v>
          </cell>
          <cell r="I16"/>
          <cell r="J16">
            <v>412</v>
          </cell>
          <cell r="K16">
            <v>12</v>
          </cell>
          <cell r="L16"/>
          <cell r="M16">
            <v>2365</v>
          </cell>
          <cell r="N16"/>
          <cell r="O16">
            <v>2047</v>
          </cell>
          <cell r="P16">
            <v>4</v>
          </cell>
          <cell r="Q16">
            <v>2043</v>
          </cell>
          <cell r="R16">
            <v>376</v>
          </cell>
          <cell r="S16">
            <v>1791</v>
          </cell>
          <cell r="T16">
            <v>2116</v>
          </cell>
          <cell r="U16">
            <v>2352</v>
          </cell>
        </row>
        <row r="17">
          <cell r="A17" t="str">
            <v>11</v>
          </cell>
          <cell r="C17" t="str">
            <v>1119</v>
          </cell>
          <cell r="D17" t="str">
            <v>Hå</v>
          </cell>
          <cell r="E17">
            <v>16547</v>
          </cell>
          <cell r="F17">
            <v>15178</v>
          </cell>
          <cell r="G17">
            <v>415</v>
          </cell>
          <cell r="H17">
            <v>827</v>
          </cell>
          <cell r="I17"/>
          <cell r="J17">
            <v>1227</v>
          </cell>
          <cell r="K17">
            <v>45</v>
          </cell>
          <cell r="L17"/>
          <cell r="M17">
            <v>16440</v>
          </cell>
          <cell r="N17"/>
          <cell r="O17">
            <v>13826</v>
          </cell>
          <cell r="P17">
            <v>25</v>
          </cell>
          <cell r="Q17">
            <v>13801</v>
          </cell>
          <cell r="R17">
            <v>2090</v>
          </cell>
          <cell r="S17">
            <v>12044</v>
          </cell>
          <cell r="T17">
            <v>14313</v>
          </cell>
          <cell r="U17">
            <v>16159</v>
          </cell>
        </row>
        <row r="18">
          <cell r="A18" t="str">
            <v>11</v>
          </cell>
          <cell r="B18"/>
          <cell r="C18" t="str">
            <v>1120</v>
          </cell>
          <cell r="D18" t="str">
            <v>Klepp</v>
          </cell>
          <cell r="E18">
            <v>17108</v>
          </cell>
          <cell r="F18">
            <v>15967</v>
          </cell>
          <cell r="G18">
            <v>332</v>
          </cell>
          <cell r="H18">
            <v>681</v>
          </cell>
          <cell r="I18"/>
          <cell r="J18">
            <v>1017</v>
          </cell>
          <cell r="K18">
            <v>32</v>
          </cell>
          <cell r="L18"/>
          <cell r="M18">
            <v>16993</v>
          </cell>
          <cell r="N18"/>
          <cell r="O18">
            <v>14547</v>
          </cell>
          <cell r="P18">
            <v>27</v>
          </cell>
          <cell r="Q18">
            <v>14520</v>
          </cell>
          <cell r="R18">
            <v>2434</v>
          </cell>
          <cell r="S18">
            <v>12857</v>
          </cell>
          <cell r="T18">
            <v>15102</v>
          </cell>
          <cell r="U18">
            <v>16687</v>
          </cell>
        </row>
        <row r="19">
          <cell r="A19" t="str">
            <v>11</v>
          </cell>
          <cell r="B19"/>
          <cell r="C19" t="str">
            <v>1121</v>
          </cell>
          <cell r="D19" t="str">
            <v>Time</v>
          </cell>
          <cell r="E19">
            <v>15964</v>
          </cell>
          <cell r="F19">
            <v>15092</v>
          </cell>
          <cell r="G19">
            <v>278</v>
          </cell>
          <cell r="H19">
            <v>538</v>
          </cell>
          <cell r="I19"/>
          <cell r="J19">
            <v>784</v>
          </cell>
          <cell r="K19">
            <v>45</v>
          </cell>
          <cell r="L19"/>
          <cell r="M19">
            <v>15921</v>
          </cell>
          <cell r="N19"/>
          <cell r="O19">
            <v>13741</v>
          </cell>
          <cell r="P19">
            <v>26</v>
          </cell>
          <cell r="Q19">
            <v>13715</v>
          </cell>
          <cell r="R19">
            <v>2228</v>
          </cell>
          <cell r="S19">
            <v>11980</v>
          </cell>
          <cell r="T19">
            <v>14227</v>
          </cell>
          <cell r="U19">
            <v>15626</v>
          </cell>
        </row>
        <row r="20">
          <cell r="A20" t="str">
            <v>11</v>
          </cell>
          <cell r="B20"/>
          <cell r="C20" t="str">
            <v>1122</v>
          </cell>
          <cell r="D20" t="str">
            <v>Gjesdal</v>
          </cell>
          <cell r="E20">
            <v>9970</v>
          </cell>
          <cell r="F20">
            <v>9437</v>
          </cell>
          <cell r="G20">
            <v>133</v>
          </cell>
          <cell r="H20">
            <v>360</v>
          </cell>
          <cell r="I20"/>
          <cell r="J20">
            <v>475</v>
          </cell>
          <cell r="K20">
            <v>22</v>
          </cell>
          <cell r="L20"/>
          <cell r="M20">
            <v>9938</v>
          </cell>
          <cell r="N20"/>
          <cell r="O20">
            <v>8387</v>
          </cell>
          <cell r="P20">
            <v>16</v>
          </cell>
          <cell r="Q20">
            <v>8371</v>
          </cell>
          <cell r="R20">
            <v>1121</v>
          </cell>
          <cell r="S20">
            <v>7687</v>
          </cell>
          <cell r="T20">
            <v>8730</v>
          </cell>
          <cell r="U20">
            <v>9732</v>
          </cell>
        </row>
        <row r="21">
          <cell r="A21" t="str">
            <v>11</v>
          </cell>
          <cell r="C21" t="str">
            <v>1124</v>
          </cell>
          <cell r="D21" t="str">
            <v>Sola</v>
          </cell>
          <cell r="E21">
            <v>24466</v>
          </cell>
          <cell r="F21">
            <v>23424</v>
          </cell>
          <cell r="G21">
            <v>307</v>
          </cell>
          <cell r="H21">
            <v>477</v>
          </cell>
          <cell r="I21"/>
          <cell r="J21">
            <v>851</v>
          </cell>
          <cell r="K21">
            <v>43</v>
          </cell>
          <cell r="L21"/>
          <cell r="M21">
            <v>24233</v>
          </cell>
          <cell r="N21"/>
          <cell r="O21">
            <v>19587</v>
          </cell>
          <cell r="P21">
            <v>50</v>
          </cell>
          <cell r="Q21">
            <v>19537</v>
          </cell>
          <cell r="R21">
            <v>3853</v>
          </cell>
          <cell r="S21">
            <v>17214</v>
          </cell>
          <cell r="T21">
            <v>20203</v>
          </cell>
          <cell r="U21">
            <v>23757</v>
          </cell>
        </row>
        <row r="22">
          <cell r="A22" t="str">
            <v>11</v>
          </cell>
          <cell r="B22"/>
          <cell r="C22" t="str">
            <v>1127</v>
          </cell>
          <cell r="D22" t="str">
            <v>Randaberg</v>
          </cell>
          <cell r="E22">
            <v>9900</v>
          </cell>
          <cell r="F22">
            <v>9491</v>
          </cell>
          <cell r="G22">
            <v>128</v>
          </cell>
          <cell r="H22">
            <v>238</v>
          </cell>
          <cell r="I22"/>
          <cell r="J22">
            <v>366</v>
          </cell>
          <cell r="K22">
            <v>8</v>
          </cell>
          <cell r="L22"/>
          <cell r="M22">
            <v>9869</v>
          </cell>
          <cell r="N22"/>
          <cell r="O22">
            <v>8262</v>
          </cell>
          <cell r="P22">
            <v>15</v>
          </cell>
          <cell r="Q22">
            <v>8247</v>
          </cell>
          <cell r="R22">
            <v>1549</v>
          </cell>
          <cell r="S22">
            <v>7129</v>
          </cell>
          <cell r="T22">
            <v>8604</v>
          </cell>
          <cell r="U22">
            <v>9662</v>
          </cell>
        </row>
        <row r="23">
          <cell r="A23" t="str">
            <v>11</v>
          </cell>
          <cell r="B23"/>
          <cell r="C23" t="str">
            <v>1130</v>
          </cell>
          <cell r="D23" t="str">
            <v>Strand</v>
          </cell>
          <cell r="E23">
            <v>11184</v>
          </cell>
          <cell r="F23">
            <v>10523</v>
          </cell>
          <cell r="G23">
            <v>111</v>
          </cell>
          <cell r="H23">
            <v>403</v>
          </cell>
          <cell r="I23"/>
          <cell r="J23">
            <v>499</v>
          </cell>
          <cell r="K23">
            <v>26</v>
          </cell>
          <cell r="L23"/>
          <cell r="M23">
            <v>11048</v>
          </cell>
          <cell r="N23"/>
          <cell r="O23">
            <v>9441</v>
          </cell>
          <cell r="P23">
            <v>30</v>
          </cell>
          <cell r="Q23">
            <v>9411</v>
          </cell>
          <cell r="R23">
            <v>1413</v>
          </cell>
          <cell r="S23">
            <v>7861</v>
          </cell>
          <cell r="T23">
            <v>9733</v>
          </cell>
          <cell r="U23">
            <v>10849</v>
          </cell>
        </row>
        <row r="24">
          <cell r="A24" t="str">
            <v>11</v>
          </cell>
          <cell r="C24" t="str">
            <v>1133</v>
          </cell>
          <cell r="D24" t="str">
            <v>Hjelmeland</v>
          </cell>
          <cell r="E24">
            <v>2364</v>
          </cell>
          <cell r="F24">
            <v>1963</v>
          </cell>
          <cell r="G24">
            <v>89</v>
          </cell>
          <cell r="H24">
            <v>278</v>
          </cell>
          <cell r="I24"/>
          <cell r="J24">
            <v>367</v>
          </cell>
          <cell r="K24">
            <v>7</v>
          </cell>
          <cell r="L24"/>
          <cell r="M24">
            <v>2337</v>
          </cell>
          <cell r="N24"/>
          <cell r="O24">
            <v>1931</v>
          </cell>
          <cell r="P24">
            <v>9</v>
          </cell>
          <cell r="Q24">
            <v>1922</v>
          </cell>
          <cell r="R24">
            <v>425</v>
          </cell>
          <cell r="S24">
            <v>1638</v>
          </cell>
          <cell r="T24">
            <v>2035</v>
          </cell>
          <cell r="U24">
            <v>2285</v>
          </cell>
        </row>
        <row r="25">
          <cell r="A25" t="str">
            <v>11</v>
          </cell>
          <cell r="B25"/>
          <cell r="C25" t="str">
            <v>1134</v>
          </cell>
          <cell r="D25" t="str">
            <v>Suldal</v>
          </cell>
          <cell r="E25">
            <v>3402</v>
          </cell>
          <cell r="F25">
            <v>2861</v>
          </cell>
          <cell r="G25">
            <v>84</v>
          </cell>
          <cell r="H25">
            <v>361</v>
          </cell>
          <cell r="I25"/>
          <cell r="J25">
            <v>442</v>
          </cell>
          <cell r="K25">
            <v>9</v>
          </cell>
          <cell r="L25"/>
          <cell r="M25">
            <v>3313</v>
          </cell>
          <cell r="N25"/>
          <cell r="O25">
            <v>2892</v>
          </cell>
          <cell r="P25">
            <v>14</v>
          </cell>
          <cell r="Q25">
            <v>2878</v>
          </cell>
          <cell r="R25">
            <v>568</v>
          </cell>
          <cell r="S25">
            <v>2356</v>
          </cell>
          <cell r="T25">
            <v>2965</v>
          </cell>
          <cell r="U25">
            <v>3321</v>
          </cell>
        </row>
        <row r="26">
          <cell r="A26" t="str">
            <v>11</v>
          </cell>
          <cell r="B26"/>
          <cell r="C26" t="str">
            <v>1135</v>
          </cell>
          <cell r="D26" t="str">
            <v>Sauda</v>
          </cell>
          <cell r="E26">
            <v>3987</v>
          </cell>
          <cell r="F26">
            <v>3766</v>
          </cell>
          <cell r="G26">
            <v>61</v>
          </cell>
          <cell r="H26">
            <v>140</v>
          </cell>
          <cell r="I26"/>
          <cell r="J26">
            <v>195</v>
          </cell>
          <cell r="K26">
            <v>13</v>
          </cell>
          <cell r="L26"/>
          <cell r="M26">
            <v>3974</v>
          </cell>
          <cell r="N26"/>
          <cell r="O26">
            <v>3497</v>
          </cell>
          <cell r="P26">
            <v>17</v>
          </cell>
          <cell r="Q26">
            <v>3480</v>
          </cell>
          <cell r="R26">
            <v>463</v>
          </cell>
          <cell r="S26">
            <v>2656</v>
          </cell>
          <cell r="T26">
            <v>3569</v>
          </cell>
          <cell r="U26">
            <v>3910</v>
          </cell>
        </row>
        <row r="27">
          <cell r="A27" t="str">
            <v>11</v>
          </cell>
          <cell r="B27"/>
          <cell r="C27" t="str">
            <v>1144</v>
          </cell>
          <cell r="D27" t="str">
            <v>Kvitsøy</v>
          </cell>
          <cell r="E27">
            <v>465</v>
          </cell>
          <cell r="F27">
            <v>424</v>
          </cell>
          <cell r="G27">
            <v>9</v>
          </cell>
          <cell r="H27">
            <v>26</v>
          </cell>
          <cell r="I27"/>
          <cell r="J27">
            <v>35</v>
          </cell>
          <cell r="K27">
            <v>2</v>
          </cell>
          <cell r="L27"/>
          <cell r="M27">
            <v>461</v>
          </cell>
          <cell r="N27"/>
          <cell r="O27">
            <v>395</v>
          </cell>
          <cell r="P27">
            <v>6</v>
          </cell>
          <cell r="Q27">
            <v>389</v>
          </cell>
          <cell r="R27">
            <v>72</v>
          </cell>
          <cell r="S27">
            <v>322</v>
          </cell>
          <cell r="T27">
            <v>410</v>
          </cell>
          <cell r="U27">
            <v>449</v>
          </cell>
        </row>
        <row r="28">
          <cell r="A28" t="str">
            <v>11</v>
          </cell>
          <cell r="B28"/>
          <cell r="C28" t="str">
            <v>1145</v>
          </cell>
          <cell r="D28" t="str">
            <v>Bokn</v>
          </cell>
          <cell r="E28">
            <v>807</v>
          </cell>
          <cell r="F28">
            <v>712</v>
          </cell>
          <cell r="G28">
            <v>22</v>
          </cell>
          <cell r="H28">
            <v>64</v>
          </cell>
          <cell r="I28"/>
          <cell r="J28">
            <v>87</v>
          </cell>
          <cell r="K28">
            <v>3</v>
          </cell>
          <cell r="L28"/>
          <cell r="M28">
            <v>799</v>
          </cell>
          <cell r="N28"/>
          <cell r="O28">
            <v>669</v>
          </cell>
          <cell r="P28">
            <v>2</v>
          </cell>
          <cell r="Q28">
            <v>667</v>
          </cell>
          <cell r="R28">
            <v>114</v>
          </cell>
          <cell r="S28">
            <v>536</v>
          </cell>
          <cell r="T28">
            <v>695</v>
          </cell>
          <cell r="U28">
            <v>791</v>
          </cell>
        </row>
        <row r="29">
          <cell r="A29" t="str">
            <v>11</v>
          </cell>
          <cell r="B29"/>
          <cell r="C29" t="str">
            <v>1146</v>
          </cell>
          <cell r="D29" t="str">
            <v>Tysvær</v>
          </cell>
          <cell r="E29">
            <v>9653</v>
          </cell>
          <cell r="F29">
            <v>8744</v>
          </cell>
          <cell r="G29">
            <v>191</v>
          </cell>
          <cell r="H29">
            <v>443</v>
          </cell>
          <cell r="I29"/>
          <cell r="J29">
            <v>629</v>
          </cell>
          <cell r="K29">
            <v>30</v>
          </cell>
          <cell r="L29"/>
          <cell r="M29">
            <v>9383</v>
          </cell>
          <cell r="N29"/>
          <cell r="O29">
            <v>8310</v>
          </cell>
          <cell r="P29">
            <v>30</v>
          </cell>
          <cell r="Q29">
            <v>8280</v>
          </cell>
          <cell r="R29">
            <v>1062</v>
          </cell>
          <cell r="S29">
            <v>6807</v>
          </cell>
          <cell r="T29">
            <v>8348</v>
          </cell>
          <cell r="U29">
            <v>9386</v>
          </cell>
        </row>
        <row r="30">
          <cell r="A30" t="str">
            <v>11</v>
          </cell>
          <cell r="B30"/>
          <cell r="C30" t="str">
            <v>1149</v>
          </cell>
          <cell r="D30" t="str">
            <v>Karmøy</v>
          </cell>
          <cell r="E30">
            <v>35869</v>
          </cell>
          <cell r="F30">
            <v>34153</v>
          </cell>
          <cell r="G30">
            <v>672</v>
          </cell>
          <cell r="H30">
            <v>827</v>
          </cell>
          <cell r="I30"/>
          <cell r="J30">
            <v>1423</v>
          </cell>
          <cell r="K30">
            <v>106</v>
          </cell>
          <cell r="L30"/>
          <cell r="M30">
            <v>35684</v>
          </cell>
          <cell r="N30"/>
          <cell r="O30">
            <v>31001</v>
          </cell>
          <cell r="P30">
            <v>143</v>
          </cell>
          <cell r="Q30">
            <v>30858</v>
          </cell>
          <cell r="R30">
            <v>4236</v>
          </cell>
          <cell r="S30">
            <v>24402</v>
          </cell>
          <cell r="T30">
            <v>31565</v>
          </cell>
          <cell r="U30">
            <v>35104</v>
          </cell>
        </row>
        <row r="31">
          <cell r="A31" t="str">
            <v>11</v>
          </cell>
          <cell r="B31"/>
          <cell r="C31" t="str">
            <v>1151</v>
          </cell>
          <cell r="D31" t="str">
            <v>Utsira</v>
          </cell>
          <cell r="E31">
            <v>173</v>
          </cell>
          <cell r="F31">
            <v>149</v>
          </cell>
          <cell r="G31">
            <v>8</v>
          </cell>
          <cell r="H31">
            <v>16</v>
          </cell>
          <cell r="I31"/>
          <cell r="J31">
            <v>24</v>
          </cell>
          <cell r="K31">
            <v>0</v>
          </cell>
          <cell r="L31"/>
          <cell r="M31">
            <v>173</v>
          </cell>
          <cell r="N31"/>
          <cell r="O31">
            <v>153</v>
          </cell>
          <cell r="P31">
            <v>1</v>
          </cell>
          <cell r="Q31">
            <v>152</v>
          </cell>
          <cell r="R31">
            <v>27</v>
          </cell>
          <cell r="S31">
            <v>128</v>
          </cell>
          <cell r="T31">
            <v>157</v>
          </cell>
          <cell r="U31">
            <v>170</v>
          </cell>
        </row>
        <row r="32">
          <cell r="A32" t="str">
            <v>11</v>
          </cell>
          <cell r="B32"/>
          <cell r="C32" t="str">
            <v>1160</v>
          </cell>
          <cell r="D32" t="str">
            <v>Vindafjord</v>
          </cell>
          <cell r="E32">
            <v>8710</v>
          </cell>
          <cell r="F32">
            <v>7386</v>
          </cell>
          <cell r="G32">
            <v>249</v>
          </cell>
          <cell r="H32">
            <v>639</v>
          </cell>
          <cell r="I32"/>
          <cell r="J32">
            <v>898</v>
          </cell>
          <cell r="K32">
            <v>37</v>
          </cell>
          <cell r="L32"/>
          <cell r="M32">
            <v>8290</v>
          </cell>
          <cell r="N32"/>
          <cell r="O32">
            <v>7278</v>
          </cell>
          <cell r="P32">
            <v>49</v>
          </cell>
          <cell r="Q32">
            <v>7229</v>
          </cell>
          <cell r="R32">
            <v>1094</v>
          </cell>
          <cell r="S32">
            <v>5961</v>
          </cell>
          <cell r="T32">
            <v>7180</v>
          </cell>
          <cell r="U32">
            <v>8472</v>
          </cell>
        </row>
        <row r="33">
          <cell r="A33" t="str">
            <v>11 Totalt</v>
          </cell>
          <cell r="B33"/>
          <cell r="C33" t="str">
            <v>11</v>
          </cell>
          <cell r="D33" t="str">
            <v>Rogaland</v>
          </cell>
          <cell r="E33">
            <v>433874</v>
          </cell>
          <cell r="F33">
            <v>411375</v>
          </cell>
          <cell r="G33">
            <v>5817</v>
          </cell>
          <cell r="H33">
            <v>11419</v>
          </cell>
          <cell r="I33"/>
          <cell r="J33">
            <v>17460</v>
          </cell>
          <cell r="K33">
            <v>968</v>
          </cell>
          <cell r="L33"/>
          <cell r="M33">
            <v>429119</v>
          </cell>
          <cell r="N33"/>
          <cell r="O33">
            <v>354741</v>
          </cell>
          <cell r="P33">
            <v>1071</v>
          </cell>
          <cell r="Q33">
            <v>353670</v>
          </cell>
          <cell r="R33">
            <v>59131</v>
          </cell>
          <cell r="S33">
            <v>300948</v>
          </cell>
          <cell r="T33">
            <v>365258</v>
          </cell>
          <cell r="U33">
            <v>422592</v>
          </cell>
        </row>
        <row r="34">
          <cell r="A34" t="str">
            <v>15</v>
          </cell>
          <cell r="B34"/>
          <cell r="C34" t="str">
            <v>1505</v>
          </cell>
          <cell r="D34" t="str">
            <v>Kristiansund</v>
          </cell>
          <cell r="E34">
            <v>21550</v>
          </cell>
          <cell r="F34">
            <v>20883</v>
          </cell>
          <cell r="G34">
            <v>177</v>
          </cell>
          <cell r="H34">
            <v>382</v>
          </cell>
          <cell r="I34"/>
          <cell r="J34">
            <v>522</v>
          </cell>
          <cell r="K34">
            <v>54</v>
          </cell>
          <cell r="L34"/>
          <cell r="M34">
            <v>21458</v>
          </cell>
          <cell r="N34"/>
          <cell r="O34">
            <v>18396</v>
          </cell>
          <cell r="P34">
            <v>49</v>
          </cell>
          <cell r="Q34">
            <v>18347</v>
          </cell>
          <cell r="R34">
            <v>1964</v>
          </cell>
          <cell r="S34">
            <v>14057</v>
          </cell>
          <cell r="T34">
            <v>18933</v>
          </cell>
          <cell r="U34">
            <v>21107</v>
          </cell>
        </row>
        <row r="35">
          <cell r="A35" t="str">
            <v>15</v>
          </cell>
          <cell r="B35"/>
          <cell r="C35" t="str">
            <v>1506</v>
          </cell>
          <cell r="D35" t="str">
            <v>Molde</v>
          </cell>
          <cell r="E35">
            <v>28709</v>
          </cell>
          <cell r="F35">
            <v>27561</v>
          </cell>
          <cell r="G35">
            <v>226</v>
          </cell>
          <cell r="H35">
            <v>792</v>
          </cell>
          <cell r="I35"/>
          <cell r="J35">
            <v>972</v>
          </cell>
          <cell r="K35">
            <v>66</v>
          </cell>
          <cell r="L35"/>
          <cell r="M35">
            <v>28599</v>
          </cell>
          <cell r="N35"/>
          <cell r="O35">
            <v>24277</v>
          </cell>
          <cell r="P35">
            <v>87</v>
          </cell>
          <cell r="Q35">
            <v>24190</v>
          </cell>
          <cell r="R35">
            <v>3506</v>
          </cell>
          <cell r="S35">
            <v>19669</v>
          </cell>
          <cell r="T35">
            <v>25152</v>
          </cell>
          <cell r="U35">
            <v>28023</v>
          </cell>
        </row>
        <row r="36">
          <cell r="A36" t="str">
            <v>15</v>
          </cell>
          <cell r="B36"/>
          <cell r="C36" t="str">
            <v>1507</v>
          </cell>
          <cell r="D36" t="str">
            <v>Ålesund</v>
          </cell>
          <cell r="E36">
            <v>61143</v>
          </cell>
          <cell r="F36">
            <v>58526</v>
          </cell>
          <cell r="G36">
            <v>474</v>
          </cell>
          <cell r="H36">
            <v>1101</v>
          </cell>
          <cell r="I36"/>
          <cell r="J36">
            <v>1588</v>
          </cell>
          <cell r="K36">
            <v>132</v>
          </cell>
          <cell r="L36"/>
          <cell r="M36">
            <v>60143</v>
          </cell>
          <cell r="N36"/>
          <cell r="O36">
            <v>50828</v>
          </cell>
          <cell r="P36">
            <v>213</v>
          </cell>
          <cell r="Q36">
            <v>50615</v>
          </cell>
          <cell r="R36">
            <v>7061</v>
          </cell>
          <cell r="S36">
            <v>42676</v>
          </cell>
          <cell r="T36">
            <v>52252</v>
          </cell>
          <cell r="U36">
            <v>59611</v>
          </cell>
        </row>
        <row r="37">
          <cell r="A37" t="str">
            <v>15</v>
          </cell>
          <cell r="B37"/>
          <cell r="C37" t="str">
            <v>1511</v>
          </cell>
          <cell r="D37" t="str">
            <v>Vanylven</v>
          </cell>
          <cell r="E37">
            <v>3077</v>
          </cell>
          <cell r="F37">
            <v>2623</v>
          </cell>
          <cell r="G37">
            <v>56</v>
          </cell>
          <cell r="H37">
            <v>196</v>
          </cell>
          <cell r="I37"/>
          <cell r="J37">
            <v>247</v>
          </cell>
          <cell r="K37">
            <v>15</v>
          </cell>
          <cell r="L37"/>
          <cell r="M37">
            <v>2882</v>
          </cell>
          <cell r="N37"/>
          <cell r="O37">
            <v>2682</v>
          </cell>
          <cell r="P37">
            <v>18</v>
          </cell>
          <cell r="Q37">
            <v>2664</v>
          </cell>
          <cell r="R37">
            <v>457</v>
          </cell>
          <cell r="S37">
            <v>1867</v>
          </cell>
          <cell r="T37">
            <v>2577</v>
          </cell>
          <cell r="U37">
            <v>2985</v>
          </cell>
        </row>
        <row r="38">
          <cell r="A38" t="str">
            <v>15</v>
          </cell>
          <cell r="B38"/>
          <cell r="C38" t="str">
            <v>1514</v>
          </cell>
          <cell r="D38" t="str">
            <v>Sande</v>
          </cell>
          <cell r="E38">
            <v>2684</v>
          </cell>
          <cell r="F38">
            <v>2437</v>
          </cell>
          <cell r="G38">
            <v>29</v>
          </cell>
          <cell r="H38">
            <v>62</v>
          </cell>
          <cell r="I38"/>
          <cell r="J38">
            <v>96</v>
          </cell>
          <cell r="K38">
            <v>10</v>
          </cell>
          <cell r="L38"/>
          <cell r="M38">
            <v>2529</v>
          </cell>
          <cell r="N38"/>
          <cell r="O38">
            <v>2156</v>
          </cell>
          <cell r="P38">
            <v>21</v>
          </cell>
          <cell r="Q38">
            <v>2135</v>
          </cell>
          <cell r="R38">
            <v>263</v>
          </cell>
          <cell r="S38">
            <v>1639</v>
          </cell>
          <cell r="T38">
            <v>2103</v>
          </cell>
          <cell r="U38">
            <v>2604</v>
          </cell>
        </row>
        <row r="39">
          <cell r="A39" t="str">
            <v>15</v>
          </cell>
          <cell r="B39"/>
          <cell r="C39" t="str">
            <v>1515</v>
          </cell>
          <cell r="D39" t="str">
            <v>Herøy (M. og R.)</v>
          </cell>
          <cell r="E39">
            <v>7952</v>
          </cell>
          <cell r="F39">
            <v>7671</v>
          </cell>
          <cell r="G39">
            <v>58</v>
          </cell>
          <cell r="H39">
            <v>167</v>
          </cell>
          <cell r="I39"/>
          <cell r="J39">
            <v>209</v>
          </cell>
          <cell r="K39">
            <v>26</v>
          </cell>
          <cell r="L39"/>
          <cell r="M39">
            <v>7905</v>
          </cell>
          <cell r="N39"/>
          <cell r="O39">
            <v>6769</v>
          </cell>
          <cell r="P39">
            <v>33</v>
          </cell>
          <cell r="Q39">
            <v>6736</v>
          </cell>
          <cell r="R39">
            <v>1011</v>
          </cell>
          <cell r="S39">
            <v>5503</v>
          </cell>
          <cell r="T39">
            <v>6973</v>
          </cell>
          <cell r="U39">
            <v>7759</v>
          </cell>
        </row>
        <row r="40">
          <cell r="A40" t="str">
            <v>15</v>
          </cell>
          <cell r="B40"/>
          <cell r="C40" t="str">
            <v>1516</v>
          </cell>
          <cell r="D40" t="str">
            <v>Ulstein</v>
          </cell>
          <cell r="E40">
            <v>8758</v>
          </cell>
          <cell r="F40">
            <v>8222</v>
          </cell>
          <cell r="G40">
            <v>64</v>
          </cell>
          <cell r="H40">
            <v>136</v>
          </cell>
          <cell r="I40"/>
          <cell r="J40">
            <v>201</v>
          </cell>
          <cell r="K40">
            <v>23</v>
          </cell>
          <cell r="L40"/>
          <cell r="M40">
            <v>8428</v>
          </cell>
          <cell r="N40"/>
          <cell r="O40">
            <v>6879</v>
          </cell>
          <cell r="P40">
            <v>15</v>
          </cell>
          <cell r="Q40">
            <v>6864</v>
          </cell>
          <cell r="R40">
            <v>926</v>
          </cell>
          <cell r="S40">
            <v>5875</v>
          </cell>
          <cell r="T40">
            <v>6948</v>
          </cell>
          <cell r="U40">
            <v>8524</v>
          </cell>
        </row>
        <row r="41">
          <cell r="A41" t="str">
            <v>15</v>
          </cell>
          <cell r="B41"/>
          <cell r="C41" t="str">
            <v>1517</v>
          </cell>
          <cell r="D41" t="str">
            <v>Hareid</v>
          </cell>
          <cell r="E41">
            <v>4539</v>
          </cell>
          <cell r="F41">
            <v>4355</v>
          </cell>
          <cell r="G41">
            <v>45</v>
          </cell>
          <cell r="H41">
            <v>83</v>
          </cell>
          <cell r="I41"/>
          <cell r="J41">
            <v>119</v>
          </cell>
          <cell r="K41">
            <v>14</v>
          </cell>
          <cell r="L41"/>
          <cell r="M41">
            <v>4488</v>
          </cell>
          <cell r="N41"/>
          <cell r="O41">
            <v>3791</v>
          </cell>
          <cell r="P41">
            <v>14</v>
          </cell>
          <cell r="Q41">
            <v>3777</v>
          </cell>
          <cell r="R41">
            <v>461</v>
          </cell>
          <cell r="S41">
            <v>3029</v>
          </cell>
          <cell r="T41">
            <v>3867</v>
          </cell>
          <cell r="U41">
            <v>4435</v>
          </cell>
        </row>
        <row r="42">
          <cell r="A42" t="str">
            <v>15</v>
          </cell>
          <cell r="B42"/>
          <cell r="C42" t="str">
            <v>1520</v>
          </cell>
          <cell r="D42" t="str">
            <v>Ørsta</v>
          </cell>
          <cell r="E42">
            <v>9246</v>
          </cell>
          <cell r="F42">
            <v>8721</v>
          </cell>
          <cell r="G42">
            <v>110</v>
          </cell>
          <cell r="H42">
            <v>371</v>
          </cell>
          <cell r="I42"/>
          <cell r="J42">
            <v>459</v>
          </cell>
          <cell r="K42">
            <v>27</v>
          </cell>
          <cell r="L42"/>
          <cell r="M42">
            <v>9207</v>
          </cell>
          <cell r="N42"/>
          <cell r="O42">
            <v>8100</v>
          </cell>
          <cell r="P42">
            <v>49</v>
          </cell>
          <cell r="Q42">
            <v>8051</v>
          </cell>
          <cell r="R42">
            <v>1166</v>
          </cell>
          <cell r="S42">
            <v>6382</v>
          </cell>
          <cell r="T42">
            <v>8259</v>
          </cell>
          <cell r="U42">
            <v>9053</v>
          </cell>
        </row>
        <row r="43">
          <cell r="A43" t="str">
            <v>15</v>
          </cell>
          <cell r="B43"/>
          <cell r="C43" t="str">
            <v>1525</v>
          </cell>
          <cell r="D43" t="str">
            <v>Stranda</v>
          </cell>
          <cell r="E43">
            <v>4437</v>
          </cell>
          <cell r="F43">
            <v>4200</v>
          </cell>
          <cell r="G43">
            <v>40</v>
          </cell>
          <cell r="H43">
            <v>152</v>
          </cell>
          <cell r="I43"/>
          <cell r="J43">
            <v>187</v>
          </cell>
          <cell r="K43">
            <v>9</v>
          </cell>
          <cell r="L43"/>
          <cell r="M43">
            <v>4396</v>
          </cell>
          <cell r="N43"/>
          <cell r="O43">
            <v>3720</v>
          </cell>
          <cell r="P43">
            <v>29</v>
          </cell>
          <cell r="Q43">
            <v>3691</v>
          </cell>
          <cell r="R43">
            <v>534</v>
          </cell>
          <cell r="S43">
            <v>3062</v>
          </cell>
          <cell r="T43">
            <v>3825</v>
          </cell>
          <cell r="U43">
            <v>4356</v>
          </cell>
        </row>
        <row r="44">
          <cell r="A44" t="str">
            <v>15</v>
          </cell>
          <cell r="B44"/>
          <cell r="C44" t="str">
            <v>1528</v>
          </cell>
          <cell r="D44" t="str">
            <v>Sykkylven</v>
          </cell>
          <cell r="E44">
            <v>6719</v>
          </cell>
          <cell r="F44">
            <v>6504</v>
          </cell>
          <cell r="G44">
            <v>44</v>
          </cell>
          <cell r="H44">
            <v>130</v>
          </cell>
          <cell r="I44"/>
          <cell r="J44">
            <v>161</v>
          </cell>
          <cell r="K44">
            <v>19</v>
          </cell>
          <cell r="L44"/>
          <cell r="M44">
            <v>6684</v>
          </cell>
          <cell r="N44"/>
          <cell r="O44">
            <v>5704</v>
          </cell>
          <cell r="P44">
            <v>26</v>
          </cell>
          <cell r="Q44">
            <v>5678</v>
          </cell>
          <cell r="R44">
            <v>797</v>
          </cell>
          <cell r="S44">
            <v>4711</v>
          </cell>
          <cell r="T44">
            <v>5924</v>
          </cell>
          <cell r="U44">
            <v>6581</v>
          </cell>
        </row>
        <row r="45">
          <cell r="A45" t="str">
            <v>15</v>
          </cell>
          <cell r="B45"/>
          <cell r="C45" t="str">
            <v>1531</v>
          </cell>
          <cell r="D45" t="str">
            <v>Sula</v>
          </cell>
          <cell r="E45">
            <v>7976</v>
          </cell>
          <cell r="F45">
            <v>7747</v>
          </cell>
          <cell r="G45">
            <v>47</v>
          </cell>
          <cell r="H45">
            <v>130</v>
          </cell>
          <cell r="I45"/>
          <cell r="J45">
            <v>177</v>
          </cell>
          <cell r="K45">
            <v>16</v>
          </cell>
          <cell r="L45"/>
          <cell r="M45">
            <v>7942</v>
          </cell>
          <cell r="N45"/>
          <cell r="O45">
            <v>6907</v>
          </cell>
          <cell r="P45">
            <v>29</v>
          </cell>
          <cell r="Q45">
            <v>6878</v>
          </cell>
          <cell r="R45">
            <v>862</v>
          </cell>
          <cell r="S45">
            <v>5885</v>
          </cell>
          <cell r="T45">
            <v>7078</v>
          </cell>
          <cell r="U45">
            <v>7783</v>
          </cell>
        </row>
        <row r="46">
          <cell r="A46" t="str">
            <v>15</v>
          </cell>
          <cell r="B46"/>
          <cell r="C46" t="str">
            <v>1532</v>
          </cell>
          <cell r="D46" t="str">
            <v>Giske</v>
          </cell>
          <cell r="E46">
            <v>7379</v>
          </cell>
          <cell r="F46">
            <v>6957</v>
          </cell>
          <cell r="G46">
            <v>60</v>
          </cell>
          <cell r="H46">
            <v>149</v>
          </cell>
          <cell r="I46"/>
          <cell r="J46">
            <v>208</v>
          </cell>
          <cell r="K46">
            <v>22</v>
          </cell>
          <cell r="L46"/>
          <cell r="M46">
            <v>7172</v>
          </cell>
          <cell r="N46"/>
          <cell r="O46">
            <v>6281</v>
          </cell>
          <cell r="P46">
            <v>18</v>
          </cell>
          <cell r="Q46">
            <v>6263</v>
          </cell>
          <cell r="R46">
            <v>745</v>
          </cell>
          <cell r="S46">
            <v>5319</v>
          </cell>
          <cell r="T46">
            <v>6317</v>
          </cell>
          <cell r="U46">
            <v>7194</v>
          </cell>
        </row>
        <row r="47">
          <cell r="A47" t="str">
            <v>15</v>
          </cell>
          <cell r="B47"/>
          <cell r="C47" t="str">
            <v>1535</v>
          </cell>
          <cell r="D47" t="str">
            <v>Vestnes</v>
          </cell>
          <cell r="E47">
            <v>7370</v>
          </cell>
          <cell r="F47">
            <v>6798</v>
          </cell>
          <cell r="G47">
            <v>49</v>
          </cell>
          <cell r="H47">
            <v>259</v>
          </cell>
          <cell r="I47"/>
          <cell r="J47">
            <v>371</v>
          </cell>
          <cell r="K47">
            <v>11</v>
          </cell>
          <cell r="L47"/>
          <cell r="M47">
            <v>7112</v>
          </cell>
          <cell r="N47"/>
          <cell r="O47">
            <v>6167</v>
          </cell>
          <cell r="P47">
            <v>20</v>
          </cell>
          <cell r="Q47">
            <v>6147</v>
          </cell>
          <cell r="R47">
            <v>624</v>
          </cell>
          <cell r="S47">
            <v>4916</v>
          </cell>
          <cell r="T47">
            <v>6157</v>
          </cell>
          <cell r="U47">
            <v>7158</v>
          </cell>
        </row>
        <row r="48">
          <cell r="A48" t="str">
            <v>15</v>
          </cell>
          <cell r="B48"/>
          <cell r="C48" t="str">
            <v>1539</v>
          </cell>
          <cell r="D48" t="str">
            <v>Rauma</v>
          </cell>
          <cell r="E48">
            <v>6281</v>
          </cell>
          <cell r="F48">
            <v>5801</v>
          </cell>
          <cell r="G48">
            <v>55</v>
          </cell>
          <cell r="H48">
            <v>358</v>
          </cell>
          <cell r="I48"/>
          <cell r="J48">
            <v>403</v>
          </cell>
          <cell r="K48">
            <v>18</v>
          </cell>
          <cell r="L48"/>
          <cell r="M48">
            <v>6221</v>
          </cell>
          <cell r="N48"/>
          <cell r="O48">
            <v>5403</v>
          </cell>
          <cell r="P48">
            <v>42</v>
          </cell>
          <cell r="Q48">
            <v>5361</v>
          </cell>
          <cell r="R48">
            <v>731</v>
          </cell>
          <cell r="S48">
            <v>4274</v>
          </cell>
          <cell r="T48">
            <v>5586</v>
          </cell>
          <cell r="U48">
            <v>6142</v>
          </cell>
        </row>
        <row r="49">
          <cell r="A49" t="str">
            <v>15</v>
          </cell>
          <cell r="C49" t="str">
            <v>1547</v>
          </cell>
          <cell r="D49" t="str">
            <v>Aukra</v>
          </cell>
          <cell r="E49">
            <v>3297</v>
          </cell>
          <cell r="F49">
            <v>3161</v>
          </cell>
          <cell r="G49">
            <v>15</v>
          </cell>
          <cell r="H49">
            <v>91</v>
          </cell>
          <cell r="I49"/>
          <cell r="J49">
            <v>109</v>
          </cell>
          <cell r="K49">
            <v>2</v>
          </cell>
          <cell r="L49"/>
          <cell r="M49">
            <v>3273</v>
          </cell>
          <cell r="N49"/>
          <cell r="O49">
            <v>2771</v>
          </cell>
          <cell r="P49">
            <v>11</v>
          </cell>
          <cell r="Q49">
            <v>2760</v>
          </cell>
          <cell r="R49">
            <v>299</v>
          </cell>
          <cell r="S49">
            <v>2326</v>
          </cell>
          <cell r="T49">
            <v>2820</v>
          </cell>
          <cell r="U49">
            <v>3251</v>
          </cell>
        </row>
        <row r="50">
          <cell r="A50" t="str">
            <v>15</v>
          </cell>
          <cell r="B50"/>
          <cell r="C50" t="str">
            <v>1554</v>
          </cell>
          <cell r="D50" t="str">
            <v>Averøy</v>
          </cell>
          <cell r="E50">
            <v>5165</v>
          </cell>
          <cell r="F50">
            <v>4725</v>
          </cell>
          <cell r="G50">
            <v>76</v>
          </cell>
          <cell r="H50">
            <v>256</v>
          </cell>
          <cell r="I50"/>
          <cell r="J50">
            <v>316</v>
          </cell>
          <cell r="K50">
            <v>21</v>
          </cell>
          <cell r="L50"/>
          <cell r="M50">
            <v>5064</v>
          </cell>
          <cell r="N50"/>
          <cell r="O50">
            <v>4477</v>
          </cell>
          <cell r="P50">
            <v>34</v>
          </cell>
          <cell r="Q50">
            <v>4443</v>
          </cell>
          <cell r="R50">
            <v>522</v>
          </cell>
          <cell r="S50">
            <v>3476</v>
          </cell>
          <cell r="T50">
            <v>4510</v>
          </cell>
          <cell r="U50">
            <v>5049</v>
          </cell>
        </row>
        <row r="51">
          <cell r="A51" t="str">
            <v>15</v>
          </cell>
          <cell r="B51"/>
          <cell r="C51" t="str">
            <v>1557</v>
          </cell>
          <cell r="D51" t="str">
            <v>Gjemnes</v>
          </cell>
          <cell r="E51">
            <v>2377</v>
          </cell>
          <cell r="F51">
            <v>2099</v>
          </cell>
          <cell r="G51">
            <v>29</v>
          </cell>
          <cell r="H51">
            <v>219</v>
          </cell>
          <cell r="I51"/>
          <cell r="J51">
            <v>245</v>
          </cell>
          <cell r="K51">
            <v>5</v>
          </cell>
          <cell r="L51"/>
          <cell r="M51">
            <v>2347</v>
          </cell>
          <cell r="N51"/>
          <cell r="O51">
            <v>1963</v>
          </cell>
          <cell r="P51">
            <v>27</v>
          </cell>
          <cell r="Q51">
            <v>1936</v>
          </cell>
          <cell r="R51">
            <v>254</v>
          </cell>
          <cell r="S51">
            <v>1566</v>
          </cell>
          <cell r="T51">
            <v>2022</v>
          </cell>
          <cell r="U51">
            <v>2336</v>
          </cell>
        </row>
        <row r="52">
          <cell r="A52" t="str">
            <v>15</v>
          </cell>
          <cell r="C52" t="str">
            <v>1560</v>
          </cell>
          <cell r="D52" t="str">
            <v>Tingvoll</v>
          </cell>
          <cell r="E52">
            <v>2721</v>
          </cell>
          <cell r="F52">
            <v>2412</v>
          </cell>
          <cell r="G52">
            <v>35</v>
          </cell>
          <cell r="H52">
            <v>220</v>
          </cell>
          <cell r="I52"/>
          <cell r="J52">
            <v>249</v>
          </cell>
          <cell r="K52">
            <v>9</v>
          </cell>
          <cell r="L52"/>
          <cell r="M52">
            <v>2670</v>
          </cell>
          <cell r="N52"/>
          <cell r="O52">
            <v>2338</v>
          </cell>
          <cell r="P52">
            <v>43</v>
          </cell>
          <cell r="Q52">
            <v>2295</v>
          </cell>
          <cell r="R52">
            <v>272</v>
          </cell>
          <cell r="S52">
            <v>1718</v>
          </cell>
          <cell r="T52">
            <v>2387</v>
          </cell>
          <cell r="U52">
            <v>2648</v>
          </cell>
        </row>
        <row r="53">
          <cell r="A53" t="str">
            <v>15</v>
          </cell>
          <cell r="B53"/>
          <cell r="C53" t="str">
            <v>1563</v>
          </cell>
          <cell r="D53" t="str">
            <v>Sunndal</v>
          </cell>
          <cell r="E53">
            <v>6197</v>
          </cell>
          <cell r="F53">
            <v>5799</v>
          </cell>
          <cell r="G53">
            <v>66</v>
          </cell>
          <cell r="H53">
            <v>258</v>
          </cell>
          <cell r="I53"/>
          <cell r="J53">
            <v>307</v>
          </cell>
          <cell r="K53">
            <v>23</v>
          </cell>
          <cell r="L53"/>
          <cell r="M53">
            <v>6126</v>
          </cell>
          <cell r="N53"/>
          <cell r="O53">
            <v>5508</v>
          </cell>
          <cell r="P53">
            <v>37</v>
          </cell>
          <cell r="Q53">
            <v>5471</v>
          </cell>
          <cell r="R53">
            <v>758</v>
          </cell>
          <cell r="S53">
            <v>4164</v>
          </cell>
          <cell r="T53">
            <v>5583</v>
          </cell>
          <cell r="U53">
            <v>5950</v>
          </cell>
        </row>
        <row r="54">
          <cell r="A54" t="str">
            <v>15</v>
          </cell>
          <cell r="C54" t="str">
            <v>1566</v>
          </cell>
          <cell r="D54" t="str">
            <v>Surnadal</v>
          </cell>
          <cell r="E54">
            <v>5178</v>
          </cell>
          <cell r="F54">
            <v>4766</v>
          </cell>
          <cell r="G54">
            <v>52</v>
          </cell>
          <cell r="H54">
            <v>309</v>
          </cell>
          <cell r="I54"/>
          <cell r="J54">
            <v>352</v>
          </cell>
          <cell r="K54">
            <v>12</v>
          </cell>
          <cell r="L54"/>
          <cell r="M54">
            <v>5130</v>
          </cell>
          <cell r="N54"/>
          <cell r="O54">
            <v>4606</v>
          </cell>
          <cell r="P54">
            <v>40</v>
          </cell>
          <cell r="Q54">
            <v>4566</v>
          </cell>
          <cell r="R54">
            <v>599</v>
          </cell>
          <cell r="S54">
            <v>3495</v>
          </cell>
          <cell r="T54">
            <v>4677</v>
          </cell>
          <cell r="U54">
            <v>5065</v>
          </cell>
        </row>
        <row r="55">
          <cell r="A55" t="str">
            <v>15</v>
          </cell>
          <cell r="B55"/>
          <cell r="C55" t="str">
            <v>1573</v>
          </cell>
          <cell r="D55" t="str">
            <v>Smøla</v>
          </cell>
          <cell r="E55">
            <v>2003</v>
          </cell>
          <cell r="F55">
            <v>1749</v>
          </cell>
          <cell r="G55">
            <v>38</v>
          </cell>
          <cell r="H55">
            <v>196</v>
          </cell>
          <cell r="I55"/>
          <cell r="J55">
            <v>234</v>
          </cell>
          <cell r="K55">
            <v>2</v>
          </cell>
          <cell r="L55"/>
          <cell r="M55">
            <v>1985</v>
          </cell>
          <cell r="N55"/>
          <cell r="O55">
            <v>1717</v>
          </cell>
          <cell r="P55">
            <v>8</v>
          </cell>
          <cell r="Q55">
            <v>1709</v>
          </cell>
          <cell r="R55">
            <v>220</v>
          </cell>
          <cell r="S55">
            <v>1322</v>
          </cell>
          <cell r="T55">
            <v>1770</v>
          </cell>
          <cell r="U55">
            <v>1956</v>
          </cell>
        </row>
        <row r="56">
          <cell r="A56" t="str">
            <v>15</v>
          </cell>
          <cell r="B56"/>
          <cell r="C56" t="str">
            <v>1576</v>
          </cell>
          <cell r="D56" t="str">
            <v>Aure</v>
          </cell>
          <cell r="E56">
            <v>3183</v>
          </cell>
          <cell r="F56">
            <v>2822</v>
          </cell>
          <cell r="G56">
            <v>45</v>
          </cell>
          <cell r="H56">
            <v>261</v>
          </cell>
          <cell r="I56"/>
          <cell r="J56">
            <v>293</v>
          </cell>
          <cell r="K56">
            <v>18</v>
          </cell>
          <cell r="L56"/>
          <cell r="M56">
            <v>3132</v>
          </cell>
          <cell r="N56"/>
          <cell r="O56">
            <v>2772</v>
          </cell>
          <cell r="P56">
            <v>31</v>
          </cell>
          <cell r="Q56">
            <v>2741</v>
          </cell>
          <cell r="R56">
            <v>425</v>
          </cell>
          <cell r="S56">
            <v>2116</v>
          </cell>
          <cell r="T56">
            <v>2793</v>
          </cell>
          <cell r="U56">
            <v>3118</v>
          </cell>
        </row>
        <row r="57">
          <cell r="A57" t="str">
            <v>15</v>
          </cell>
          <cell r="B57"/>
          <cell r="C57" t="str">
            <v>1577</v>
          </cell>
          <cell r="D57" t="str">
            <v>Volda</v>
          </cell>
          <cell r="E57">
            <v>9524</v>
          </cell>
          <cell r="F57">
            <v>8931</v>
          </cell>
          <cell r="G57">
            <v>146</v>
          </cell>
          <cell r="H57">
            <v>410</v>
          </cell>
          <cell r="I57"/>
          <cell r="J57">
            <v>542</v>
          </cell>
          <cell r="K57">
            <v>28</v>
          </cell>
          <cell r="L57"/>
          <cell r="M57">
            <v>9501</v>
          </cell>
          <cell r="N57"/>
          <cell r="O57">
            <v>7691</v>
          </cell>
          <cell r="P57">
            <v>36</v>
          </cell>
          <cell r="Q57">
            <v>7655</v>
          </cell>
          <cell r="R57">
            <v>1183</v>
          </cell>
          <cell r="S57">
            <v>6611</v>
          </cell>
          <cell r="T57">
            <v>8200</v>
          </cell>
          <cell r="U57">
            <v>9308</v>
          </cell>
        </row>
        <row r="58">
          <cell r="A58" t="str">
            <v>15</v>
          </cell>
          <cell r="B58"/>
          <cell r="C58" t="str">
            <v>1578</v>
          </cell>
          <cell r="D58" t="str">
            <v>Fjord</v>
          </cell>
          <cell r="E58">
            <v>2583</v>
          </cell>
          <cell r="F58">
            <v>2280</v>
          </cell>
          <cell r="G58">
            <v>48</v>
          </cell>
          <cell r="H58">
            <v>217</v>
          </cell>
          <cell r="I58"/>
          <cell r="J58">
            <v>257</v>
          </cell>
          <cell r="K58">
            <v>11</v>
          </cell>
          <cell r="L58"/>
          <cell r="M58">
            <v>2550</v>
          </cell>
          <cell r="N58"/>
          <cell r="O58">
            <v>2064</v>
          </cell>
          <cell r="P58">
            <v>31</v>
          </cell>
          <cell r="Q58">
            <v>2033</v>
          </cell>
          <cell r="R58">
            <v>306</v>
          </cell>
          <cell r="S58">
            <v>1787</v>
          </cell>
          <cell r="T58">
            <v>2185</v>
          </cell>
          <cell r="U58">
            <v>2532</v>
          </cell>
        </row>
        <row r="59">
          <cell r="A59" t="str">
            <v>15</v>
          </cell>
          <cell r="B59"/>
          <cell r="C59" t="str">
            <v>1579</v>
          </cell>
          <cell r="D59" t="str">
            <v>Hustadvika</v>
          </cell>
          <cell r="E59">
            <v>11462</v>
          </cell>
          <cell r="F59">
            <v>10756</v>
          </cell>
          <cell r="G59">
            <v>109</v>
          </cell>
          <cell r="H59">
            <v>552</v>
          </cell>
          <cell r="I59"/>
          <cell r="J59">
            <v>636</v>
          </cell>
          <cell r="K59">
            <v>34</v>
          </cell>
          <cell r="L59"/>
          <cell r="M59">
            <v>11424</v>
          </cell>
          <cell r="N59"/>
          <cell r="O59">
            <v>9887</v>
          </cell>
          <cell r="P59">
            <v>31</v>
          </cell>
          <cell r="Q59">
            <v>9856</v>
          </cell>
          <cell r="R59">
            <v>1220</v>
          </cell>
          <cell r="S59">
            <v>8192</v>
          </cell>
          <cell r="T59">
            <v>10150</v>
          </cell>
          <cell r="U59">
            <v>11208</v>
          </cell>
        </row>
        <row r="60">
          <cell r="A60" t="str">
            <v>15 Totalt</v>
          </cell>
          <cell r="B60"/>
          <cell r="C60" t="str">
            <v>15</v>
          </cell>
          <cell r="D60" t="str">
            <v>Møre og Romsdal</v>
          </cell>
          <cell r="E60">
            <v>241510</v>
          </cell>
          <cell r="F60">
            <v>228506</v>
          </cell>
          <cell r="G60">
            <v>2193</v>
          </cell>
          <cell r="H60">
            <v>7457</v>
          </cell>
          <cell r="I60"/>
          <cell r="J60">
            <v>9460</v>
          </cell>
          <cell r="K60">
            <v>627</v>
          </cell>
          <cell r="L60"/>
          <cell r="M60">
            <v>238368</v>
          </cell>
          <cell r="N60"/>
          <cell r="O60">
            <v>203854</v>
          </cell>
          <cell r="P60">
            <v>992</v>
          </cell>
          <cell r="Q60">
            <v>202862</v>
          </cell>
          <cell r="R60">
            <v>27166</v>
          </cell>
          <cell r="S60">
            <v>165637</v>
          </cell>
          <cell r="T60">
            <v>209048</v>
          </cell>
          <cell r="U60">
            <v>235736</v>
          </cell>
        </row>
        <row r="61">
          <cell r="A61" t="str">
            <v>18</v>
          </cell>
          <cell r="B61"/>
          <cell r="C61" t="str">
            <v>1804</v>
          </cell>
          <cell r="D61" t="str">
            <v>Bodø</v>
          </cell>
          <cell r="E61">
            <v>46858</v>
          </cell>
          <cell r="F61">
            <v>45474</v>
          </cell>
          <cell r="G61">
            <v>305</v>
          </cell>
          <cell r="H61">
            <v>761</v>
          </cell>
          <cell r="I61"/>
          <cell r="J61">
            <v>1031</v>
          </cell>
          <cell r="K61">
            <v>81</v>
          </cell>
          <cell r="L61"/>
          <cell r="M61">
            <v>46583</v>
          </cell>
          <cell r="N61"/>
          <cell r="O61">
            <v>40232</v>
          </cell>
          <cell r="P61">
            <v>140</v>
          </cell>
          <cell r="Q61">
            <v>40092</v>
          </cell>
          <cell r="R61">
            <v>5992</v>
          </cell>
          <cell r="S61">
            <v>33881</v>
          </cell>
          <cell r="T61">
            <v>41690</v>
          </cell>
          <cell r="U61">
            <v>45677</v>
          </cell>
        </row>
        <row r="62">
          <cell r="A62" t="str">
            <v>18</v>
          </cell>
          <cell r="B62"/>
          <cell r="C62" t="str">
            <v>1806</v>
          </cell>
          <cell r="D62" t="str">
            <v>Narvik</v>
          </cell>
          <cell r="E62">
            <v>20102</v>
          </cell>
          <cell r="F62">
            <v>19558</v>
          </cell>
          <cell r="G62">
            <v>99</v>
          </cell>
          <cell r="H62">
            <v>183</v>
          </cell>
          <cell r="I62"/>
          <cell r="J62">
            <v>264</v>
          </cell>
          <cell r="K62">
            <v>49</v>
          </cell>
          <cell r="L62"/>
          <cell r="M62">
            <v>19872</v>
          </cell>
          <cell r="N62"/>
          <cell r="O62">
            <v>17163</v>
          </cell>
          <cell r="P62">
            <v>185</v>
          </cell>
          <cell r="Q62">
            <v>16978</v>
          </cell>
          <cell r="R62">
            <v>1703</v>
          </cell>
          <cell r="S62">
            <v>12973</v>
          </cell>
          <cell r="T62">
            <v>17616</v>
          </cell>
          <cell r="U62">
            <v>19626</v>
          </cell>
        </row>
        <row r="63">
          <cell r="A63" t="str">
            <v>18</v>
          </cell>
          <cell r="B63"/>
          <cell r="C63" t="str">
            <v>1811</v>
          </cell>
          <cell r="D63" t="str">
            <v>Bindal</v>
          </cell>
          <cell r="E63">
            <v>1293</v>
          </cell>
          <cell r="F63">
            <v>1127</v>
          </cell>
          <cell r="G63">
            <v>29</v>
          </cell>
          <cell r="H63">
            <v>89</v>
          </cell>
          <cell r="I63"/>
          <cell r="J63">
            <v>110</v>
          </cell>
          <cell r="K63">
            <v>12</v>
          </cell>
          <cell r="L63"/>
          <cell r="M63">
            <v>1248</v>
          </cell>
          <cell r="N63"/>
          <cell r="O63">
            <v>1146</v>
          </cell>
          <cell r="P63">
            <v>41</v>
          </cell>
          <cell r="Q63">
            <v>1105</v>
          </cell>
          <cell r="R63">
            <v>141</v>
          </cell>
          <cell r="S63">
            <v>784</v>
          </cell>
          <cell r="T63">
            <v>1128</v>
          </cell>
          <cell r="U63">
            <v>1256</v>
          </cell>
        </row>
        <row r="64">
          <cell r="A64" t="str">
            <v>18</v>
          </cell>
          <cell r="B64"/>
          <cell r="C64" t="str">
            <v>1812</v>
          </cell>
          <cell r="D64" t="str">
            <v>Sømna</v>
          </cell>
          <cell r="E64">
            <v>1807</v>
          </cell>
          <cell r="F64">
            <v>1613</v>
          </cell>
          <cell r="G64">
            <v>24</v>
          </cell>
          <cell r="H64">
            <v>134</v>
          </cell>
          <cell r="I64"/>
          <cell r="J64">
            <v>154</v>
          </cell>
          <cell r="K64">
            <v>7</v>
          </cell>
          <cell r="L64"/>
          <cell r="M64">
            <v>1773</v>
          </cell>
          <cell r="N64"/>
          <cell r="O64">
            <v>1560</v>
          </cell>
          <cell r="P64">
            <v>23</v>
          </cell>
          <cell r="Q64">
            <v>1537</v>
          </cell>
          <cell r="R64">
            <v>174</v>
          </cell>
          <cell r="S64">
            <v>1213</v>
          </cell>
          <cell r="T64">
            <v>1601</v>
          </cell>
          <cell r="U64">
            <v>1765</v>
          </cell>
        </row>
        <row r="65">
          <cell r="A65" t="str">
            <v>18</v>
          </cell>
          <cell r="B65"/>
          <cell r="C65" t="str">
            <v>1813</v>
          </cell>
          <cell r="D65" t="str">
            <v>Brønnøy</v>
          </cell>
          <cell r="E65">
            <v>6796</v>
          </cell>
          <cell r="F65">
            <v>6436</v>
          </cell>
          <cell r="G65">
            <v>70</v>
          </cell>
          <cell r="H65">
            <v>242</v>
          </cell>
          <cell r="I65"/>
          <cell r="J65">
            <v>300</v>
          </cell>
          <cell r="K65">
            <v>19</v>
          </cell>
          <cell r="L65"/>
          <cell r="M65">
            <v>6754</v>
          </cell>
          <cell r="N65"/>
          <cell r="O65">
            <v>5930</v>
          </cell>
          <cell r="P65">
            <v>34</v>
          </cell>
          <cell r="Q65">
            <v>5896</v>
          </cell>
          <cell r="R65">
            <v>802</v>
          </cell>
          <cell r="S65">
            <v>4694</v>
          </cell>
          <cell r="T65">
            <v>6118</v>
          </cell>
          <cell r="U65">
            <v>6608</v>
          </cell>
        </row>
        <row r="66">
          <cell r="A66" t="str">
            <v>18</v>
          </cell>
          <cell r="B66"/>
          <cell r="C66" t="str">
            <v>1815</v>
          </cell>
          <cell r="D66" t="str">
            <v>Vega</v>
          </cell>
          <cell r="E66">
            <v>1114</v>
          </cell>
          <cell r="F66">
            <v>956</v>
          </cell>
          <cell r="G66">
            <v>24</v>
          </cell>
          <cell r="H66">
            <v>117</v>
          </cell>
          <cell r="I66"/>
          <cell r="J66">
            <v>137</v>
          </cell>
          <cell r="K66">
            <v>5</v>
          </cell>
          <cell r="L66"/>
          <cell r="M66">
            <v>1098</v>
          </cell>
          <cell r="N66"/>
          <cell r="O66">
            <v>942</v>
          </cell>
          <cell r="P66">
            <v>16</v>
          </cell>
          <cell r="Q66">
            <v>926</v>
          </cell>
          <cell r="R66">
            <v>136</v>
          </cell>
          <cell r="S66">
            <v>730</v>
          </cell>
          <cell r="T66">
            <v>978</v>
          </cell>
          <cell r="U66">
            <v>1084</v>
          </cell>
        </row>
        <row r="67">
          <cell r="A67" t="str">
            <v>18</v>
          </cell>
          <cell r="B67"/>
          <cell r="C67" t="str">
            <v>1816</v>
          </cell>
          <cell r="D67" t="str">
            <v>Vevelstad</v>
          </cell>
          <cell r="E67">
            <v>432</v>
          </cell>
          <cell r="F67">
            <v>373</v>
          </cell>
          <cell r="G67">
            <v>8</v>
          </cell>
          <cell r="H67">
            <v>46</v>
          </cell>
          <cell r="I67"/>
          <cell r="J67">
            <v>52</v>
          </cell>
          <cell r="K67">
            <v>2</v>
          </cell>
          <cell r="L67"/>
          <cell r="M67">
            <v>427</v>
          </cell>
          <cell r="N67"/>
          <cell r="O67">
            <v>372</v>
          </cell>
          <cell r="P67">
            <v>6</v>
          </cell>
          <cell r="Q67">
            <v>366</v>
          </cell>
          <cell r="R67">
            <v>63</v>
          </cell>
          <cell r="S67">
            <v>265</v>
          </cell>
          <cell r="T67">
            <v>381</v>
          </cell>
          <cell r="U67">
            <v>423</v>
          </cell>
        </row>
        <row r="68">
          <cell r="A68" t="str">
            <v>18</v>
          </cell>
          <cell r="B68"/>
          <cell r="C68" t="str">
            <v>1818</v>
          </cell>
          <cell r="D68" t="str">
            <v>Herøy (Nordl.)</v>
          </cell>
          <cell r="E68">
            <v>1650</v>
          </cell>
          <cell r="F68">
            <v>1523</v>
          </cell>
          <cell r="G68">
            <v>23</v>
          </cell>
          <cell r="H68">
            <v>79</v>
          </cell>
          <cell r="I68"/>
          <cell r="J68">
            <v>99</v>
          </cell>
          <cell r="K68">
            <v>6</v>
          </cell>
          <cell r="L68"/>
          <cell r="M68">
            <v>1630</v>
          </cell>
          <cell r="N68"/>
          <cell r="O68">
            <v>1387</v>
          </cell>
          <cell r="P68">
            <v>14</v>
          </cell>
          <cell r="Q68">
            <v>1373</v>
          </cell>
          <cell r="R68">
            <v>162</v>
          </cell>
          <cell r="S68">
            <v>1069</v>
          </cell>
          <cell r="T68">
            <v>1432</v>
          </cell>
          <cell r="U68">
            <v>1611</v>
          </cell>
        </row>
        <row r="69">
          <cell r="A69" t="str">
            <v>18</v>
          </cell>
          <cell r="B69"/>
          <cell r="C69" t="str">
            <v>1820</v>
          </cell>
          <cell r="D69" t="str">
            <v>Alstahaug</v>
          </cell>
          <cell r="E69">
            <v>6715</v>
          </cell>
          <cell r="F69">
            <v>6434</v>
          </cell>
          <cell r="G69">
            <v>48</v>
          </cell>
          <cell r="H69">
            <v>182</v>
          </cell>
          <cell r="I69"/>
          <cell r="J69">
            <v>223</v>
          </cell>
          <cell r="K69">
            <v>19</v>
          </cell>
          <cell r="L69"/>
          <cell r="M69">
            <v>6674</v>
          </cell>
          <cell r="N69"/>
          <cell r="O69">
            <v>5756</v>
          </cell>
          <cell r="P69">
            <v>36</v>
          </cell>
          <cell r="Q69">
            <v>5720</v>
          </cell>
          <cell r="R69">
            <v>751</v>
          </cell>
          <cell r="S69">
            <v>4495</v>
          </cell>
          <cell r="T69">
            <v>5944</v>
          </cell>
          <cell r="U69">
            <v>6555</v>
          </cell>
        </row>
        <row r="70">
          <cell r="A70" t="str">
            <v>18</v>
          </cell>
          <cell r="B70"/>
          <cell r="C70" t="str">
            <v>1822</v>
          </cell>
          <cell r="D70" t="str">
            <v>Leirfjord</v>
          </cell>
          <cell r="E70">
            <v>1946</v>
          </cell>
          <cell r="F70">
            <v>1791</v>
          </cell>
          <cell r="G70">
            <v>25</v>
          </cell>
          <cell r="H70">
            <v>108</v>
          </cell>
          <cell r="I70"/>
          <cell r="J70">
            <v>126</v>
          </cell>
          <cell r="K70">
            <v>7</v>
          </cell>
          <cell r="L70"/>
          <cell r="M70">
            <v>1924</v>
          </cell>
          <cell r="N70"/>
          <cell r="O70">
            <v>1692</v>
          </cell>
          <cell r="P70">
            <v>23</v>
          </cell>
          <cell r="Q70">
            <v>1669</v>
          </cell>
          <cell r="R70">
            <v>157</v>
          </cell>
          <cell r="S70">
            <v>1246</v>
          </cell>
          <cell r="T70">
            <v>1733</v>
          </cell>
          <cell r="U70">
            <v>1909</v>
          </cell>
        </row>
        <row r="71">
          <cell r="A71" t="str">
            <v>18</v>
          </cell>
          <cell r="B71"/>
          <cell r="C71" t="str">
            <v>1824</v>
          </cell>
          <cell r="D71" t="str">
            <v>Vefsn</v>
          </cell>
          <cell r="E71">
            <v>12091</v>
          </cell>
          <cell r="F71">
            <v>11537</v>
          </cell>
          <cell r="G71">
            <v>84</v>
          </cell>
          <cell r="H71">
            <v>291</v>
          </cell>
          <cell r="I71"/>
          <cell r="J71">
            <v>401</v>
          </cell>
          <cell r="K71">
            <v>30</v>
          </cell>
          <cell r="L71"/>
          <cell r="M71">
            <v>11923</v>
          </cell>
          <cell r="N71"/>
          <cell r="O71">
            <v>10613</v>
          </cell>
          <cell r="P71">
            <v>40</v>
          </cell>
          <cell r="Q71">
            <v>10573</v>
          </cell>
          <cell r="R71">
            <v>1370</v>
          </cell>
          <cell r="S71">
            <v>8059</v>
          </cell>
          <cell r="T71">
            <v>10763</v>
          </cell>
          <cell r="U71">
            <v>11814</v>
          </cell>
        </row>
        <row r="72">
          <cell r="A72" t="str">
            <v>18</v>
          </cell>
          <cell r="B72"/>
          <cell r="C72" t="str">
            <v>1825</v>
          </cell>
          <cell r="D72" t="str">
            <v>Grane</v>
          </cell>
          <cell r="E72">
            <v>1329</v>
          </cell>
          <cell r="F72">
            <v>1188</v>
          </cell>
          <cell r="G72">
            <v>17</v>
          </cell>
          <cell r="H72">
            <v>111</v>
          </cell>
          <cell r="I72"/>
          <cell r="J72">
            <v>124</v>
          </cell>
          <cell r="K72">
            <v>4</v>
          </cell>
          <cell r="L72"/>
          <cell r="M72">
            <v>1316</v>
          </cell>
          <cell r="N72"/>
          <cell r="O72">
            <v>1172</v>
          </cell>
          <cell r="P72">
            <v>9</v>
          </cell>
          <cell r="Q72">
            <v>1163</v>
          </cell>
          <cell r="R72">
            <v>127</v>
          </cell>
          <cell r="S72">
            <v>869</v>
          </cell>
          <cell r="T72">
            <v>1165</v>
          </cell>
          <cell r="U72">
            <v>1307</v>
          </cell>
        </row>
        <row r="73">
          <cell r="A73" t="str">
            <v>18</v>
          </cell>
          <cell r="B73"/>
          <cell r="C73" t="str">
            <v>1826</v>
          </cell>
          <cell r="D73" t="str">
            <v>Hattfjelldal</v>
          </cell>
          <cell r="E73">
            <v>1196</v>
          </cell>
          <cell r="F73">
            <v>1008</v>
          </cell>
          <cell r="G73">
            <v>25</v>
          </cell>
          <cell r="H73">
            <v>139</v>
          </cell>
          <cell r="I73"/>
          <cell r="J73">
            <v>163</v>
          </cell>
          <cell r="K73">
            <v>3</v>
          </cell>
          <cell r="L73"/>
          <cell r="M73">
            <v>1173</v>
          </cell>
          <cell r="N73"/>
          <cell r="O73">
            <v>1032</v>
          </cell>
          <cell r="P73">
            <v>18</v>
          </cell>
          <cell r="Q73">
            <v>1014</v>
          </cell>
          <cell r="R73">
            <v>117</v>
          </cell>
          <cell r="S73">
            <v>772</v>
          </cell>
          <cell r="T73">
            <v>1040</v>
          </cell>
          <cell r="U73">
            <v>1165</v>
          </cell>
        </row>
        <row r="74">
          <cell r="A74" t="str">
            <v>18</v>
          </cell>
          <cell r="B74"/>
          <cell r="C74" t="str">
            <v>1827</v>
          </cell>
          <cell r="D74" t="str">
            <v>Dønna</v>
          </cell>
          <cell r="E74">
            <v>1276</v>
          </cell>
          <cell r="F74">
            <v>1106</v>
          </cell>
          <cell r="G74">
            <v>26</v>
          </cell>
          <cell r="H74">
            <v>117</v>
          </cell>
          <cell r="I74"/>
          <cell r="J74">
            <v>141</v>
          </cell>
          <cell r="K74">
            <v>6</v>
          </cell>
          <cell r="L74"/>
          <cell r="M74">
            <v>1254</v>
          </cell>
          <cell r="N74"/>
          <cell r="O74">
            <v>1071</v>
          </cell>
          <cell r="P74">
            <v>21</v>
          </cell>
          <cell r="Q74">
            <v>1050</v>
          </cell>
          <cell r="R74">
            <v>141</v>
          </cell>
          <cell r="S74">
            <v>787</v>
          </cell>
          <cell r="T74">
            <v>1099</v>
          </cell>
          <cell r="U74">
            <v>1241</v>
          </cell>
        </row>
        <row r="75">
          <cell r="A75" t="str">
            <v>18</v>
          </cell>
          <cell r="B75"/>
          <cell r="C75" t="str">
            <v>1828</v>
          </cell>
          <cell r="D75" t="str">
            <v>Nesna</v>
          </cell>
          <cell r="E75">
            <v>1573</v>
          </cell>
          <cell r="F75">
            <v>1462</v>
          </cell>
          <cell r="G75">
            <v>26</v>
          </cell>
          <cell r="H75">
            <v>75</v>
          </cell>
          <cell r="I75"/>
          <cell r="J75">
            <v>96</v>
          </cell>
          <cell r="K75">
            <v>6</v>
          </cell>
          <cell r="L75"/>
          <cell r="M75">
            <v>1563</v>
          </cell>
          <cell r="N75"/>
          <cell r="O75">
            <v>1306</v>
          </cell>
          <cell r="P75">
            <v>5</v>
          </cell>
          <cell r="Q75">
            <v>1301</v>
          </cell>
          <cell r="R75">
            <v>168</v>
          </cell>
          <cell r="S75">
            <v>1012</v>
          </cell>
          <cell r="T75">
            <v>1353</v>
          </cell>
          <cell r="U75">
            <v>1542</v>
          </cell>
        </row>
        <row r="76">
          <cell r="A76" t="str">
            <v>18</v>
          </cell>
          <cell r="B76"/>
          <cell r="C76" t="str">
            <v>1832</v>
          </cell>
          <cell r="D76" t="str">
            <v>Hemnes</v>
          </cell>
          <cell r="E76">
            <v>3900</v>
          </cell>
          <cell r="F76">
            <v>3704</v>
          </cell>
          <cell r="G76">
            <v>34</v>
          </cell>
          <cell r="H76">
            <v>141</v>
          </cell>
          <cell r="I76"/>
          <cell r="J76">
            <v>173</v>
          </cell>
          <cell r="K76">
            <v>8</v>
          </cell>
          <cell r="L76"/>
          <cell r="M76">
            <v>3885</v>
          </cell>
          <cell r="N76"/>
          <cell r="O76">
            <v>3459</v>
          </cell>
          <cell r="P76">
            <v>17</v>
          </cell>
          <cell r="Q76">
            <v>3442</v>
          </cell>
          <cell r="R76">
            <v>340</v>
          </cell>
          <cell r="S76">
            <v>2537</v>
          </cell>
          <cell r="T76">
            <v>3533</v>
          </cell>
          <cell r="U76">
            <v>3809</v>
          </cell>
        </row>
        <row r="77">
          <cell r="A77" t="str">
            <v>18</v>
          </cell>
          <cell r="B77"/>
          <cell r="C77" t="str">
            <v>1833</v>
          </cell>
          <cell r="D77" t="str">
            <v>Rana</v>
          </cell>
          <cell r="E77">
            <v>23349</v>
          </cell>
          <cell r="F77">
            <v>22756</v>
          </cell>
          <cell r="G77">
            <v>136</v>
          </cell>
          <cell r="H77">
            <v>321</v>
          </cell>
          <cell r="I77"/>
          <cell r="J77">
            <v>420</v>
          </cell>
          <cell r="K77">
            <v>64</v>
          </cell>
          <cell r="L77"/>
          <cell r="M77">
            <v>23236</v>
          </cell>
          <cell r="N77"/>
          <cell r="O77">
            <v>20591</v>
          </cell>
          <cell r="P77">
            <v>73</v>
          </cell>
          <cell r="Q77">
            <v>20518</v>
          </cell>
          <cell r="R77">
            <v>2125</v>
          </cell>
          <cell r="S77">
            <v>15988</v>
          </cell>
          <cell r="T77">
            <v>21072</v>
          </cell>
          <cell r="U77">
            <v>22831</v>
          </cell>
        </row>
        <row r="78">
          <cell r="A78" t="str">
            <v>18</v>
          </cell>
          <cell r="B78"/>
          <cell r="C78" t="str">
            <v>1834</v>
          </cell>
          <cell r="D78" t="str">
            <v>Lurøy</v>
          </cell>
          <cell r="E78">
            <v>1814</v>
          </cell>
          <cell r="F78">
            <v>1672</v>
          </cell>
          <cell r="G78">
            <v>26</v>
          </cell>
          <cell r="H78">
            <v>81</v>
          </cell>
          <cell r="I78"/>
          <cell r="J78">
            <v>106</v>
          </cell>
          <cell r="K78">
            <v>7</v>
          </cell>
          <cell r="L78"/>
          <cell r="M78">
            <v>1784</v>
          </cell>
          <cell r="N78"/>
          <cell r="O78">
            <v>1547</v>
          </cell>
          <cell r="P78">
            <v>30</v>
          </cell>
          <cell r="Q78">
            <v>1517</v>
          </cell>
          <cell r="R78">
            <v>228</v>
          </cell>
          <cell r="S78">
            <v>1161</v>
          </cell>
          <cell r="T78">
            <v>1553</v>
          </cell>
          <cell r="U78">
            <v>1740</v>
          </cell>
        </row>
        <row r="79">
          <cell r="A79" t="str">
            <v>18</v>
          </cell>
          <cell r="B79"/>
          <cell r="C79" t="str">
            <v>1835</v>
          </cell>
          <cell r="D79" t="str">
            <v>Træna</v>
          </cell>
          <cell r="E79">
            <v>462</v>
          </cell>
          <cell r="F79">
            <v>417</v>
          </cell>
          <cell r="G79">
            <v>10</v>
          </cell>
          <cell r="H79">
            <v>31</v>
          </cell>
          <cell r="I79"/>
          <cell r="J79">
            <v>40</v>
          </cell>
          <cell r="K79">
            <v>2</v>
          </cell>
          <cell r="L79"/>
          <cell r="M79">
            <v>459</v>
          </cell>
          <cell r="N79"/>
          <cell r="O79">
            <v>354</v>
          </cell>
          <cell r="P79">
            <v>1</v>
          </cell>
          <cell r="Q79">
            <v>353</v>
          </cell>
          <cell r="R79">
            <v>57</v>
          </cell>
          <cell r="S79">
            <v>303</v>
          </cell>
          <cell r="T79">
            <v>363</v>
          </cell>
          <cell r="U79">
            <v>435</v>
          </cell>
        </row>
        <row r="80">
          <cell r="A80" t="str">
            <v>18</v>
          </cell>
          <cell r="B80"/>
          <cell r="C80" t="str">
            <v>1836</v>
          </cell>
          <cell r="D80" t="str">
            <v>Rødøy</v>
          </cell>
          <cell r="E80">
            <v>1113</v>
          </cell>
          <cell r="F80">
            <v>973</v>
          </cell>
          <cell r="G80">
            <v>18</v>
          </cell>
          <cell r="H80">
            <v>95</v>
          </cell>
          <cell r="I80"/>
          <cell r="J80">
            <v>111</v>
          </cell>
          <cell r="K80">
            <v>4</v>
          </cell>
          <cell r="L80"/>
          <cell r="M80">
            <v>1088</v>
          </cell>
          <cell r="N80"/>
          <cell r="O80">
            <v>958</v>
          </cell>
          <cell r="P80">
            <v>21</v>
          </cell>
          <cell r="Q80">
            <v>937</v>
          </cell>
          <cell r="R80">
            <v>95</v>
          </cell>
          <cell r="S80">
            <v>764</v>
          </cell>
          <cell r="T80">
            <v>963</v>
          </cell>
          <cell r="U80">
            <v>1087</v>
          </cell>
        </row>
        <row r="81">
          <cell r="A81" t="str">
            <v>18</v>
          </cell>
          <cell r="B81"/>
          <cell r="C81" t="str">
            <v>1837</v>
          </cell>
          <cell r="D81" t="str">
            <v>Meløy</v>
          </cell>
          <cell r="E81">
            <v>5674</v>
          </cell>
          <cell r="F81">
            <v>5318</v>
          </cell>
          <cell r="G81">
            <v>94</v>
          </cell>
          <cell r="H81">
            <v>207</v>
          </cell>
          <cell r="I81"/>
          <cell r="J81">
            <v>283</v>
          </cell>
          <cell r="K81">
            <v>28</v>
          </cell>
          <cell r="L81"/>
          <cell r="M81">
            <v>5629</v>
          </cell>
          <cell r="N81"/>
          <cell r="O81">
            <v>4866</v>
          </cell>
          <cell r="P81">
            <v>48</v>
          </cell>
          <cell r="Q81">
            <v>4818</v>
          </cell>
          <cell r="R81">
            <v>633</v>
          </cell>
          <cell r="S81">
            <v>3742</v>
          </cell>
          <cell r="T81">
            <v>4968</v>
          </cell>
          <cell r="U81">
            <v>5530</v>
          </cell>
        </row>
        <row r="82">
          <cell r="A82" t="str">
            <v>18</v>
          </cell>
          <cell r="B82"/>
          <cell r="C82" t="str">
            <v>1838</v>
          </cell>
          <cell r="D82" t="str">
            <v>Gildeskål</v>
          </cell>
          <cell r="E82">
            <v>1849</v>
          </cell>
          <cell r="F82">
            <v>1701</v>
          </cell>
          <cell r="G82">
            <v>30</v>
          </cell>
          <cell r="H82">
            <v>73</v>
          </cell>
          <cell r="I82"/>
          <cell r="J82">
            <v>95</v>
          </cell>
          <cell r="K82">
            <v>12</v>
          </cell>
          <cell r="L82"/>
          <cell r="M82">
            <v>1805</v>
          </cell>
          <cell r="N82"/>
          <cell r="O82">
            <v>1613</v>
          </cell>
          <cell r="P82">
            <v>29</v>
          </cell>
          <cell r="Q82">
            <v>1584</v>
          </cell>
          <cell r="R82">
            <v>200</v>
          </cell>
          <cell r="S82">
            <v>1140</v>
          </cell>
          <cell r="T82">
            <v>1601</v>
          </cell>
          <cell r="U82">
            <v>1820</v>
          </cell>
        </row>
        <row r="83">
          <cell r="A83" t="str">
            <v>18</v>
          </cell>
          <cell r="C83" t="str">
            <v>1839</v>
          </cell>
          <cell r="D83" t="str">
            <v>Beiarn</v>
          </cell>
          <cell r="E83">
            <v>928</v>
          </cell>
          <cell r="F83">
            <v>859</v>
          </cell>
          <cell r="G83">
            <v>11</v>
          </cell>
          <cell r="H83">
            <v>51</v>
          </cell>
          <cell r="I83"/>
          <cell r="J83">
            <v>60</v>
          </cell>
          <cell r="K83">
            <v>3</v>
          </cell>
          <cell r="L83"/>
          <cell r="M83">
            <v>922</v>
          </cell>
          <cell r="N83"/>
          <cell r="O83">
            <v>833</v>
          </cell>
          <cell r="P83">
            <v>8</v>
          </cell>
          <cell r="Q83">
            <v>825</v>
          </cell>
          <cell r="R83">
            <v>112</v>
          </cell>
          <cell r="S83">
            <v>578</v>
          </cell>
          <cell r="T83">
            <v>813</v>
          </cell>
          <cell r="U83">
            <v>911</v>
          </cell>
        </row>
        <row r="84">
          <cell r="A84" t="str">
            <v>18</v>
          </cell>
          <cell r="B84"/>
          <cell r="C84" t="str">
            <v>1840</v>
          </cell>
          <cell r="D84" t="str">
            <v>Saltdal</v>
          </cell>
          <cell r="E84">
            <v>4146</v>
          </cell>
          <cell r="F84">
            <v>3970</v>
          </cell>
          <cell r="G84">
            <v>44</v>
          </cell>
          <cell r="H84">
            <v>107</v>
          </cell>
          <cell r="I84"/>
          <cell r="J84">
            <v>141</v>
          </cell>
          <cell r="K84">
            <v>14</v>
          </cell>
          <cell r="L84"/>
          <cell r="M84">
            <v>4127</v>
          </cell>
          <cell r="N84"/>
          <cell r="O84">
            <v>3623</v>
          </cell>
          <cell r="P84">
            <v>18</v>
          </cell>
          <cell r="Q84">
            <v>3605</v>
          </cell>
          <cell r="R84">
            <v>476</v>
          </cell>
          <cell r="S84">
            <v>2695</v>
          </cell>
          <cell r="T84">
            <v>3722</v>
          </cell>
          <cell r="U84">
            <v>4070</v>
          </cell>
        </row>
        <row r="85">
          <cell r="A85" t="str">
            <v>18</v>
          </cell>
          <cell r="B85"/>
          <cell r="C85" t="str">
            <v>1841</v>
          </cell>
          <cell r="D85" t="str">
            <v>Fauske-Fuossko</v>
          </cell>
          <cell r="E85">
            <v>8638</v>
          </cell>
          <cell r="F85">
            <v>8348</v>
          </cell>
          <cell r="G85">
            <v>76</v>
          </cell>
          <cell r="H85">
            <v>166</v>
          </cell>
          <cell r="I85"/>
          <cell r="J85">
            <v>230</v>
          </cell>
          <cell r="K85">
            <v>22</v>
          </cell>
          <cell r="L85"/>
          <cell r="M85">
            <v>8599</v>
          </cell>
          <cell r="N85"/>
          <cell r="O85">
            <v>7695</v>
          </cell>
          <cell r="P85">
            <v>38</v>
          </cell>
          <cell r="Q85">
            <v>7657</v>
          </cell>
          <cell r="R85">
            <v>919</v>
          </cell>
          <cell r="S85">
            <v>5732</v>
          </cell>
          <cell r="T85">
            <v>7873</v>
          </cell>
          <cell r="U85">
            <v>8430</v>
          </cell>
        </row>
        <row r="86">
          <cell r="A86" t="str">
            <v>18</v>
          </cell>
          <cell r="B86"/>
          <cell r="C86" t="str">
            <v>1845</v>
          </cell>
          <cell r="D86" t="str">
            <v>Sørfold</v>
          </cell>
          <cell r="E86">
            <v>1711</v>
          </cell>
          <cell r="F86">
            <v>1642</v>
          </cell>
          <cell r="G86">
            <v>12</v>
          </cell>
          <cell r="H86">
            <v>31</v>
          </cell>
          <cell r="I86"/>
          <cell r="J86">
            <v>42</v>
          </cell>
          <cell r="K86">
            <v>3</v>
          </cell>
          <cell r="L86"/>
          <cell r="M86">
            <v>1687</v>
          </cell>
          <cell r="N86"/>
          <cell r="O86">
            <v>1516</v>
          </cell>
          <cell r="P86">
            <v>19</v>
          </cell>
          <cell r="Q86">
            <v>1497</v>
          </cell>
          <cell r="R86">
            <v>199</v>
          </cell>
          <cell r="S86">
            <v>1056</v>
          </cell>
          <cell r="T86">
            <v>1527</v>
          </cell>
          <cell r="U86">
            <v>1678</v>
          </cell>
        </row>
        <row r="87">
          <cell r="A87" t="str">
            <v>18</v>
          </cell>
          <cell r="B87"/>
          <cell r="C87" t="str">
            <v>1848</v>
          </cell>
          <cell r="D87" t="str">
            <v>Steigen</v>
          </cell>
          <cell r="E87">
            <v>2454</v>
          </cell>
          <cell r="F87">
            <v>2233</v>
          </cell>
          <cell r="G87">
            <v>29</v>
          </cell>
          <cell r="H87">
            <v>152</v>
          </cell>
          <cell r="I87"/>
          <cell r="J87">
            <v>171</v>
          </cell>
          <cell r="K87">
            <v>12</v>
          </cell>
          <cell r="L87"/>
          <cell r="M87">
            <v>2416</v>
          </cell>
          <cell r="N87"/>
          <cell r="O87">
            <v>2148</v>
          </cell>
          <cell r="P87">
            <v>42</v>
          </cell>
          <cell r="Q87">
            <v>2106</v>
          </cell>
          <cell r="R87">
            <v>248</v>
          </cell>
          <cell r="S87">
            <v>1578</v>
          </cell>
          <cell r="T87">
            <v>2190</v>
          </cell>
          <cell r="U87">
            <v>2397</v>
          </cell>
        </row>
        <row r="88">
          <cell r="A88" t="str">
            <v>18</v>
          </cell>
          <cell r="B88"/>
          <cell r="C88" t="str">
            <v>1851</v>
          </cell>
          <cell r="D88" t="str">
            <v>Lødingen</v>
          </cell>
          <cell r="E88">
            <v>1902</v>
          </cell>
          <cell r="F88">
            <v>1815</v>
          </cell>
          <cell r="G88">
            <v>17</v>
          </cell>
          <cell r="H88">
            <v>50</v>
          </cell>
          <cell r="I88"/>
          <cell r="J88">
            <v>63</v>
          </cell>
          <cell r="K88">
            <v>5</v>
          </cell>
          <cell r="L88"/>
          <cell r="M88">
            <v>1883</v>
          </cell>
          <cell r="N88"/>
          <cell r="O88">
            <v>1657</v>
          </cell>
          <cell r="P88">
            <v>16</v>
          </cell>
          <cell r="Q88">
            <v>1641</v>
          </cell>
          <cell r="R88">
            <v>184</v>
          </cell>
          <cell r="S88">
            <v>1134</v>
          </cell>
          <cell r="T88">
            <v>1675</v>
          </cell>
          <cell r="U88">
            <v>1868</v>
          </cell>
        </row>
        <row r="89">
          <cell r="A89" t="str">
            <v>18</v>
          </cell>
          <cell r="B89"/>
          <cell r="C89" t="str">
            <v>1853</v>
          </cell>
          <cell r="D89" t="str">
            <v>Evenes</v>
          </cell>
          <cell r="E89">
            <v>1259</v>
          </cell>
          <cell r="F89">
            <v>1188</v>
          </cell>
          <cell r="G89">
            <v>9</v>
          </cell>
          <cell r="H89">
            <v>26</v>
          </cell>
          <cell r="I89"/>
          <cell r="J89">
            <v>31</v>
          </cell>
          <cell r="K89">
            <v>5</v>
          </cell>
          <cell r="L89"/>
          <cell r="M89">
            <v>1224</v>
          </cell>
          <cell r="N89"/>
          <cell r="O89">
            <v>1086</v>
          </cell>
          <cell r="P89">
            <v>32</v>
          </cell>
          <cell r="Q89">
            <v>1054</v>
          </cell>
          <cell r="R89">
            <v>102</v>
          </cell>
          <cell r="S89">
            <v>737</v>
          </cell>
          <cell r="T89">
            <v>1108</v>
          </cell>
          <cell r="U89">
            <v>1235</v>
          </cell>
        </row>
        <row r="90">
          <cell r="A90" t="str">
            <v>18</v>
          </cell>
          <cell r="B90"/>
          <cell r="C90" t="str">
            <v>1856</v>
          </cell>
          <cell r="D90" t="str">
            <v>Røst</v>
          </cell>
          <cell r="E90">
            <v>499</v>
          </cell>
          <cell r="F90">
            <v>437</v>
          </cell>
          <cell r="G90">
            <v>8</v>
          </cell>
          <cell r="H90">
            <v>47</v>
          </cell>
          <cell r="I90"/>
          <cell r="J90">
            <v>53</v>
          </cell>
          <cell r="K90">
            <v>2</v>
          </cell>
          <cell r="L90"/>
          <cell r="M90">
            <v>492</v>
          </cell>
          <cell r="N90"/>
          <cell r="O90">
            <v>415</v>
          </cell>
          <cell r="P90">
            <v>3</v>
          </cell>
          <cell r="Q90">
            <v>412</v>
          </cell>
          <cell r="R90">
            <v>49</v>
          </cell>
          <cell r="S90">
            <v>347</v>
          </cell>
          <cell r="T90">
            <v>428</v>
          </cell>
          <cell r="U90">
            <v>482</v>
          </cell>
        </row>
        <row r="91">
          <cell r="A91" t="str">
            <v>18</v>
          </cell>
          <cell r="B91"/>
          <cell r="C91" t="str">
            <v>1857</v>
          </cell>
          <cell r="D91" t="str">
            <v>Værøy</v>
          </cell>
          <cell r="E91">
            <v>728</v>
          </cell>
          <cell r="F91">
            <v>681</v>
          </cell>
          <cell r="G91">
            <v>13</v>
          </cell>
          <cell r="H91">
            <v>22</v>
          </cell>
          <cell r="I91"/>
          <cell r="J91">
            <v>36</v>
          </cell>
          <cell r="K91">
            <v>2</v>
          </cell>
          <cell r="L91"/>
          <cell r="M91">
            <v>719</v>
          </cell>
          <cell r="N91"/>
          <cell r="O91">
            <v>575</v>
          </cell>
          <cell r="P91">
            <v>11</v>
          </cell>
          <cell r="Q91">
            <v>564</v>
          </cell>
          <cell r="R91">
            <v>98</v>
          </cell>
          <cell r="S91">
            <v>463</v>
          </cell>
          <cell r="T91">
            <v>580</v>
          </cell>
          <cell r="U91">
            <v>716</v>
          </cell>
        </row>
        <row r="92">
          <cell r="A92" t="str">
            <v>18</v>
          </cell>
          <cell r="B92"/>
          <cell r="C92" t="str">
            <v>1859</v>
          </cell>
          <cell r="D92" t="str">
            <v>Flakstad</v>
          </cell>
          <cell r="E92">
            <v>1235</v>
          </cell>
          <cell r="F92">
            <v>1142</v>
          </cell>
          <cell r="G92">
            <v>27</v>
          </cell>
          <cell r="H92">
            <v>50</v>
          </cell>
          <cell r="I92"/>
          <cell r="J92">
            <v>73</v>
          </cell>
          <cell r="K92">
            <v>6</v>
          </cell>
          <cell r="L92"/>
          <cell r="M92">
            <v>1221</v>
          </cell>
          <cell r="N92"/>
          <cell r="O92">
            <v>1074</v>
          </cell>
          <cell r="P92">
            <v>12</v>
          </cell>
          <cell r="Q92">
            <v>1062</v>
          </cell>
          <cell r="R92">
            <v>164</v>
          </cell>
          <cell r="S92">
            <v>819</v>
          </cell>
          <cell r="T92">
            <v>1109</v>
          </cell>
          <cell r="U92">
            <v>1203</v>
          </cell>
        </row>
        <row r="93">
          <cell r="A93" t="str">
            <v>18</v>
          </cell>
          <cell r="B93"/>
          <cell r="C93" t="str">
            <v>1860</v>
          </cell>
          <cell r="D93" t="str">
            <v>Vestvågøy</v>
          </cell>
          <cell r="E93">
            <v>10163</v>
          </cell>
          <cell r="F93">
            <v>9537</v>
          </cell>
          <cell r="G93">
            <v>188</v>
          </cell>
          <cell r="H93">
            <v>387</v>
          </cell>
          <cell r="I93"/>
          <cell r="J93">
            <v>531</v>
          </cell>
          <cell r="K93">
            <v>50</v>
          </cell>
          <cell r="L93"/>
          <cell r="M93">
            <v>10120</v>
          </cell>
          <cell r="N93"/>
          <cell r="O93">
            <v>8731</v>
          </cell>
          <cell r="P93">
            <v>42</v>
          </cell>
          <cell r="Q93">
            <v>8689</v>
          </cell>
          <cell r="R93">
            <v>1156</v>
          </cell>
          <cell r="S93">
            <v>7177</v>
          </cell>
          <cell r="T93">
            <v>9085</v>
          </cell>
          <cell r="U93">
            <v>9926</v>
          </cell>
        </row>
        <row r="94">
          <cell r="A94" t="str">
            <v>18</v>
          </cell>
          <cell r="B94"/>
          <cell r="C94" t="str">
            <v>1865</v>
          </cell>
          <cell r="D94" t="str">
            <v>Vågan</v>
          </cell>
          <cell r="E94">
            <v>9039</v>
          </cell>
          <cell r="F94">
            <v>8769</v>
          </cell>
          <cell r="G94">
            <v>50</v>
          </cell>
          <cell r="H94">
            <v>126</v>
          </cell>
          <cell r="I94"/>
          <cell r="J94">
            <v>179</v>
          </cell>
          <cell r="K94">
            <v>18</v>
          </cell>
          <cell r="L94"/>
          <cell r="M94">
            <v>8961</v>
          </cell>
          <cell r="N94"/>
          <cell r="O94">
            <v>7623</v>
          </cell>
          <cell r="P94">
            <v>45</v>
          </cell>
          <cell r="Q94">
            <v>7578</v>
          </cell>
          <cell r="R94">
            <v>959</v>
          </cell>
          <cell r="S94">
            <v>6342</v>
          </cell>
          <cell r="T94">
            <v>7911</v>
          </cell>
          <cell r="U94">
            <v>8820</v>
          </cell>
        </row>
        <row r="95">
          <cell r="A95" t="str">
            <v>18</v>
          </cell>
          <cell r="B95"/>
          <cell r="C95" t="str">
            <v>1866</v>
          </cell>
          <cell r="D95" t="str">
            <v>Hadsel</v>
          </cell>
          <cell r="E95">
            <v>7222</v>
          </cell>
          <cell r="F95">
            <v>6991</v>
          </cell>
          <cell r="G95">
            <v>48</v>
          </cell>
          <cell r="H95">
            <v>126</v>
          </cell>
          <cell r="I95"/>
          <cell r="J95">
            <v>161</v>
          </cell>
          <cell r="K95">
            <v>18</v>
          </cell>
          <cell r="L95"/>
          <cell r="M95">
            <v>7168</v>
          </cell>
          <cell r="N95"/>
          <cell r="O95">
            <v>6333</v>
          </cell>
          <cell r="P95">
            <v>36</v>
          </cell>
          <cell r="Q95">
            <v>6297</v>
          </cell>
          <cell r="R95">
            <v>655</v>
          </cell>
          <cell r="S95">
            <v>4846</v>
          </cell>
          <cell r="T95">
            <v>6470</v>
          </cell>
          <cell r="U95">
            <v>7015</v>
          </cell>
        </row>
        <row r="96">
          <cell r="A96" t="str">
            <v>18</v>
          </cell>
          <cell r="B96"/>
          <cell r="C96" t="str">
            <v>1867</v>
          </cell>
          <cell r="D96" t="str">
            <v>Bø</v>
          </cell>
          <cell r="E96">
            <v>2503</v>
          </cell>
          <cell r="F96">
            <v>2369</v>
          </cell>
          <cell r="G96">
            <v>25</v>
          </cell>
          <cell r="H96">
            <v>53</v>
          </cell>
          <cell r="I96"/>
          <cell r="J96">
            <v>72</v>
          </cell>
          <cell r="K96">
            <v>14</v>
          </cell>
          <cell r="L96"/>
          <cell r="M96">
            <v>2454</v>
          </cell>
          <cell r="N96"/>
          <cell r="O96">
            <v>2128</v>
          </cell>
          <cell r="P96">
            <v>43</v>
          </cell>
          <cell r="Q96">
            <v>2085</v>
          </cell>
          <cell r="R96">
            <v>247</v>
          </cell>
          <cell r="S96">
            <v>1465</v>
          </cell>
          <cell r="T96">
            <v>2119</v>
          </cell>
          <cell r="U96">
            <v>2448</v>
          </cell>
        </row>
        <row r="97">
          <cell r="A97" t="str">
            <v>18</v>
          </cell>
          <cell r="B97"/>
          <cell r="C97" t="str">
            <v>1868</v>
          </cell>
          <cell r="D97" t="str">
            <v>Øksnes</v>
          </cell>
          <cell r="E97">
            <v>4420</v>
          </cell>
          <cell r="F97">
            <v>4223</v>
          </cell>
          <cell r="G97">
            <v>41</v>
          </cell>
          <cell r="H97">
            <v>120</v>
          </cell>
          <cell r="I97"/>
          <cell r="J97">
            <v>150</v>
          </cell>
          <cell r="K97">
            <v>13</v>
          </cell>
          <cell r="L97"/>
          <cell r="M97">
            <v>4386</v>
          </cell>
          <cell r="N97"/>
          <cell r="O97">
            <v>3691</v>
          </cell>
          <cell r="P97">
            <v>34</v>
          </cell>
          <cell r="Q97">
            <v>3657</v>
          </cell>
          <cell r="R97">
            <v>450</v>
          </cell>
          <cell r="S97">
            <v>2977</v>
          </cell>
          <cell r="T97">
            <v>3807</v>
          </cell>
          <cell r="U97">
            <v>4291</v>
          </cell>
        </row>
        <row r="98">
          <cell r="A98" t="str">
            <v>18</v>
          </cell>
          <cell r="B98"/>
          <cell r="C98" t="str">
            <v>1870</v>
          </cell>
          <cell r="D98" t="str">
            <v>Sortland</v>
          </cell>
          <cell r="E98">
            <v>9334</v>
          </cell>
          <cell r="F98">
            <v>9030</v>
          </cell>
          <cell r="G98">
            <v>62</v>
          </cell>
          <cell r="H98">
            <v>176</v>
          </cell>
          <cell r="I98"/>
          <cell r="J98">
            <v>220</v>
          </cell>
          <cell r="K98">
            <v>30</v>
          </cell>
          <cell r="L98"/>
          <cell r="M98">
            <v>9279</v>
          </cell>
          <cell r="N98"/>
          <cell r="O98">
            <v>8134</v>
          </cell>
          <cell r="P98">
            <v>30</v>
          </cell>
          <cell r="Q98">
            <v>8104</v>
          </cell>
          <cell r="R98">
            <v>917</v>
          </cell>
          <cell r="S98">
            <v>6596</v>
          </cell>
          <cell r="T98">
            <v>8373</v>
          </cell>
          <cell r="U98">
            <v>9074</v>
          </cell>
        </row>
        <row r="99">
          <cell r="A99" t="str">
            <v>18</v>
          </cell>
          <cell r="B99"/>
          <cell r="C99" t="str">
            <v>1871</v>
          </cell>
          <cell r="D99" t="str">
            <v>Andøy</v>
          </cell>
          <cell r="E99">
            <v>4299</v>
          </cell>
          <cell r="F99">
            <v>4084</v>
          </cell>
          <cell r="G99">
            <v>46</v>
          </cell>
          <cell r="H99">
            <v>106</v>
          </cell>
          <cell r="I99"/>
          <cell r="J99">
            <v>143</v>
          </cell>
          <cell r="K99">
            <v>15</v>
          </cell>
          <cell r="L99"/>
          <cell r="M99">
            <v>4241</v>
          </cell>
          <cell r="N99"/>
          <cell r="O99">
            <v>3736</v>
          </cell>
          <cell r="P99">
            <v>32</v>
          </cell>
          <cell r="Q99">
            <v>3704</v>
          </cell>
          <cell r="R99">
            <v>412</v>
          </cell>
          <cell r="S99">
            <v>2733</v>
          </cell>
          <cell r="T99">
            <v>3805</v>
          </cell>
          <cell r="U99">
            <v>4200</v>
          </cell>
        </row>
        <row r="100">
          <cell r="A100" t="str">
            <v>18</v>
          </cell>
          <cell r="B100"/>
          <cell r="C100" t="str">
            <v>1874</v>
          </cell>
          <cell r="D100" t="str">
            <v>Moskenes</v>
          </cell>
          <cell r="E100">
            <v>1098</v>
          </cell>
          <cell r="F100">
            <v>1047</v>
          </cell>
          <cell r="G100">
            <v>6</v>
          </cell>
          <cell r="H100">
            <v>29</v>
          </cell>
          <cell r="I100"/>
          <cell r="J100">
            <v>33</v>
          </cell>
          <cell r="K100">
            <v>3</v>
          </cell>
          <cell r="L100"/>
          <cell r="M100">
            <v>1082</v>
          </cell>
          <cell r="N100"/>
          <cell r="O100">
            <v>917</v>
          </cell>
          <cell r="P100">
            <v>11</v>
          </cell>
          <cell r="Q100">
            <v>906</v>
          </cell>
          <cell r="R100">
            <v>123</v>
          </cell>
          <cell r="S100">
            <v>736</v>
          </cell>
          <cell r="T100">
            <v>928</v>
          </cell>
          <cell r="U100">
            <v>1077</v>
          </cell>
        </row>
        <row r="101">
          <cell r="A101" t="str">
            <v>18</v>
          </cell>
          <cell r="B101"/>
          <cell r="C101" t="str">
            <v>1875</v>
          </cell>
          <cell r="D101" t="str">
            <v>Hamarøy</v>
          </cell>
          <cell r="E101">
            <v>2661</v>
          </cell>
          <cell r="F101">
            <v>2477</v>
          </cell>
          <cell r="G101">
            <v>21</v>
          </cell>
          <cell r="H101">
            <v>69</v>
          </cell>
          <cell r="I101"/>
          <cell r="J101">
            <v>83</v>
          </cell>
          <cell r="K101">
            <v>9</v>
          </cell>
          <cell r="L101"/>
          <cell r="M101">
            <v>2569</v>
          </cell>
          <cell r="N101"/>
          <cell r="O101">
            <v>2243</v>
          </cell>
          <cell r="P101">
            <v>61</v>
          </cell>
          <cell r="Q101">
            <v>2182</v>
          </cell>
          <cell r="R101">
            <v>246</v>
          </cell>
          <cell r="S101">
            <v>1614</v>
          </cell>
          <cell r="T101">
            <v>2274</v>
          </cell>
          <cell r="U101">
            <v>2598</v>
          </cell>
        </row>
        <row r="102">
          <cell r="A102" t="str">
            <v>18 Totalt</v>
          </cell>
          <cell r="B102"/>
          <cell r="C102" t="str">
            <v>18</v>
          </cell>
          <cell r="D102" t="str">
            <v>Nordland - Nordlánnda</v>
          </cell>
          <cell r="E102">
            <v>218578</v>
          </cell>
          <cell r="F102">
            <v>208969</v>
          </cell>
          <cell r="G102">
            <v>1914</v>
          </cell>
          <cell r="H102">
            <v>5517</v>
          </cell>
          <cell r="I102"/>
          <cell r="J102">
            <v>7121</v>
          </cell>
          <cell r="K102">
            <v>625</v>
          </cell>
          <cell r="L102"/>
          <cell r="M102">
            <v>216648</v>
          </cell>
          <cell r="N102"/>
          <cell r="O102">
            <v>188920</v>
          </cell>
          <cell r="P102">
            <v>1363</v>
          </cell>
          <cell r="Q102">
            <v>187557</v>
          </cell>
          <cell r="R102">
            <v>23398</v>
          </cell>
          <cell r="S102">
            <v>148109</v>
          </cell>
          <cell r="T102">
            <v>193891</v>
          </cell>
          <cell r="U102">
            <v>213274</v>
          </cell>
        </row>
        <row r="103">
          <cell r="A103" t="str">
            <v>21</v>
          </cell>
          <cell r="B103"/>
          <cell r="C103" t="str">
            <v>2100</v>
          </cell>
          <cell r="D103" t="str">
            <v>Svalbard</v>
          </cell>
          <cell r="E103">
            <v>3432</v>
          </cell>
          <cell r="F103">
            <v>3312</v>
          </cell>
          <cell r="G103">
            <v>24</v>
          </cell>
          <cell r="H103">
            <v>95</v>
          </cell>
          <cell r="I103"/>
          <cell r="J103">
            <v>117</v>
          </cell>
          <cell r="K103">
            <v>3</v>
          </cell>
          <cell r="L103"/>
          <cell r="M103">
            <v>3432</v>
          </cell>
          <cell r="N103"/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2872</v>
          </cell>
          <cell r="T103">
            <v>2940</v>
          </cell>
          <cell r="U103">
            <v>3431</v>
          </cell>
        </row>
        <row r="104">
          <cell r="A104" t="str">
            <v>21 Totalt</v>
          </cell>
          <cell r="B104"/>
          <cell r="C104" t="str">
            <v>21</v>
          </cell>
          <cell r="D104" t="str">
            <v>Svalbard</v>
          </cell>
          <cell r="E104">
            <v>3432</v>
          </cell>
          <cell r="F104">
            <v>3312</v>
          </cell>
          <cell r="G104">
            <v>24</v>
          </cell>
          <cell r="H104">
            <v>95</v>
          </cell>
          <cell r="I104"/>
          <cell r="J104">
            <v>117</v>
          </cell>
          <cell r="K104">
            <v>3</v>
          </cell>
          <cell r="L104"/>
          <cell r="M104">
            <v>3432</v>
          </cell>
          <cell r="N104"/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2872</v>
          </cell>
          <cell r="T104">
            <v>2940</v>
          </cell>
          <cell r="U104">
            <v>3431</v>
          </cell>
        </row>
        <row r="105">
          <cell r="A105" t="str">
            <v>23</v>
          </cell>
          <cell r="B105"/>
          <cell r="C105" t="str">
            <v>2312</v>
          </cell>
          <cell r="D105" t="str">
            <v>Sokkel/Utland</v>
          </cell>
          <cell r="E105">
            <v>56547</v>
          </cell>
          <cell r="F105">
            <v>45947</v>
          </cell>
          <cell r="G105">
            <v>5883</v>
          </cell>
          <cell r="H105">
            <v>747</v>
          </cell>
          <cell r="I105"/>
          <cell r="J105">
            <v>10125</v>
          </cell>
          <cell r="K105">
            <v>54</v>
          </cell>
          <cell r="L105"/>
          <cell r="M105">
            <v>56111</v>
          </cell>
          <cell r="N105"/>
          <cell r="O105">
            <v>6</v>
          </cell>
          <cell r="P105">
            <v>0</v>
          </cell>
          <cell r="Q105">
            <v>6</v>
          </cell>
          <cell r="R105">
            <v>11650</v>
          </cell>
          <cell r="S105">
            <v>20955</v>
          </cell>
          <cell r="T105">
            <v>77552</v>
          </cell>
          <cell r="U105">
            <v>52705</v>
          </cell>
        </row>
        <row r="106">
          <cell r="A106" t="str">
            <v>23 Totalt</v>
          </cell>
          <cell r="B106"/>
          <cell r="C106" t="str">
            <v>23</v>
          </cell>
          <cell r="D106" t="str">
            <v>SFU - Sokkel / Utland</v>
          </cell>
          <cell r="E106">
            <v>56547</v>
          </cell>
          <cell r="F106">
            <v>45947</v>
          </cell>
          <cell r="G106">
            <v>5883</v>
          </cell>
          <cell r="H106">
            <v>747</v>
          </cell>
          <cell r="I106"/>
          <cell r="J106">
            <v>10125</v>
          </cell>
          <cell r="K106">
            <v>54</v>
          </cell>
          <cell r="L106"/>
          <cell r="M106">
            <v>56111</v>
          </cell>
          <cell r="N106"/>
          <cell r="O106">
            <v>6</v>
          </cell>
          <cell r="P106">
            <v>0</v>
          </cell>
          <cell r="Q106">
            <v>6</v>
          </cell>
          <cell r="R106">
            <v>11650</v>
          </cell>
          <cell r="S106">
            <v>20955</v>
          </cell>
          <cell r="T106">
            <v>77552</v>
          </cell>
          <cell r="U106">
            <v>52705</v>
          </cell>
        </row>
        <row r="107">
          <cell r="A107" t="str">
            <v>24</v>
          </cell>
          <cell r="B107"/>
          <cell r="C107" t="str">
            <v>2435</v>
          </cell>
          <cell r="D107" t="str">
            <v>Pensjon/Utland</v>
          </cell>
          <cell r="E107">
            <v>54037</v>
          </cell>
          <cell r="F107">
            <v>53678</v>
          </cell>
          <cell r="G107">
            <v>181</v>
          </cell>
          <cell r="H107">
            <v>23</v>
          </cell>
          <cell r="I107"/>
          <cell r="J107">
            <v>232</v>
          </cell>
          <cell r="K107">
            <v>71</v>
          </cell>
          <cell r="L107"/>
          <cell r="M107">
            <v>53893</v>
          </cell>
          <cell r="N107"/>
          <cell r="O107">
            <v>0</v>
          </cell>
          <cell r="P107">
            <v>0</v>
          </cell>
          <cell r="Q107">
            <v>0</v>
          </cell>
          <cell r="R107">
            <v>729</v>
          </cell>
          <cell r="S107">
            <v>566</v>
          </cell>
          <cell r="T107">
            <v>49170</v>
          </cell>
          <cell r="U107">
            <v>53664</v>
          </cell>
        </row>
        <row r="108">
          <cell r="A108" t="str">
            <v>24 Totalt</v>
          </cell>
          <cell r="B108"/>
          <cell r="C108" t="str">
            <v>24</v>
          </cell>
          <cell r="D108" t="str">
            <v>Pensjon Utland</v>
          </cell>
          <cell r="E108">
            <v>54037</v>
          </cell>
          <cell r="F108">
            <v>53678</v>
          </cell>
          <cell r="G108">
            <v>181</v>
          </cell>
          <cell r="H108">
            <v>23</v>
          </cell>
          <cell r="I108"/>
          <cell r="J108">
            <v>232</v>
          </cell>
          <cell r="K108">
            <v>71</v>
          </cell>
          <cell r="L108"/>
          <cell r="M108">
            <v>53893</v>
          </cell>
          <cell r="N108"/>
          <cell r="O108">
            <v>0</v>
          </cell>
          <cell r="P108">
            <v>0</v>
          </cell>
          <cell r="Q108">
            <v>0</v>
          </cell>
          <cell r="R108">
            <v>729</v>
          </cell>
          <cell r="S108">
            <v>566</v>
          </cell>
          <cell r="T108">
            <v>49170</v>
          </cell>
          <cell r="U108">
            <v>53664</v>
          </cell>
        </row>
        <row r="109">
          <cell r="A109" t="str">
            <v>30</v>
          </cell>
          <cell r="B109"/>
          <cell r="C109" t="str">
            <v>3001</v>
          </cell>
          <cell r="D109" t="str">
            <v>Halden</v>
          </cell>
          <cell r="E109">
            <v>29664</v>
          </cell>
          <cell r="F109">
            <v>28329</v>
          </cell>
          <cell r="G109">
            <v>273</v>
          </cell>
          <cell r="H109">
            <v>876</v>
          </cell>
          <cell r="I109"/>
          <cell r="J109">
            <v>1110</v>
          </cell>
          <cell r="K109">
            <v>72</v>
          </cell>
          <cell r="L109"/>
          <cell r="M109">
            <v>29503</v>
          </cell>
          <cell r="N109"/>
          <cell r="O109">
            <v>24124</v>
          </cell>
          <cell r="P109">
            <v>84</v>
          </cell>
          <cell r="Q109">
            <v>24040</v>
          </cell>
          <cell r="R109">
            <v>2939</v>
          </cell>
          <cell r="S109">
            <v>18487</v>
          </cell>
          <cell r="T109">
            <v>25325</v>
          </cell>
          <cell r="U109">
            <v>28920</v>
          </cell>
        </row>
        <row r="110">
          <cell r="A110" t="str">
            <v>30</v>
          </cell>
          <cell r="B110"/>
          <cell r="C110" t="str">
            <v>3002</v>
          </cell>
          <cell r="D110" t="str">
            <v>Moss</v>
          </cell>
          <cell r="E110">
            <v>45314</v>
          </cell>
          <cell r="F110">
            <v>43629</v>
          </cell>
          <cell r="G110">
            <v>341</v>
          </cell>
          <cell r="H110">
            <v>985</v>
          </cell>
          <cell r="I110"/>
          <cell r="J110">
            <v>1305</v>
          </cell>
          <cell r="K110">
            <v>97</v>
          </cell>
          <cell r="L110"/>
          <cell r="M110">
            <v>44998</v>
          </cell>
          <cell r="N110"/>
          <cell r="O110">
            <v>38064</v>
          </cell>
          <cell r="P110">
            <v>128</v>
          </cell>
          <cell r="Q110">
            <v>37936</v>
          </cell>
          <cell r="R110">
            <v>5431</v>
          </cell>
          <cell r="S110">
            <v>29330</v>
          </cell>
          <cell r="T110">
            <v>39141</v>
          </cell>
          <cell r="U110">
            <v>44102</v>
          </cell>
        </row>
        <row r="111">
          <cell r="A111" t="str">
            <v>30</v>
          </cell>
          <cell r="B111"/>
          <cell r="C111" t="str">
            <v>3003</v>
          </cell>
          <cell r="D111" t="str">
            <v>Sarpsborg</v>
          </cell>
          <cell r="E111">
            <v>51460</v>
          </cell>
          <cell r="F111">
            <v>49336</v>
          </cell>
          <cell r="G111">
            <v>462</v>
          </cell>
          <cell r="H111">
            <v>1379</v>
          </cell>
          <cell r="I111"/>
          <cell r="J111">
            <v>1777</v>
          </cell>
          <cell r="K111">
            <v>108</v>
          </cell>
          <cell r="L111"/>
          <cell r="M111">
            <v>51210</v>
          </cell>
          <cell r="N111"/>
          <cell r="O111">
            <v>43421</v>
          </cell>
          <cell r="P111">
            <v>84</v>
          </cell>
          <cell r="Q111">
            <v>43337</v>
          </cell>
          <cell r="R111">
            <v>5189</v>
          </cell>
          <cell r="S111">
            <v>33187</v>
          </cell>
          <cell r="T111">
            <v>44394</v>
          </cell>
          <cell r="U111">
            <v>50271</v>
          </cell>
        </row>
        <row r="112">
          <cell r="A112" t="str">
            <v>30</v>
          </cell>
          <cell r="B112"/>
          <cell r="C112" t="str">
            <v>3004</v>
          </cell>
          <cell r="D112" t="str">
            <v>Fredrikstad</v>
          </cell>
          <cell r="E112">
            <v>74892</v>
          </cell>
          <cell r="F112">
            <v>72009</v>
          </cell>
          <cell r="G112">
            <v>584</v>
          </cell>
          <cell r="H112">
            <v>1835</v>
          </cell>
          <cell r="I112"/>
          <cell r="J112">
            <v>2363</v>
          </cell>
          <cell r="K112">
            <v>132</v>
          </cell>
          <cell r="L112"/>
          <cell r="M112">
            <v>74485</v>
          </cell>
          <cell r="N112"/>
          <cell r="O112">
            <v>62874</v>
          </cell>
          <cell r="P112">
            <v>187</v>
          </cell>
          <cell r="Q112">
            <v>62687</v>
          </cell>
          <cell r="R112">
            <v>8646</v>
          </cell>
          <cell r="S112">
            <v>48660</v>
          </cell>
          <cell r="T112">
            <v>64478</v>
          </cell>
          <cell r="U112">
            <v>73006</v>
          </cell>
        </row>
        <row r="113">
          <cell r="A113" t="str">
            <v>30</v>
          </cell>
          <cell r="B113"/>
          <cell r="C113" t="str">
            <v>3005</v>
          </cell>
          <cell r="D113" t="str">
            <v>Drammen</v>
          </cell>
          <cell r="E113">
            <v>91192</v>
          </cell>
          <cell r="F113">
            <v>88084</v>
          </cell>
          <cell r="G113">
            <v>666</v>
          </cell>
          <cell r="H113">
            <v>1940</v>
          </cell>
          <cell r="I113"/>
          <cell r="J113">
            <v>2526</v>
          </cell>
          <cell r="K113">
            <v>185</v>
          </cell>
          <cell r="L113"/>
          <cell r="M113">
            <v>90763</v>
          </cell>
          <cell r="N113"/>
          <cell r="O113">
            <v>76293</v>
          </cell>
          <cell r="P113">
            <v>181</v>
          </cell>
          <cell r="Q113">
            <v>76112</v>
          </cell>
          <cell r="R113">
            <v>11167</v>
          </cell>
          <cell r="S113">
            <v>61753</v>
          </cell>
          <cell r="T113">
            <v>78578</v>
          </cell>
          <cell r="U113">
            <v>88709</v>
          </cell>
        </row>
        <row r="114">
          <cell r="A114" t="str">
            <v>30</v>
          </cell>
          <cell r="B114"/>
          <cell r="C114" t="str">
            <v>3006</v>
          </cell>
          <cell r="D114" t="str">
            <v>Kongsberg</v>
          </cell>
          <cell r="E114">
            <v>25016</v>
          </cell>
          <cell r="F114">
            <v>23752</v>
          </cell>
          <cell r="G114">
            <v>272</v>
          </cell>
          <cell r="H114">
            <v>821</v>
          </cell>
          <cell r="I114"/>
          <cell r="J114">
            <v>1079</v>
          </cell>
          <cell r="K114">
            <v>43</v>
          </cell>
          <cell r="L114"/>
          <cell r="M114">
            <v>24862</v>
          </cell>
          <cell r="N114"/>
          <cell r="O114">
            <v>20966</v>
          </cell>
          <cell r="P114">
            <v>84</v>
          </cell>
          <cell r="Q114">
            <v>20882</v>
          </cell>
          <cell r="R114">
            <v>4105</v>
          </cell>
          <cell r="S114">
            <v>16539</v>
          </cell>
          <cell r="T114">
            <v>21544</v>
          </cell>
          <cell r="U114">
            <v>24381</v>
          </cell>
        </row>
        <row r="115">
          <cell r="A115" t="str">
            <v>30</v>
          </cell>
          <cell r="B115"/>
          <cell r="C115" t="str">
            <v>3007</v>
          </cell>
          <cell r="D115" t="str">
            <v>Ringerike</v>
          </cell>
          <cell r="E115">
            <v>27740</v>
          </cell>
          <cell r="F115">
            <v>26302</v>
          </cell>
          <cell r="G115">
            <v>243</v>
          </cell>
          <cell r="H115">
            <v>1006</v>
          </cell>
          <cell r="I115"/>
          <cell r="J115">
            <v>1227</v>
          </cell>
          <cell r="K115">
            <v>62</v>
          </cell>
          <cell r="L115"/>
          <cell r="M115">
            <v>27588</v>
          </cell>
          <cell r="N115"/>
          <cell r="O115">
            <v>23827</v>
          </cell>
          <cell r="P115">
            <v>103</v>
          </cell>
          <cell r="Q115">
            <v>23724</v>
          </cell>
          <cell r="R115">
            <v>3460</v>
          </cell>
          <cell r="S115">
            <v>18396</v>
          </cell>
          <cell r="T115">
            <v>24417</v>
          </cell>
          <cell r="U115">
            <v>27057</v>
          </cell>
        </row>
        <row r="116">
          <cell r="A116" t="str">
            <v>30</v>
          </cell>
          <cell r="B116"/>
          <cell r="C116" t="str">
            <v>3011</v>
          </cell>
          <cell r="D116" t="str">
            <v>Hvaler</v>
          </cell>
          <cell r="E116">
            <v>4429</v>
          </cell>
          <cell r="F116">
            <v>4065</v>
          </cell>
          <cell r="G116">
            <v>54</v>
          </cell>
          <cell r="H116">
            <v>181</v>
          </cell>
          <cell r="I116"/>
          <cell r="J116">
            <v>229</v>
          </cell>
          <cell r="K116">
            <v>8</v>
          </cell>
          <cell r="L116"/>
          <cell r="M116">
            <v>4302</v>
          </cell>
          <cell r="N116"/>
          <cell r="O116">
            <v>3831</v>
          </cell>
          <cell r="P116">
            <v>76</v>
          </cell>
          <cell r="Q116">
            <v>3755</v>
          </cell>
          <cell r="R116">
            <v>914</v>
          </cell>
          <cell r="S116">
            <v>2625</v>
          </cell>
          <cell r="T116">
            <v>3868</v>
          </cell>
          <cell r="U116">
            <v>4330</v>
          </cell>
        </row>
        <row r="117">
          <cell r="A117" t="str">
            <v>30</v>
          </cell>
          <cell r="B117"/>
          <cell r="C117" t="str">
            <v>3012</v>
          </cell>
          <cell r="D117" t="str">
            <v>Aremark</v>
          </cell>
          <cell r="E117">
            <v>1228</v>
          </cell>
          <cell r="F117">
            <v>1051</v>
          </cell>
          <cell r="G117">
            <v>16</v>
          </cell>
          <cell r="H117">
            <v>150</v>
          </cell>
          <cell r="I117"/>
          <cell r="J117">
            <v>167</v>
          </cell>
          <cell r="K117">
            <v>2</v>
          </cell>
          <cell r="L117"/>
          <cell r="M117">
            <v>1220</v>
          </cell>
          <cell r="N117"/>
          <cell r="O117">
            <v>1074</v>
          </cell>
          <cell r="P117">
            <v>9</v>
          </cell>
          <cell r="Q117">
            <v>1065</v>
          </cell>
          <cell r="R117">
            <v>153</v>
          </cell>
          <cell r="S117">
            <v>787</v>
          </cell>
          <cell r="T117">
            <v>1098</v>
          </cell>
          <cell r="U117">
            <v>1197</v>
          </cell>
        </row>
        <row r="118">
          <cell r="A118" t="str">
            <v>30</v>
          </cell>
          <cell r="B118"/>
          <cell r="C118" t="str">
            <v>3013</v>
          </cell>
          <cell r="D118" t="str">
            <v>Marker</v>
          </cell>
          <cell r="E118">
            <v>3415</v>
          </cell>
          <cell r="F118">
            <v>2987</v>
          </cell>
          <cell r="G118">
            <v>80</v>
          </cell>
          <cell r="H118">
            <v>305</v>
          </cell>
          <cell r="I118"/>
          <cell r="J118">
            <v>376</v>
          </cell>
          <cell r="K118">
            <v>14</v>
          </cell>
          <cell r="L118"/>
          <cell r="M118">
            <v>3375</v>
          </cell>
          <cell r="N118"/>
          <cell r="O118">
            <v>2924</v>
          </cell>
          <cell r="P118">
            <v>21</v>
          </cell>
          <cell r="Q118">
            <v>2903</v>
          </cell>
          <cell r="R118">
            <v>458</v>
          </cell>
          <cell r="S118">
            <v>2094</v>
          </cell>
          <cell r="T118">
            <v>3011</v>
          </cell>
          <cell r="U118">
            <v>3333</v>
          </cell>
        </row>
        <row r="119">
          <cell r="A119" t="str">
            <v>30</v>
          </cell>
          <cell r="B119"/>
          <cell r="C119" t="str">
            <v>3014</v>
          </cell>
          <cell r="D119" t="str">
            <v>Indre Østfold</v>
          </cell>
          <cell r="E119">
            <v>40941</v>
          </cell>
          <cell r="F119">
            <v>37939</v>
          </cell>
          <cell r="G119">
            <v>610</v>
          </cell>
          <cell r="H119">
            <v>2183</v>
          </cell>
          <cell r="I119"/>
          <cell r="J119">
            <v>2748</v>
          </cell>
          <cell r="K119">
            <v>96</v>
          </cell>
          <cell r="L119"/>
          <cell r="M119">
            <v>40770</v>
          </cell>
          <cell r="N119"/>
          <cell r="O119">
            <v>34749</v>
          </cell>
          <cell r="P119">
            <v>93</v>
          </cell>
          <cell r="Q119">
            <v>34656</v>
          </cell>
          <cell r="R119">
            <v>4442</v>
          </cell>
          <cell r="S119">
            <v>27195</v>
          </cell>
          <cell r="T119">
            <v>35679</v>
          </cell>
          <cell r="U119">
            <v>39844</v>
          </cell>
        </row>
        <row r="120">
          <cell r="A120" t="str">
            <v>30</v>
          </cell>
          <cell r="B120"/>
          <cell r="C120" t="str">
            <v>3015</v>
          </cell>
          <cell r="D120" t="str">
            <v>Skiptvet</v>
          </cell>
          <cell r="E120">
            <v>3447</v>
          </cell>
          <cell r="F120">
            <v>3067</v>
          </cell>
          <cell r="G120">
            <v>74</v>
          </cell>
          <cell r="H120">
            <v>284</v>
          </cell>
          <cell r="I120"/>
          <cell r="J120">
            <v>358</v>
          </cell>
          <cell r="K120">
            <v>6</v>
          </cell>
          <cell r="L120"/>
          <cell r="M120">
            <v>3430</v>
          </cell>
          <cell r="N120"/>
          <cell r="O120">
            <v>2929</v>
          </cell>
          <cell r="P120">
            <v>8</v>
          </cell>
          <cell r="Q120">
            <v>2921</v>
          </cell>
          <cell r="R120">
            <v>376</v>
          </cell>
          <cell r="S120">
            <v>2318</v>
          </cell>
          <cell r="T120">
            <v>2991</v>
          </cell>
          <cell r="U120">
            <v>3374</v>
          </cell>
        </row>
        <row r="121">
          <cell r="A121" t="str">
            <v>30</v>
          </cell>
          <cell r="B121"/>
          <cell r="C121" t="str">
            <v>3016</v>
          </cell>
          <cell r="D121" t="str">
            <v>Rakkestad</v>
          </cell>
          <cell r="E121">
            <v>7512</v>
          </cell>
          <cell r="F121">
            <v>6617</v>
          </cell>
          <cell r="G121">
            <v>149</v>
          </cell>
          <cell r="H121">
            <v>693</v>
          </cell>
          <cell r="I121"/>
          <cell r="J121">
            <v>822</v>
          </cell>
          <cell r="K121">
            <v>26</v>
          </cell>
          <cell r="L121"/>
          <cell r="M121">
            <v>7467</v>
          </cell>
          <cell r="N121"/>
          <cell r="O121">
            <v>6420</v>
          </cell>
          <cell r="P121">
            <v>18</v>
          </cell>
          <cell r="Q121">
            <v>6402</v>
          </cell>
          <cell r="R121">
            <v>886</v>
          </cell>
          <cell r="S121">
            <v>5020</v>
          </cell>
          <cell r="T121">
            <v>6592</v>
          </cell>
          <cell r="U121">
            <v>7348</v>
          </cell>
        </row>
        <row r="122">
          <cell r="A122" t="str">
            <v>30</v>
          </cell>
          <cell r="B122"/>
          <cell r="C122" t="str">
            <v>3017</v>
          </cell>
          <cell r="D122" t="str">
            <v>Råde</v>
          </cell>
          <cell r="E122">
            <v>6917</v>
          </cell>
          <cell r="F122">
            <v>6462</v>
          </cell>
          <cell r="G122">
            <v>94</v>
          </cell>
          <cell r="H122">
            <v>320</v>
          </cell>
          <cell r="I122"/>
          <cell r="J122">
            <v>407</v>
          </cell>
          <cell r="K122">
            <v>15</v>
          </cell>
          <cell r="L122"/>
          <cell r="M122">
            <v>6884</v>
          </cell>
          <cell r="N122"/>
          <cell r="O122">
            <v>5898</v>
          </cell>
          <cell r="P122">
            <v>21</v>
          </cell>
          <cell r="Q122">
            <v>5877</v>
          </cell>
          <cell r="R122">
            <v>908</v>
          </cell>
          <cell r="S122">
            <v>4666</v>
          </cell>
          <cell r="T122">
            <v>6014</v>
          </cell>
          <cell r="U122">
            <v>6754</v>
          </cell>
        </row>
        <row r="123">
          <cell r="A123" t="str">
            <v>30</v>
          </cell>
          <cell r="B123"/>
          <cell r="C123" t="str">
            <v>3018</v>
          </cell>
          <cell r="D123" t="str">
            <v>Våler (Østf.)</v>
          </cell>
          <cell r="E123">
            <v>4953</v>
          </cell>
          <cell r="F123">
            <v>4576</v>
          </cell>
          <cell r="G123">
            <v>63</v>
          </cell>
          <cell r="H123">
            <v>291</v>
          </cell>
          <cell r="I123"/>
          <cell r="J123">
            <v>351</v>
          </cell>
          <cell r="K123">
            <v>5</v>
          </cell>
          <cell r="L123"/>
          <cell r="M123">
            <v>4931</v>
          </cell>
          <cell r="N123"/>
          <cell r="O123">
            <v>4284</v>
          </cell>
          <cell r="P123">
            <v>11</v>
          </cell>
          <cell r="Q123">
            <v>4273</v>
          </cell>
          <cell r="R123">
            <v>482</v>
          </cell>
          <cell r="S123">
            <v>3635</v>
          </cell>
          <cell r="T123">
            <v>4419</v>
          </cell>
          <cell r="U123">
            <v>4831</v>
          </cell>
        </row>
        <row r="124">
          <cell r="A124" t="str">
            <v>30</v>
          </cell>
          <cell r="B124"/>
          <cell r="C124" t="str">
            <v>3019</v>
          </cell>
          <cell r="D124" t="str">
            <v>Vestby</v>
          </cell>
          <cell r="E124">
            <v>16019</v>
          </cell>
          <cell r="F124">
            <v>15185</v>
          </cell>
          <cell r="G124">
            <v>146</v>
          </cell>
          <cell r="H124">
            <v>547</v>
          </cell>
          <cell r="I124"/>
          <cell r="J124">
            <v>689</v>
          </cell>
          <cell r="K124">
            <v>24</v>
          </cell>
          <cell r="L124"/>
          <cell r="M124">
            <v>15883</v>
          </cell>
          <cell r="N124"/>
          <cell r="O124">
            <v>13460</v>
          </cell>
          <cell r="P124">
            <v>44</v>
          </cell>
          <cell r="Q124">
            <v>13416</v>
          </cell>
          <cell r="R124">
            <v>2128</v>
          </cell>
          <cell r="S124">
            <v>11116</v>
          </cell>
          <cell r="T124">
            <v>13898</v>
          </cell>
          <cell r="U124">
            <v>15562</v>
          </cell>
        </row>
        <row r="125">
          <cell r="A125" t="str">
            <v>30</v>
          </cell>
          <cell r="B125"/>
          <cell r="C125" t="str">
            <v>3020</v>
          </cell>
          <cell r="D125" t="str">
            <v>Nordre Follo</v>
          </cell>
          <cell r="E125">
            <v>51806</v>
          </cell>
          <cell r="F125">
            <v>50003</v>
          </cell>
          <cell r="G125">
            <v>381</v>
          </cell>
          <cell r="H125">
            <v>1144</v>
          </cell>
          <cell r="I125"/>
          <cell r="J125">
            <v>1510</v>
          </cell>
          <cell r="K125">
            <v>74</v>
          </cell>
          <cell r="L125"/>
          <cell r="M125">
            <v>51587</v>
          </cell>
          <cell r="N125"/>
          <cell r="O125">
            <v>43495</v>
          </cell>
          <cell r="P125">
            <v>127</v>
          </cell>
          <cell r="Q125">
            <v>43368</v>
          </cell>
          <cell r="R125">
            <v>9726</v>
          </cell>
          <cell r="S125">
            <v>36268</v>
          </cell>
          <cell r="T125">
            <v>45100</v>
          </cell>
          <cell r="U125">
            <v>50295</v>
          </cell>
        </row>
        <row r="126">
          <cell r="A126" t="str">
            <v>30</v>
          </cell>
          <cell r="B126"/>
          <cell r="C126" t="str">
            <v>3021</v>
          </cell>
          <cell r="D126" t="str">
            <v>Ås</v>
          </cell>
          <cell r="E126">
            <v>19623</v>
          </cell>
          <cell r="F126">
            <v>18832</v>
          </cell>
          <cell r="G126">
            <v>150</v>
          </cell>
          <cell r="H126">
            <v>548</v>
          </cell>
          <cell r="I126"/>
          <cell r="J126">
            <v>700</v>
          </cell>
          <cell r="K126">
            <v>21</v>
          </cell>
          <cell r="L126"/>
          <cell r="M126">
            <v>19546</v>
          </cell>
          <cell r="N126"/>
          <cell r="O126">
            <v>14556</v>
          </cell>
          <cell r="P126">
            <v>24</v>
          </cell>
          <cell r="Q126">
            <v>14532</v>
          </cell>
          <cell r="R126">
            <v>2686</v>
          </cell>
          <cell r="S126">
            <v>13262</v>
          </cell>
          <cell r="T126">
            <v>15541</v>
          </cell>
          <cell r="U126">
            <v>19091</v>
          </cell>
        </row>
        <row r="127">
          <cell r="A127" t="str">
            <v>30</v>
          </cell>
          <cell r="B127"/>
          <cell r="C127" t="str">
            <v>3022</v>
          </cell>
          <cell r="D127" t="str">
            <v>Frogn</v>
          </cell>
          <cell r="E127">
            <v>14507</v>
          </cell>
          <cell r="F127">
            <v>13802</v>
          </cell>
          <cell r="G127">
            <v>121</v>
          </cell>
          <cell r="H127">
            <v>455</v>
          </cell>
          <cell r="I127"/>
          <cell r="J127">
            <v>566</v>
          </cell>
          <cell r="K127">
            <v>19</v>
          </cell>
          <cell r="L127"/>
          <cell r="M127">
            <v>14390</v>
          </cell>
          <cell r="N127"/>
          <cell r="O127">
            <v>12224</v>
          </cell>
          <cell r="P127">
            <v>79</v>
          </cell>
          <cell r="Q127">
            <v>12145</v>
          </cell>
          <cell r="R127">
            <v>2657</v>
          </cell>
          <cell r="S127">
            <v>9834</v>
          </cell>
          <cell r="T127">
            <v>12674</v>
          </cell>
          <cell r="U127">
            <v>14077</v>
          </cell>
        </row>
        <row r="128">
          <cell r="A128" t="str">
            <v>30</v>
          </cell>
          <cell r="B128"/>
          <cell r="C128" t="str">
            <v>3023</v>
          </cell>
          <cell r="D128" t="str">
            <v>Nesodden</v>
          </cell>
          <cell r="E128">
            <v>17155</v>
          </cell>
          <cell r="F128">
            <v>16374</v>
          </cell>
          <cell r="G128">
            <v>138</v>
          </cell>
          <cell r="H128">
            <v>520</v>
          </cell>
          <cell r="I128"/>
          <cell r="J128">
            <v>641</v>
          </cell>
          <cell r="K128">
            <v>29</v>
          </cell>
          <cell r="L128"/>
          <cell r="M128">
            <v>17051</v>
          </cell>
          <cell r="N128"/>
          <cell r="O128">
            <v>14257</v>
          </cell>
          <cell r="P128">
            <v>63</v>
          </cell>
          <cell r="Q128">
            <v>14194</v>
          </cell>
          <cell r="R128">
            <v>2857</v>
          </cell>
          <cell r="S128">
            <v>11986</v>
          </cell>
          <cell r="T128">
            <v>14854</v>
          </cell>
          <cell r="U128">
            <v>16638</v>
          </cell>
        </row>
        <row r="129">
          <cell r="A129" t="str">
            <v>30</v>
          </cell>
          <cell r="C129" t="str">
            <v>3024</v>
          </cell>
          <cell r="D129" t="str">
            <v>Bærum</v>
          </cell>
          <cell r="E129">
            <v>117165</v>
          </cell>
          <cell r="F129">
            <v>112649</v>
          </cell>
          <cell r="G129">
            <v>1160</v>
          </cell>
          <cell r="H129">
            <v>2495</v>
          </cell>
          <cell r="I129"/>
          <cell r="J129">
            <v>3710</v>
          </cell>
          <cell r="K129">
            <v>191</v>
          </cell>
          <cell r="L129"/>
          <cell r="M129">
            <v>116447</v>
          </cell>
          <cell r="N129"/>
          <cell r="O129">
            <v>92198</v>
          </cell>
          <cell r="P129">
            <v>294</v>
          </cell>
          <cell r="Q129">
            <v>91904</v>
          </cell>
          <cell r="R129">
            <v>29083</v>
          </cell>
          <cell r="S129">
            <v>79392</v>
          </cell>
          <cell r="T129">
            <v>96411</v>
          </cell>
          <cell r="U129">
            <v>113019</v>
          </cell>
        </row>
        <row r="130">
          <cell r="A130" t="str">
            <v>30</v>
          </cell>
          <cell r="B130"/>
          <cell r="C130" t="str">
            <v>3025</v>
          </cell>
          <cell r="D130" t="str">
            <v>Asker</v>
          </cell>
          <cell r="E130">
            <v>84703</v>
          </cell>
          <cell r="F130">
            <v>81357</v>
          </cell>
          <cell r="G130">
            <v>695</v>
          </cell>
          <cell r="H130">
            <v>2158</v>
          </cell>
          <cell r="I130"/>
          <cell r="J130">
            <v>2815</v>
          </cell>
          <cell r="K130">
            <v>129</v>
          </cell>
          <cell r="L130"/>
          <cell r="M130">
            <v>84287</v>
          </cell>
          <cell r="N130"/>
          <cell r="O130">
            <v>68873</v>
          </cell>
          <cell r="P130">
            <v>256</v>
          </cell>
          <cell r="Q130">
            <v>68617</v>
          </cell>
          <cell r="R130">
            <v>16106</v>
          </cell>
          <cell r="S130">
            <v>58396</v>
          </cell>
          <cell r="T130">
            <v>71682</v>
          </cell>
          <cell r="U130">
            <v>82055</v>
          </cell>
        </row>
        <row r="131">
          <cell r="A131" t="str">
            <v>30</v>
          </cell>
          <cell r="C131" t="str">
            <v>3026</v>
          </cell>
          <cell r="D131" t="str">
            <v>Aurskog-Høland</v>
          </cell>
          <cell r="E131">
            <v>15604</v>
          </cell>
          <cell r="F131">
            <v>14395</v>
          </cell>
          <cell r="G131">
            <v>180</v>
          </cell>
          <cell r="H131">
            <v>966</v>
          </cell>
          <cell r="I131"/>
          <cell r="J131">
            <v>1123</v>
          </cell>
          <cell r="K131">
            <v>32</v>
          </cell>
          <cell r="L131"/>
          <cell r="M131">
            <v>15553</v>
          </cell>
          <cell r="N131"/>
          <cell r="O131">
            <v>13374</v>
          </cell>
          <cell r="P131">
            <v>40</v>
          </cell>
          <cell r="Q131">
            <v>13334</v>
          </cell>
          <cell r="R131">
            <v>1660</v>
          </cell>
          <cell r="S131">
            <v>10444</v>
          </cell>
          <cell r="T131">
            <v>13732</v>
          </cell>
          <cell r="U131">
            <v>15220</v>
          </cell>
        </row>
        <row r="132">
          <cell r="A132" t="str">
            <v>30</v>
          </cell>
          <cell r="B132"/>
          <cell r="C132" t="str">
            <v>3027</v>
          </cell>
          <cell r="D132" t="str">
            <v>Rælingen</v>
          </cell>
          <cell r="E132">
            <v>16120</v>
          </cell>
          <cell r="F132">
            <v>15625</v>
          </cell>
          <cell r="G132">
            <v>91</v>
          </cell>
          <cell r="H132">
            <v>340</v>
          </cell>
          <cell r="I132"/>
          <cell r="J132">
            <v>425</v>
          </cell>
          <cell r="K132">
            <v>19</v>
          </cell>
          <cell r="L132"/>
          <cell r="M132">
            <v>16069</v>
          </cell>
          <cell r="N132"/>
          <cell r="O132">
            <v>13548</v>
          </cell>
          <cell r="P132">
            <v>20</v>
          </cell>
          <cell r="Q132">
            <v>13528</v>
          </cell>
          <cell r="R132">
            <v>2267</v>
          </cell>
          <cell r="S132">
            <v>11686</v>
          </cell>
          <cell r="T132">
            <v>14069</v>
          </cell>
          <cell r="U132">
            <v>15692</v>
          </cell>
        </row>
        <row r="133">
          <cell r="A133" t="str">
            <v>30</v>
          </cell>
          <cell r="C133" t="str">
            <v>3028</v>
          </cell>
          <cell r="D133" t="str">
            <v>Enebakk</v>
          </cell>
          <cell r="E133">
            <v>9669</v>
          </cell>
          <cell r="F133">
            <v>9122</v>
          </cell>
          <cell r="G133">
            <v>98</v>
          </cell>
          <cell r="H133">
            <v>405</v>
          </cell>
          <cell r="I133"/>
          <cell r="J133">
            <v>498</v>
          </cell>
          <cell r="K133">
            <v>17</v>
          </cell>
          <cell r="L133"/>
          <cell r="M133">
            <v>9634</v>
          </cell>
          <cell r="N133"/>
          <cell r="O133">
            <v>8078</v>
          </cell>
          <cell r="P133">
            <v>17</v>
          </cell>
          <cell r="Q133">
            <v>8061</v>
          </cell>
          <cell r="R133">
            <v>1077</v>
          </cell>
          <cell r="S133">
            <v>6717</v>
          </cell>
          <cell r="T133">
            <v>8377</v>
          </cell>
          <cell r="U133">
            <v>9456</v>
          </cell>
        </row>
        <row r="134">
          <cell r="A134" t="str">
            <v>30</v>
          </cell>
          <cell r="B134"/>
          <cell r="C134" t="str">
            <v>3029</v>
          </cell>
          <cell r="D134" t="str">
            <v>Lørenskog</v>
          </cell>
          <cell r="E134">
            <v>38407</v>
          </cell>
          <cell r="F134">
            <v>37116</v>
          </cell>
          <cell r="G134">
            <v>276</v>
          </cell>
          <cell r="H134">
            <v>826</v>
          </cell>
          <cell r="I134"/>
          <cell r="J134">
            <v>1083</v>
          </cell>
          <cell r="K134">
            <v>62</v>
          </cell>
          <cell r="L134"/>
          <cell r="M134">
            <v>38248</v>
          </cell>
          <cell r="N134"/>
          <cell r="O134">
            <v>31573</v>
          </cell>
          <cell r="P134">
            <v>50</v>
          </cell>
          <cell r="Q134">
            <v>31523</v>
          </cell>
          <cell r="R134">
            <v>6386</v>
          </cell>
          <cell r="S134">
            <v>26965</v>
          </cell>
          <cell r="T134">
            <v>32814</v>
          </cell>
          <cell r="U134">
            <v>37286</v>
          </cell>
        </row>
        <row r="135">
          <cell r="A135" t="str">
            <v>30</v>
          </cell>
          <cell r="C135" t="str">
            <v>3030</v>
          </cell>
          <cell r="D135" t="str">
            <v>Lillestrøm</v>
          </cell>
          <cell r="E135">
            <v>77798</v>
          </cell>
          <cell r="F135">
            <v>74921</v>
          </cell>
          <cell r="G135">
            <v>545</v>
          </cell>
          <cell r="H135">
            <v>1932</v>
          </cell>
          <cell r="I135"/>
          <cell r="J135">
            <v>2457</v>
          </cell>
          <cell r="K135">
            <v>123</v>
          </cell>
          <cell r="L135"/>
          <cell r="M135">
            <v>77478</v>
          </cell>
          <cell r="N135"/>
          <cell r="O135">
            <v>64701</v>
          </cell>
          <cell r="P135">
            <v>112</v>
          </cell>
          <cell r="Q135">
            <v>64589</v>
          </cell>
          <cell r="R135">
            <v>11125</v>
          </cell>
          <cell r="S135">
            <v>54791</v>
          </cell>
          <cell r="T135">
            <v>66926</v>
          </cell>
          <cell r="U135">
            <v>75607</v>
          </cell>
        </row>
        <row r="136">
          <cell r="A136" t="str">
            <v>30</v>
          </cell>
          <cell r="B136"/>
          <cell r="C136" t="str">
            <v>3031</v>
          </cell>
          <cell r="D136" t="str">
            <v>Nittedal</v>
          </cell>
          <cell r="E136">
            <v>20942</v>
          </cell>
          <cell r="F136">
            <v>20159</v>
          </cell>
          <cell r="G136">
            <v>149</v>
          </cell>
          <cell r="H136">
            <v>502</v>
          </cell>
          <cell r="I136"/>
          <cell r="J136">
            <v>643</v>
          </cell>
          <cell r="K136">
            <v>38</v>
          </cell>
          <cell r="L136"/>
          <cell r="M136">
            <v>20825</v>
          </cell>
          <cell r="N136"/>
          <cell r="O136">
            <v>17605</v>
          </cell>
          <cell r="P136">
            <v>37</v>
          </cell>
          <cell r="Q136">
            <v>17568</v>
          </cell>
          <cell r="R136">
            <v>3439</v>
          </cell>
          <cell r="S136">
            <v>15171</v>
          </cell>
          <cell r="T136">
            <v>18245</v>
          </cell>
          <cell r="U136">
            <v>20428</v>
          </cell>
        </row>
        <row r="137">
          <cell r="A137" t="str">
            <v>30</v>
          </cell>
          <cell r="C137" t="str">
            <v>3032</v>
          </cell>
          <cell r="D137" t="str">
            <v>Gjerdrum</v>
          </cell>
          <cell r="E137">
            <v>6341</v>
          </cell>
          <cell r="F137">
            <v>5993</v>
          </cell>
          <cell r="G137">
            <v>75</v>
          </cell>
          <cell r="H137">
            <v>240</v>
          </cell>
          <cell r="I137"/>
          <cell r="J137">
            <v>315</v>
          </cell>
          <cell r="K137">
            <v>9</v>
          </cell>
          <cell r="L137"/>
          <cell r="M137">
            <v>6316</v>
          </cell>
          <cell r="N137"/>
          <cell r="O137">
            <v>5307</v>
          </cell>
          <cell r="P137">
            <v>18</v>
          </cell>
          <cell r="Q137">
            <v>5289</v>
          </cell>
          <cell r="R137">
            <v>977</v>
          </cell>
          <cell r="S137">
            <v>4509</v>
          </cell>
          <cell r="T137">
            <v>5485</v>
          </cell>
          <cell r="U137">
            <v>6173</v>
          </cell>
        </row>
        <row r="138">
          <cell r="A138" t="str">
            <v>30</v>
          </cell>
          <cell r="B138"/>
          <cell r="C138" t="str">
            <v>3033</v>
          </cell>
          <cell r="D138" t="str">
            <v>Ullensaker</v>
          </cell>
          <cell r="E138">
            <v>37095</v>
          </cell>
          <cell r="F138">
            <v>35333</v>
          </cell>
          <cell r="G138">
            <v>270</v>
          </cell>
          <cell r="H138">
            <v>1012</v>
          </cell>
          <cell r="I138"/>
          <cell r="J138">
            <v>1421</v>
          </cell>
          <cell r="K138">
            <v>38</v>
          </cell>
          <cell r="L138"/>
          <cell r="M138">
            <v>36761</v>
          </cell>
          <cell r="N138"/>
          <cell r="O138">
            <v>29952</v>
          </cell>
          <cell r="P138">
            <v>56</v>
          </cell>
          <cell r="Q138">
            <v>29896</v>
          </cell>
          <cell r="R138">
            <v>4245</v>
          </cell>
          <cell r="S138">
            <v>26431</v>
          </cell>
          <cell r="T138">
            <v>31187</v>
          </cell>
          <cell r="U138">
            <v>36029</v>
          </cell>
        </row>
        <row r="139">
          <cell r="A139" t="str">
            <v>30</v>
          </cell>
          <cell r="B139"/>
          <cell r="C139" t="str">
            <v>3034</v>
          </cell>
          <cell r="D139" t="str">
            <v>Nes</v>
          </cell>
          <cell r="E139">
            <v>20276</v>
          </cell>
          <cell r="F139">
            <v>19119</v>
          </cell>
          <cell r="G139">
            <v>198</v>
          </cell>
          <cell r="H139">
            <v>895</v>
          </cell>
          <cell r="I139"/>
          <cell r="J139">
            <v>1076</v>
          </cell>
          <cell r="K139">
            <v>30</v>
          </cell>
          <cell r="L139"/>
          <cell r="M139">
            <v>20229</v>
          </cell>
          <cell r="N139"/>
          <cell r="O139">
            <v>17550</v>
          </cell>
          <cell r="P139">
            <v>47</v>
          </cell>
          <cell r="Q139">
            <v>17503</v>
          </cell>
          <cell r="R139">
            <v>2085</v>
          </cell>
          <cell r="S139">
            <v>14229</v>
          </cell>
          <cell r="T139">
            <v>18032</v>
          </cell>
          <cell r="U139">
            <v>19803</v>
          </cell>
        </row>
        <row r="140">
          <cell r="A140" t="str">
            <v>30</v>
          </cell>
          <cell r="B140"/>
          <cell r="C140" t="str">
            <v>3035</v>
          </cell>
          <cell r="D140" t="str">
            <v>Eidsvoll</v>
          </cell>
          <cell r="E140">
            <v>22701</v>
          </cell>
          <cell r="F140">
            <v>21646</v>
          </cell>
          <cell r="G140">
            <v>188</v>
          </cell>
          <cell r="H140">
            <v>738</v>
          </cell>
          <cell r="I140"/>
          <cell r="J140">
            <v>916</v>
          </cell>
          <cell r="K140">
            <v>38</v>
          </cell>
          <cell r="L140"/>
          <cell r="M140">
            <v>22594</v>
          </cell>
          <cell r="N140"/>
          <cell r="O140">
            <v>19358</v>
          </cell>
          <cell r="P140">
            <v>35</v>
          </cell>
          <cell r="Q140">
            <v>19323</v>
          </cell>
          <cell r="R140">
            <v>2321</v>
          </cell>
          <cell r="S140">
            <v>15807</v>
          </cell>
          <cell r="T140">
            <v>19931</v>
          </cell>
          <cell r="U140">
            <v>22091</v>
          </cell>
        </row>
        <row r="141">
          <cell r="A141" t="str">
            <v>30</v>
          </cell>
          <cell r="B141"/>
          <cell r="C141" t="str">
            <v>3036</v>
          </cell>
          <cell r="D141" t="str">
            <v>Nannestad</v>
          </cell>
          <cell r="E141">
            <v>12963</v>
          </cell>
          <cell r="F141">
            <v>12281</v>
          </cell>
          <cell r="G141">
            <v>145</v>
          </cell>
          <cell r="H141">
            <v>477</v>
          </cell>
          <cell r="I141"/>
          <cell r="J141">
            <v>617</v>
          </cell>
          <cell r="K141">
            <v>19</v>
          </cell>
          <cell r="L141"/>
          <cell r="M141">
            <v>12911</v>
          </cell>
          <cell r="N141"/>
          <cell r="O141">
            <v>10768</v>
          </cell>
          <cell r="P141">
            <v>21</v>
          </cell>
          <cell r="Q141">
            <v>10747</v>
          </cell>
          <cell r="R141">
            <v>1190</v>
          </cell>
          <cell r="S141">
            <v>9504</v>
          </cell>
          <cell r="T141">
            <v>11150</v>
          </cell>
          <cell r="U141">
            <v>12667</v>
          </cell>
        </row>
        <row r="142">
          <cell r="A142" t="str">
            <v>30</v>
          </cell>
          <cell r="B142"/>
          <cell r="C142" t="str">
            <v>3037</v>
          </cell>
          <cell r="D142" t="str">
            <v>Hurdal</v>
          </cell>
          <cell r="E142">
            <v>2556</v>
          </cell>
          <cell r="F142">
            <v>2356</v>
          </cell>
          <cell r="G142">
            <v>32</v>
          </cell>
          <cell r="H142">
            <v>143</v>
          </cell>
          <cell r="I142"/>
          <cell r="J142">
            <v>171</v>
          </cell>
          <cell r="K142">
            <v>7</v>
          </cell>
          <cell r="L142"/>
          <cell r="M142">
            <v>2534</v>
          </cell>
          <cell r="N142"/>
          <cell r="O142">
            <v>2186</v>
          </cell>
          <cell r="P142">
            <v>18</v>
          </cell>
          <cell r="Q142">
            <v>2168</v>
          </cell>
          <cell r="R142">
            <v>288</v>
          </cell>
          <cell r="S142">
            <v>1608</v>
          </cell>
          <cell r="T142">
            <v>2228</v>
          </cell>
          <cell r="U142">
            <v>2497</v>
          </cell>
        </row>
        <row r="143">
          <cell r="A143" t="str">
            <v>30</v>
          </cell>
          <cell r="B143"/>
          <cell r="C143" t="str">
            <v>3038</v>
          </cell>
          <cell r="D143" t="str">
            <v>Hole</v>
          </cell>
          <cell r="E143">
            <v>6242</v>
          </cell>
          <cell r="F143">
            <v>5856</v>
          </cell>
          <cell r="G143">
            <v>63</v>
          </cell>
          <cell r="H143">
            <v>281</v>
          </cell>
          <cell r="I143"/>
          <cell r="J143">
            <v>335</v>
          </cell>
          <cell r="K143">
            <v>12</v>
          </cell>
          <cell r="L143"/>
          <cell r="M143">
            <v>6203</v>
          </cell>
          <cell r="N143"/>
          <cell r="O143">
            <v>5141</v>
          </cell>
          <cell r="P143">
            <v>21</v>
          </cell>
          <cell r="Q143">
            <v>5120</v>
          </cell>
          <cell r="R143">
            <v>1046</v>
          </cell>
          <cell r="S143">
            <v>4308</v>
          </cell>
          <cell r="T143">
            <v>5320</v>
          </cell>
          <cell r="U143">
            <v>6068</v>
          </cell>
        </row>
        <row r="144">
          <cell r="A144" t="str">
            <v>30</v>
          </cell>
          <cell r="B144"/>
          <cell r="C144" t="str">
            <v>3039</v>
          </cell>
          <cell r="D144" t="str">
            <v>Flå</v>
          </cell>
          <cell r="E144">
            <v>1067</v>
          </cell>
          <cell r="F144">
            <v>915</v>
          </cell>
          <cell r="G144">
            <v>20</v>
          </cell>
          <cell r="H144">
            <v>95</v>
          </cell>
          <cell r="I144"/>
          <cell r="J144">
            <v>111</v>
          </cell>
          <cell r="K144">
            <v>5</v>
          </cell>
          <cell r="L144"/>
          <cell r="M144">
            <v>1030</v>
          </cell>
          <cell r="N144"/>
          <cell r="O144">
            <v>913</v>
          </cell>
          <cell r="P144">
            <v>23</v>
          </cell>
          <cell r="Q144">
            <v>890</v>
          </cell>
          <cell r="R144">
            <v>141</v>
          </cell>
          <cell r="S144">
            <v>691</v>
          </cell>
          <cell r="T144">
            <v>937</v>
          </cell>
          <cell r="U144">
            <v>1032</v>
          </cell>
        </row>
        <row r="145">
          <cell r="A145" t="str">
            <v>30</v>
          </cell>
          <cell r="B145"/>
          <cell r="C145" t="str">
            <v>3040</v>
          </cell>
          <cell r="D145" t="str">
            <v>Nesbyen</v>
          </cell>
          <cell r="E145">
            <v>3171</v>
          </cell>
          <cell r="F145">
            <v>2712</v>
          </cell>
          <cell r="G145">
            <v>91</v>
          </cell>
          <cell r="H145">
            <v>284</v>
          </cell>
          <cell r="I145"/>
          <cell r="J145">
            <v>368</v>
          </cell>
          <cell r="K145">
            <v>10</v>
          </cell>
          <cell r="L145"/>
          <cell r="M145">
            <v>3089</v>
          </cell>
          <cell r="N145"/>
          <cell r="O145">
            <v>2735</v>
          </cell>
          <cell r="P145">
            <v>66</v>
          </cell>
          <cell r="Q145">
            <v>2669</v>
          </cell>
          <cell r="R145">
            <v>527</v>
          </cell>
          <cell r="S145">
            <v>2075</v>
          </cell>
          <cell r="T145">
            <v>2753</v>
          </cell>
          <cell r="U145">
            <v>3080</v>
          </cell>
        </row>
        <row r="146">
          <cell r="A146" t="str">
            <v>30</v>
          </cell>
          <cell r="B146"/>
          <cell r="C146" t="str">
            <v>3041</v>
          </cell>
          <cell r="D146" t="str">
            <v>Gol</v>
          </cell>
          <cell r="E146">
            <v>4543</v>
          </cell>
          <cell r="F146">
            <v>4101</v>
          </cell>
          <cell r="G146">
            <v>96</v>
          </cell>
          <cell r="H146">
            <v>277</v>
          </cell>
          <cell r="I146"/>
          <cell r="J146">
            <v>367</v>
          </cell>
          <cell r="K146">
            <v>12</v>
          </cell>
          <cell r="L146"/>
          <cell r="M146">
            <v>4482</v>
          </cell>
          <cell r="N146"/>
          <cell r="O146">
            <v>3822</v>
          </cell>
          <cell r="P146">
            <v>36</v>
          </cell>
          <cell r="Q146">
            <v>3786</v>
          </cell>
          <cell r="R146">
            <v>831</v>
          </cell>
          <cell r="S146">
            <v>3142</v>
          </cell>
          <cell r="T146">
            <v>3931</v>
          </cell>
          <cell r="U146">
            <v>4423</v>
          </cell>
        </row>
        <row r="147">
          <cell r="A147" t="str">
            <v>30</v>
          </cell>
          <cell r="B147"/>
          <cell r="C147" t="str">
            <v>3042</v>
          </cell>
          <cell r="D147" t="str">
            <v>Hemsedal</v>
          </cell>
          <cell r="E147">
            <v>2934</v>
          </cell>
          <cell r="F147">
            <v>2467</v>
          </cell>
          <cell r="G147">
            <v>60</v>
          </cell>
          <cell r="H147">
            <v>253</v>
          </cell>
          <cell r="I147"/>
          <cell r="J147">
            <v>312</v>
          </cell>
          <cell r="K147">
            <v>5</v>
          </cell>
          <cell r="L147"/>
          <cell r="M147">
            <v>2782</v>
          </cell>
          <cell r="N147"/>
          <cell r="O147">
            <v>2261</v>
          </cell>
          <cell r="P147">
            <v>100</v>
          </cell>
          <cell r="Q147">
            <v>2161</v>
          </cell>
          <cell r="R147">
            <v>438</v>
          </cell>
          <cell r="S147">
            <v>2115</v>
          </cell>
          <cell r="T147">
            <v>2300</v>
          </cell>
          <cell r="U147">
            <v>2867</v>
          </cell>
        </row>
        <row r="148">
          <cell r="A148" t="str">
            <v>30</v>
          </cell>
          <cell r="B148"/>
          <cell r="C148" t="str">
            <v>3043</v>
          </cell>
          <cell r="D148" t="str">
            <v>Ål</v>
          </cell>
          <cell r="E148">
            <v>4373</v>
          </cell>
          <cell r="F148">
            <v>3815</v>
          </cell>
          <cell r="G148">
            <v>105</v>
          </cell>
          <cell r="H148">
            <v>358</v>
          </cell>
          <cell r="I148"/>
          <cell r="J148">
            <v>452</v>
          </cell>
          <cell r="K148">
            <v>18</v>
          </cell>
          <cell r="L148"/>
          <cell r="M148">
            <v>4285</v>
          </cell>
          <cell r="N148"/>
          <cell r="O148">
            <v>3755</v>
          </cell>
          <cell r="P148">
            <v>72</v>
          </cell>
          <cell r="Q148">
            <v>3683</v>
          </cell>
          <cell r="R148">
            <v>707</v>
          </cell>
          <cell r="S148">
            <v>3024</v>
          </cell>
          <cell r="T148">
            <v>3823</v>
          </cell>
          <cell r="U148">
            <v>4279</v>
          </cell>
        </row>
        <row r="149">
          <cell r="A149" t="str">
            <v>30</v>
          </cell>
          <cell r="B149"/>
          <cell r="C149" t="str">
            <v>3044</v>
          </cell>
          <cell r="D149" t="str">
            <v>Hol</v>
          </cell>
          <cell r="E149">
            <v>4955</v>
          </cell>
          <cell r="F149">
            <v>4294</v>
          </cell>
          <cell r="G149">
            <v>89</v>
          </cell>
          <cell r="H149">
            <v>331</v>
          </cell>
          <cell r="I149"/>
          <cell r="J149">
            <v>415</v>
          </cell>
          <cell r="K149">
            <v>16</v>
          </cell>
          <cell r="L149"/>
          <cell r="M149">
            <v>4722</v>
          </cell>
          <cell r="N149"/>
          <cell r="O149">
            <v>3924</v>
          </cell>
          <cell r="P149">
            <v>166</v>
          </cell>
          <cell r="Q149">
            <v>3758</v>
          </cell>
          <cell r="R149">
            <v>737</v>
          </cell>
          <cell r="S149">
            <v>3183</v>
          </cell>
          <cell r="T149">
            <v>3939</v>
          </cell>
          <cell r="U149">
            <v>4846</v>
          </cell>
        </row>
        <row r="150">
          <cell r="A150" t="str">
            <v>30</v>
          </cell>
          <cell r="B150"/>
          <cell r="C150" t="str">
            <v>3045</v>
          </cell>
          <cell r="D150" t="str">
            <v>Sigdal</v>
          </cell>
          <cell r="E150">
            <v>3210</v>
          </cell>
          <cell r="F150">
            <v>2596</v>
          </cell>
          <cell r="G150">
            <v>82</v>
          </cell>
          <cell r="H150">
            <v>453</v>
          </cell>
          <cell r="I150"/>
          <cell r="J150">
            <v>525</v>
          </cell>
          <cell r="K150">
            <v>13</v>
          </cell>
          <cell r="L150"/>
          <cell r="M150">
            <v>3132</v>
          </cell>
          <cell r="N150"/>
          <cell r="O150">
            <v>2837</v>
          </cell>
          <cell r="P150">
            <v>61</v>
          </cell>
          <cell r="Q150">
            <v>2776</v>
          </cell>
          <cell r="R150">
            <v>622</v>
          </cell>
          <cell r="S150">
            <v>2184</v>
          </cell>
          <cell r="T150">
            <v>2853</v>
          </cell>
          <cell r="U150">
            <v>3112</v>
          </cell>
        </row>
        <row r="151">
          <cell r="A151" t="str">
            <v>30</v>
          </cell>
          <cell r="B151"/>
          <cell r="C151" t="str">
            <v>3046</v>
          </cell>
          <cell r="D151" t="str">
            <v>Krødsherad</v>
          </cell>
          <cell r="E151">
            <v>2439</v>
          </cell>
          <cell r="F151">
            <v>2153</v>
          </cell>
          <cell r="G151">
            <v>38</v>
          </cell>
          <cell r="H151">
            <v>169</v>
          </cell>
          <cell r="I151"/>
          <cell r="J151">
            <v>202</v>
          </cell>
          <cell r="K151">
            <v>8</v>
          </cell>
          <cell r="L151"/>
          <cell r="M151">
            <v>2361</v>
          </cell>
          <cell r="N151"/>
          <cell r="O151">
            <v>2021</v>
          </cell>
          <cell r="P151">
            <v>54</v>
          </cell>
          <cell r="Q151">
            <v>1967</v>
          </cell>
          <cell r="R151">
            <v>290</v>
          </cell>
          <cell r="S151">
            <v>1649</v>
          </cell>
          <cell r="T151">
            <v>2050</v>
          </cell>
          <cell r="U151">
            <v>2383</v>
          </cell>
        </row>
        <row r="152">
          <cell r="A152" t="str">
            <v>30</v>
          </cell>
          <cell r="B152"/>
          <cell r="C152" t="str">
            <v>3047</v>
          </cell>
          <cell r="D152" t="str">
            <v>Modum</v>
          </cell>
          <cell r="E152">
            <v>12527</v>
          </cell>
          <cell r="F152">
            <v>11599</v>
          </cell>
          <cell r="G152">
            <v>173</v>
          </cell>
          <cell r="H152">
            <v>702</v>
          </cell>
          <cell r="I152"/>
          <cell r="J152">
            <v>853</v>
          </cell>
          <cell r="K152">
            <v>38</v>
          </cell>
          <cell r="L152"/>
          <cell r="M152">
            <v>12490</v>
          </cell>
          <cell r="N152"/>
          <cell r="O152">
            <v>10917</v>
          </cell>
          <cell r="P152">
            <v>44</v>
          </cell>
          <cell r="Q152">
            <v>10873</v>
          </cell>
          <cell r="R152">
            <v>1579</v>
          </cell>
          <cell r="S152">
            <v>8249</v>
          </cell>
          <cell r="T152">
            <v>11209</v>
          </cell>
          <cell r="U152">
            <v>12205</v>
          </cell>
        </row>
        <row r="153">
          <cell r="A153" t="str">
            <v>30</v>
          </cell>
          <cell r="B153"/>
          <cell r="C153" t="str">
            <v>3048</v>
          </cell>
          <cell r="D153" t="str">
            <v>Øvre Eiker</v>
          </cell>
          <cell r="E153">
            <v>17436</v>
          </cell>
          <cell r="F153">
            <v>16425</v>
          </cell>
          <cell r="G153">
            <v>226</v>
          </cell>
          <cell r="H153">
            <v>721</v>
          </cell>
          <cell r="I153"/>
          <cell r="J153">
            <v>922</v>
          </cell>
          <cell r="K153">
            <v>38</v>
          </cell>
          <cell r="L153"/>
          <cell r="M153">
            <v>17387</v>
          </cell>
          <cell r="N153"/>
          <cell r="O153">
            <v>14953</v>
          </cell>
          <cell r="P153">
            <v>37</v>
          </cell>
          <cell r="Q153">
            <v>14916</v>
          </cell>
          <cell r="R153">
            <v>2404</v>
          </cell>
          <cell r="S153">
            <v>12029</v>
          </cell>
          <cell r="T153">
            <v>15330</v>
          </cell>
          <cell r="U153">
            <v>17051</v>
          </cell>
        </row>
        <row r="154">
          <cell r="A154" t="str">
            <v>30</v>
          </cell>
          <cell r="B154"/>
          <cell r="C154" t="str">
            <v>3049</v>
          </cell>
          <cell r="D154" t="str">
            <v>Lier</v>
          </cell>
          <cell r="E154">
            <v>24484</v>
          </cell>
          <cell r="F154">
            <v>23386</v>
          </cell>
          <cell r="G154">
            <v>238</v>
          </cell>
          <cell r="H154">
            <v>770</v>
          </cell>
          <cell r="I154"/>
          <cell r="J154">
            <v>983</v>
          </cell>
          <cell r="K154">
            <v>46</v>
          </cell>
          <cell r="L154"/>
          <cell r="M154">
            <v>24411</v>
          </cell>
          <cell r="N154"/>
          <cell r="O154">
            <v>20588</v>
          </cell>
          <cell r="P154">
            <v>35</v>
          </cell>
          <cell r="Q154">
            <v>20553</v>
          </cell>
          <cell r="R154">
            <v>3517</v>
          </cell>
          <cell r="S154">
            <v>17672</v>
          </cell>
          <cell r="T154">
            <v>21338</v>
          </cell>
          <cell r="U154">
            <v>23860</v>
          </cell>
        </row>
        <row r="155">
          <cell r="A155" t="str">
            <v>30</v>
          </cell>
          <cell r="B155"/>
          <cell r="C155" t="str">
            <v>3050</v>
          </cell>
          <cell r="D155" t="str">
            <v>Flesberg</v>
          </cell>
          <cell r="E155">
            <v>2416</v>
          </cell>
          <cell r="F155">
            <v>2075</v>
          </cell>
          <cell r="G155">
            <v>56</v>
          </cell>
          <cell r="H155">
            <v>249</v>
          </cell>
          <cell r="I155"/>
          <cell r="J155">
            <v>303</v>
          </cell>
          <cell r="K155">
            <v>4</v>
          </cell>
          <cell r="L155"/>
          <cell r="M155">
            <v>2382</v>
          </cell>
          <cell r="N155"/>
          <cell r="O155">
            <v>2114</v>
          </cell>
          <cell r="P155">
            <v>32</v>
          </cell>
          <cell r="Q155">
            <v>2082</v>
          </cell>
          <cell r="R155">
            <v>378</v>
          </cell>
          <cell r="S155">
            <v>1638</v>
          </cell>
          <cell r="T155">
            <v>2147</v>
          </cell>
          <cell r="U155">
            <v>2273</v>
          </cell>
        </row>
        <row r="156">
          <cell r="A156" t="str">
            <v>30</v>
          </cell>
          <cell r="B156"/>
          <cell r="C156" t="str">
            <v>3051</v>
          </cell>
          <cell r="D156" t="str">
            <v>Rollag</v>
          </cell>
          <cell r="E156">
            <v>1288</v>
          </cell>
          <cell r="F156">
            <v>1055</v>
          </cell>
          <cell r="G156">
            <v>36</v>
          </cell>
          <cell r="H156">
            <v>177</v>
          </cell>
          <cell r="I156"/>
          <cell r="J156">
            <v>208</v>
          </cell>
          <cell r="K156">
            <v>5</v>
          </cell>
          <cell r="L156"/>
          <cell r="M156">
            <v>1268</v>
          </cell>
          <cell r="N156"/>
          <cell r="O156">
            <v>1132</v>
          </cell>
          <cell r="P156">
            <v>17</v>
          </cell>
          <cell r="Q156">
            <v>1115</v>
          </cell>
          <cell r="R156">
            <v>172</v>
          </cell>
          <cell r="S156">
            <v>869</v>
          </cell>
          <cell r="T156">
            <v>1176</v>
          </cell>
          <cell r="U156">
            <v>1224</v>
          </cell>
        </row>
        <row r="157">
          <cell r="A157" t="str">
            <v>30</v>
          </cell>
          <cell r="B157"/>
          <cell r="C157" t="str">
            <v>3052</v>
          </cell>
          <cell r="D157" t="str">
            <v>Nore og Uvdal</v>
          </cell>
          <cell r="E157">
            <v>2322</v>
          </cell>
          <cell r="F157">
            <v>1833</v>
          </cell>
          <cell r="G157">
            <v>69</v>
          </cell>
          <cell r="H157">
            <v>337</v>
          </cell>
          <cell r="I157"/>
          <cell r="J157">
            <v>403</v>
          </cell>
          <cell r="K157">
            <v>6</v>
          </cell>
          <cell r="L157"/>
          <cell r="M157">
            <v>2241</v>
          </cell>
          <cell r="N157"/>
          <cell r="O157">
            <v>1999</v>
          </cell>
          <cell r="P157">
            <v>60</v>
          </cell>
          <cell r="Q157">
            <v>1939</v>
          </cell>
          <cell r="R157">
            <v>372</v>
          </cell>
          <cell r="S157">
            <v>1549</v>
          </cell>
          <cell r="T157">
            <v>2013</v>
          </cell>
          <cell r="U157">
            <v>2285</v>
          </cell>
        </row>
        <row r="158">
          <cell r="A158" t="str">
            <v>30</v>
          </cell>
          <cell r="B158"/>
          <cell r="C158" t="str">
            <v>3053</v>
          </cell>
          <cell r="D158" t="str">
            <v>Jevnaker</v>
          </cell>
          <cell r="E158">
            <v>6079</v>
          </cell>
          <cell r="F158">
            <v>5789</v>
          </cell>
          <cell r="G158">
            <v>55</v>
          </cell>
          <cell r="H158">
            <v>201</v>
          </cell>
          <cell r="I158"/>
          <cell r="J158">
            <v>247</v>
          </cell>
          <cell r="K158">
            <v>19</v>
          </cell>
          <cell r="L158"/>
          <cell r="M158">
            <v>6054</v>
          </cell>
          <cell r="N158"/>
          <cell r="O158">
            <v>5325</v>
          </cell>
          <cell r="P158">
            <v>15</v>
          </cell>
          <cell r="Q158">
            <v>5310</v>
          </cell>
          <cell r="R158">
            <v>668</v>
          </cell>
          <cell r="S158">
            <v>4127</v>
          </cell>
          <cell r="T158">
            <v>5460</v>
          </cell>
          <cell r="U158">
            <v>5920</v>
          </cell>
        </row>
        <row r="159">
          <cell r="A159" t="str">
            <v>30</v>
          </cell>
          <cell r="B159"/>
          <cell r="C159" t="str">
            <v>3054</v>
          </cell>
          <cell r="D159" t="str">
            <v>Lunner</v>
          </cell>
          <cell r="E159">
            <v>7972</v>
          </cell>
          <cell r="F159">
            <v>7523</v>
          </cell>
          <cell r="G159">
            <v>77</v>
          </cell>
          <cell r="H159">
            <v>332</v>
          </cell>
          <cell r="I159"/>
          <cell r="J159">
            <v>400</v>
          </cell>
          <cell r="K159">
            <v>18</v>
          </cell>
          <cell r="L159"/>
          <cell r="M159">
            <v>7939</v>
          </cell>
          <cell r="N159"/>
          <cell r="O159">
            <v>6927</v>
          </cell>
          <cell r="P159">
            <v>25</v>
          </cell>
          <cell r="Q159">
            <v>6902</v>
          </cell>
          <cell r="R159">
            <v>929</v>
          </cell>
          <cell r="S159">
            <v>5532</v>
          </cell>
          <cell r="T159">
            <v>7115</v>
          </cell>
          <cell r="U159">
            <v>7761</v>
          </cell>
        </row>
        <row r="160">
          <cell r="A160" t="str">
            <v>30 Totalt</v>
          </cell>
          <cell r="B160"/>
          <cell r="C160" t="str">
            <v>30</v>
          </cell>
          <cell r="D160" t="str">
            <v>Viken</v>
          </cell>
          <cell r="E160">
            <v>1127028</v>
          </cell>
          <cell r="F160">
            <v>1073067</v>
          </cell>
          <cell r="G160">
            <v>10593</v>
          </cell>
          <cell r="H160">
            <v>35582</v>
          </cell>
          <cell r="I160"/>
          <cell r="J160">
            <v>45627</v>
          </cell>
          <cell r="K160">
            <v>2063</v>
          </cell>
          <cell r="L160"/>
          <cell r="M160">
            <v>1120389</v>
          </cell>
          <cell r="N160"/>
          <cell r="O160">
            <v>936105</v>
          </cell>
          <cell r="P160">
            <v>3330</v>
          </cell>
          <cell r="Q160">
            <v>932775</v>
          </cell>
          <cell r="R160">
            <v>167217</v>
          </cell>
          <cell r="S160">
            <v>766844</v>
          </cell>
          <cell r="T160">
            <v>967579</v>
          </cell>
          <cell r="U160">
            <v>1095812</v>
          </cell>
        </row>
        <row r="161">
          <cell r="A161" t="str">
            <v>34</v>
          </cell>
          <cell r="B161"/>
          <cell r="C161" t="str">
            <v>3401</v>
          </cell>
          <cell r="D161" t="str">
            <v>Kongsvinger</v>
          </cell>
          <cell r="E161">
            <v>16596</v>
          </cell>
          <cell r="F161">
            <v>15745</v>
          </cell>
          <cell r="G161">
            <v>162</v>
          </cell>
          <cell r="H161">
            <v>586</v>
          </cell>
          <cell r="I161"/>
          <cell r="J161">
            <v>731</v>
          </cell>
          <cell r="K161">
            <v>44</v>
          </cell>
          <cell r="L161"/>
          <cell r="M161">
            <v>16515</v>
          </cell>
          <cell r="N161"/>
          <cell r="O161">
            <v>14100</v>
          </cell>
          <cell r="P161">
            <v>61</v>
          </cell>
          <cell r="Q161">
            <v>14039</v>
          </cell>
          <cell r="R161">
            <v>1798</v>
          </cell>
          <cell r="S161">
            <v>10091</v>
          </cell>
          <cell r="T161">
            <v>14535</v>
          </cell>
          <cell r="U161">
            <v>16214</v>
          </cell>
        </row>
        <row r="162">
          <cell r="A162" t="str">
            <v>34</v>
          </cell>
          <cell r="B162"/>
          <cell r="C162" t="str">
            <v>3403</v>
          </cell>
          <cell r="D162" t="str">
            <v>Hamar</v>
          </cell>
          <cell r="E162">
            <v>28681</v>
          </cell>
          <cell r="F162">
            <v>27705</v>
          </cell>
          <cell r="G162">
            <v>194</v>
          </cell>
          <cell r="H162">
            <v>651</v>
          </cell>
          <cell r="I162"/>
          <cell r="J162">
            <v>819</v>
          </cell>
          <cell r="K162">
            <v>66</v>
          </cell>
          <cell r="L162"/>
          <cell r="M162">
            <v>28586</v>
          </cell>
          <cell r="N162"/>
          <cell r="O162">
            <v>24159</v>
          </cell>
          <cell r="P162">
            <v>76</v>
          </cell>
          <cell r="Q162">
            <v>24083</v>
          </cell>
          <cell r="R162">
            <v>3682</v>
          </cell>
          <cell r="S162">
            <v>18824</v>
          </cell>
          <cell r="T162">
            <v>25058</v>
          </cell>
          <cell r="U162">
            <v>27842</v>
          </cell>
        </row>
        <row r="163">
          <cell r="A163" t="str">
            <v>34</v>
          </cell>
          <cell r="B163"/>
          <cell r="C163" t="str">
            <v>3405</v>
          </cell>
          <cell r="D163" t="str">
            <v>Lillehammer</v>
          </cell>
          <cell r="E163">
            <v>25803</v>
          </cell>
          <cell r="F163">
            <v>24702</v>
          </cell>
          <cell r="G163">
            <v>207</v>
          </cell>
          <cell r="H163">
            <v>729</v>
          </cell>
          <cell r="I163"/>
          <cell r="J163">
            <v>906</v>
          </cell>
          <cell r="K163">
            <v>57</v>
          </cell>
          <cell r="L163"/>
          <cell r="M163">
            <v>25663</v>
          </cell>
          <cell r="N163"/>
          <cell r="O163">
            <v>21557</v>
          </cell>
          <cell r="P163">
            <v>109</v>
          </cell>
          <cell r="Q163">
            <v>21448</v>
          </cell>
          <cell r="R163">
            <v>3841</v>
          </cell>
          <cell r="S163">
            <v>17791</v>
          </cell>
          <cell r="T163">
            <v>22470</v>
          </cell>
          <cell r="U163">
            <v>25110</v>
          </cell>
        </row>
        <row r="164">
          <cell r="A164" t="str">
            <v>34</v>
          </cell>
          <cell r="B164"/>
          <cell r="C164" t="str">
            <v>3407</v>
          </cell>
          <cell r="D164" t="str">
            <v>Gjøvik</v>
          </cell>
          <cell r="E164">
            <v>27423</v>
          </cell>
          <cell r="F164">
            <v>26104</v>
          </cell>
          <cell r="G164">
            <v>225</v>
          </cell>
          <cell r="H164">
            <v>989</v>
          </cell>
          <cell r="I164"/>
          <cell r="J164">
            <v>1180</v>
          </cell>
          <cell r="K164">
            <v>63</v>
          </cell>
          <cell r="L164"/>
          <cell r="M164">
            <v>27345</v>
          </cell>
          <cell r="N164"/>
          <cell r="O164">
            <v>23218</v>
          </cell>
          <cell r="P164">
            <v>66</v>
          </cell>
          <cell r="Q164">
            <v>23152</v>
          </cell>
          <cell r="R164">
            <v>3157</v>
          </cell>
          <cell r="S164">
            <v>18368</v>
          </cell>
          <cell r="T164">
            <v>23999</v>
          </cell>
          <cell r="U164">
            <v>26746</v>
          </cell>
        </row>
        <row r="165">
          <cell r="A165" t="str">
            <v>34</v>
          </cell>
          <cell r="B165"/>
          <cell r="C165" t="str">
            <v>3411</v>
          </cell>
          <cell r="D165" t="str">
            <v>Ringsaker</v>
          </cell>
          <cell r="E165">
            <v>31265</v>
          </cell>
          <cell r="F165">
            <v>29267</v>
          </cell>
          <cell r="G165">
            <v>353</v>
          </cell>
          <cell r="H165">
            <v>1427</v>
          </cell>
          <cell r="I165"/>
          <cell r="J165">
            <v>1706</v>
          </cell>
          <cell r="K165">
            <v>101</v>
          </cell>
          <cell r="L165"/>
          <cell r="M165">
            <v>31075</v>
          </cell>
          <cell r="N165"/>
          <cell r="O165">
            <v>27173</v>
          </cell>
          <cell r="P165">
            <v>164</v>
          </cell>
          <cell r="Q165">
            <v>27009</v>
          </cell>
          <cell r="R165">
            <v>3242</v>
          </cell>
          <cell r="S165">
            <v>21336</v>
          </cell>
          <cell r="T165">
            <v>27670</v>
          </cell>
          <cell r="U165">
            <v>30523</v>
          </cell>
        </row>
        <row r="166">
          <cell r="A166" t="str">
            <v>34</v>
          </cell>
          <cell r="B166"/>
          <cell r="C166" t="str">
            <v>3412</v>
          </cell>
          <cell r="D166" t="str">
            <v>Løten</v>
          </cell>
          <cell r="E166">
            <v>6744</v>
          </cell>
          <cell r="F166">
            <v>6389</v>
          </cell>
          <cell r="G166">
            <v>69</v>
          </cell>
          <cell r="H166">
            <v>264</v>
          </cell>
          <cell r="I166"/>
          <cell r="J166">
            <v>320</v>
          </cell>
          <cell r="K166">
            <v>20</v>
          </cell>
          <cell r="L166"/>
          <cell r="M166">
            <v>6727</v>
          </cell>
          <cell r="N166"/>
          <cell r="O166">
            <v>5871</v>
          </cell>
          <cell r="P166">
            <v>11</v>
          </cell>
          <cell r="Q166">
            <v>5860</v>
          </cell>
          <cell r="R166">
            <v>624</v>
          </cell>
          <cell r="S166">
            <v>4429</v>
          </cell>
          <cell r="T166">
            <v>5985</v>
          </cell>
          <cell r="U166">
            <v>6611</v>
          </cell>
        </row>
        <row r="167">
          <cell r="A167" t="str">
            <v>34</v>
          </cell>
          <cell r="B167"/>
          <cell r="C167" t="str">
            <v>3413</v>
          </cell>
          <cell r="D167" t="str">
            <v>Stange</v>
          </cell>
          <cell r="E167">
            <v>18572</v>
          </cell>
          <cell r="F167">
            <v>17672</v>
          </cell>
          <cell r="G167">
            <v>142</v>
          </cell>
          <cell r="H167">
            <v>643</v>
          </cell>
          <cell r="I167"/>
          <cell r="J167">
            <v>817</v>
          </cell>
          <cell r="K167">
            <v>33</v>
          </cell>
          <cell r="L167"/>
          <cell r="M167">
            <v>18519</v>
          </cell>
          <cell r="N167"/>
          <cell r="O167">
            <v>15978</v>
          </cell>
          <cell r="P167">
            <v>48</v>
          </cell>
          <cell r="Q167">
            <v>15930</v>
          </cell>
          <cell r="R167">
            <v>1921</v>
          </cell>
          <cell r="S167">
            <v>12358</v>
          </cell>
          <cell r="T167">
            <v>16398</v>
          </cell>
          <cell r="U167">
            <v>18162</v>
          </cell>
        </row>
        <row r="168">
          <cell r="A168" t="str">
            <v>34</v>
          </cell>
          <cell r="B168"/>
          <cell r="C168" t="str">
            <v>3414</v>
          </cell>
          <cell r="D168" t="str">
            <v>Nord-Odal</v>
          </cell>
          <cell r="E168">
            <v>4621</v>
          </cell>
          <cell r="F168">
            <v>4204</v>
          </cell>
          <cell r="G168">
            <v>55</v>
          </cell>
          <cell r="H168">
            <v>268</v>
          </cell>
          <cell r="I168"/>
          <cell r="J168">
            <v>343</v>
          </cell>
          <cell r="K168">
            <v>14</v>
          </cell>
          <cell r="L168"/>
          <cell r="M168">
            <v>4532</v>
          </cell>
          <cell r="N168"/>
          <cell r="O168">
            <v>4033</v>
          </cell>
          <cell r="P168">
            <v>30</v>
          </cell>
          <cell r="Q168">
            <v>4003</v>
          </cell>
          <cell r="R168">
            <v>467</v>
          </cell>
          <cell r="S168">
            <v>2740</v>
          </cell>
          <cell r="T168">
            <v>4082</v>
          </cell>
          <cell r="U168">
            <v>4546</v>
          </cell>
        </row>
        <row r="169">
          <cell r="A169" t="str">
            <v>34</v>
          </cell>
          <cell r="B169"/>
          <cell r="C169" t="str">
            <v>3415</v>
          </cell>
          <cell r="D169" t="str">
            <v>Sør-Odal</v>
          </cell>
          <cell r="E169">
            <v>7102</v>
          </cell>
          <cell r="F169">
            <v>6618</v>
          </cell>
          <cell r="G169">
            <v>85</v>
          </cell>
          <cell r="H169">
            <v>369</v>
          </cell>
          <cell r="I169"/>
          <cell r="J169">
            <v>441</v>
          </cell>
          <cell r="K169">
            <v>22</v>
          </cell>
          <cell r="L169"/>
          <cell r="M169">
            <v>7077</v>
          </cell>
          <cell r="N169"/>
          <cell r="O169">
            <v>6291</v>
          </cell>
          <cell r="P169">
            <v>30</v>
          </cell>
          <cell r="Q169">
            <v>6261</v>
          </cell>
          <cell r="R169">
            <v>815</v>
          </cell>
          <cell r="S169">
            <v>4702</v>
          </cell>
          <cell r="T169">
            <v>6399</v>
          </cell>
          <cell r="U169">
            <v>6943</v>
          </cell>
        </row>
        <row r="170">
          <cell r="A170" t="str">
            <v>34</v>
          </cell>
          <cell r="B170"/>
          <cell r="C170" t="str">
            <v>3416</v>
          </cell>
          <cell r="D170" t="str">
            <v>Eidskog</v>
          </cell>
          <cell r="E170">
            <v>5974</v>
          </cell>
          <cell r="F170">
            <v>5462</v>
          </cell>
          <cell r="G170">
            <v>72</v>
          </cell>
          <cell r="H170">
            <v>359</v>
          </cell>
          <cell r="I170"/>
          <cell r="J170">
            <v>421</v>
          </cell>
          <cell r="K170">
            <v>23</v>
          </cell>
          <cell r="L170"/>
          <cell r="M170">
            <v>5903</v>
          </cell>
          <cell r="N170"/>
          <cell r="O170">
            <v>4998</v>
          </cell>
          <cell r="P170">
            <v>47</v>
          </cell>
          <cell r="Q170">
            <v>4951</v>
          </cell>
          <cell r="R170">
            <v>555</v>
          </cell>
          <cell r="S170">
            <v>3484</v>
          </cell>
          <cell r="T170">
            <v>5182</v>
          </cell>
          <cell r="U170">
            <v>5810</v>
          </cell>
        </row>
        <row r="171">
          <cell r="A171" t="str">
            <v>34</v>
          </cell>
          <cell r="B171"/>
          <cell r="C171" t="str">
            <v>3417</v>
          </cell>
          <cell r="D171" t="str">
            <v>Grue</v>
          </cell>
          <cell r="E171">
            <v>4403</v>
          </cell>
          <cell r="F171">
            <v>3909</v>
          </cell>
          <cell r="G171">
            <v>93</v>
          </cell>
          <cell r="H171">
            <v>330</v>
          </cell>
          <cell r="I171"/>
          <cell r="J171">
            <v>409</v>
          </cell>
          <cell r="K171">
            <v>16</v>
          </cell>
          <cell r="L171"/>
          <cell r="M171">
            <v>4334</v>
          </cell>
          <cell r="N171"/>
          <cell r="O171">
            <v>3821</v>
          </cell>
          <cell r="P171">
            <v>37</v>
          </cell>
          <cell r="Q171">
            <v>3784</v>
          </cell>
          <cell r="R171">
            <v>494</v>
          </cell>
          <cell r="S171">
            <v>2568</v>
          </cell>
          <cell r="T171">
            <v>3854</v>
          </cell>
          <cell r="U171">
            <v>4298</v>
          </cell>
        </row>
        <row r="172">
          <cell r="A172" t="str">
            <v>34</v>
          </cell>
          <cell r="B172"/>
          <cell r="C172" t="str">
            <v>3418</v>
          </cell>
          <cell r="D172" t="str">
            <v>Åsnes</v>
          </cell>
          <cell r="E172">
            <v>6767</v>
          </cell>
          <cell r="F172">
            <v>6031</v>
          </cell>
          <cell r="G172">
            <v>139</v>
          </cell>
          <cell r="H172">
            <v>544</v>
          </cell>
          <cell r="I172"/>
          <cell r="J172">
            <v>679</v>
          </cell>
          <cell r="K172">
            <v>20</v>
          </cell>
          <cell r="L172"/>
          <cell r="M172">
            <v>6720</v>
          </cell>
          <cell r="N172"/>
          <cell r="O172">
            <v>5881</v>
          </cell>
          <cell r="P172">
            <v>40</v>
          </cell>
          <cell r="Q172">
            <v>5841</v>
          </cell>
          <cell r="R172">
            <v>709</v>
          </cell>
          <cell r="S172">
            <v>4046</v>
          </cell>
          <cell r="T172">
            <v>6003</v>
          </cell>
          <cell r="U172">
            <v>6593</v>
          </cell>
        </row>
        <row r="173">
          <cell r="A173" t="str">
            <v>34</v>
          </cell>
          <cell r="B173"/>
          <cell r="C173" t="str">
            <v>3419</v>
          </cell>
          <cell r="D173" t="str">
            <v>Våler (Hedm.)</v>
          </cell>
          <cell r="E173">
            <v>3454</v>
          </cell>
          <cell r="F173">
            <v>3054</v>
          </cell>
          <cell r="G173">
            <v>59</v>
          </cell>
          <cell r="H173">
            <v>250</v>
          </cell>
          <cell r="I173"/>
          <cell r="J173">
            <v>309</v>
          </cell>
          <cell r="K173">
            <v>12</v>
          </cell>
          <cell r="L173"/>
          <cell r="M173">
            <v>3369</v>
          </cell>
          <cell r="N173"/>
          <cell r="O173">
            <v>2986</v>
          </cell>
          <cell r="P173">
            <v>43</v>
          </cell>
          <cell r="Q173">
            <v>2943</v>
          </cell>
          <cell r="R173">
            <v>334</v>
          </cell>
          <cell r="S173">
            <v>2038</v>
          </cell>
          <cell r="T173">
            <v>2998</v>
          </cell>
          <cell r="U173">
            <v>3380</v>
          </cell>
        </row>
        <row r="174">
          <cell r="A174" t="str">
            <v>34</v>
          </cell>
          <cell r="B174"/>
          <cell r="C174" t="str">
            <v>3420</v>
          </cell>
          <cell r="D174" t="str">
            <v>Elverum</v>
          </cell>
          <cell r="E174">
            <v>19069</v>
          </cell>
          <cell r="F174">
            <v>18091</v>
          </cell>
          <cell r="G174">
            <v>197</v>
          </cell>
          <cell r="H174">
            <v>681</v>
          </cell>
          <cell r="I174"/>
          <cell r="J174">
            <v>853</v>
          </cell>
          <cell r="K174">
            <v>52</v>
          </cell>
          <cell r="L174"/>
          <cell r="M174">
            <v>18994</v>
          </cell>
          <cell r="N174"/>
          <cell r="O174">
            <v>16066</v>
          </cell>
          <cell r="P174">
            <v>56</v>
          </cell>
          <cell r="Q174">
            <v>16010</v>
          </cell>
          <cell r="R174">
            <v>1960</v>
          </cell>
          <cell r="S174">
            <v>12485</v>
          </cell>
          <cell r="T174">
            <v>16590</v>
          </cell>
          <cell r="U174">
            <v>18619</v>
          </cell>
        </row>
        <row r="175">
          <cell r="A175" t="str">
            <v>34</v>
          </cell>
          <cell r="B175"/>
          <cell r="C175" t="str">
            <v>3421</v>
          </cell>
          <cell r="D175" t="str">
            <v>Trysil</v>
          </cell>
          <cell r="E175">
            <v>8317</v>
          </cell>
          <cell r="F175">
            <v>6190</v>
          </cell>
          <cell r="G175">
            <v>94</v>
          </cell>
          <cell r="H175">
            <v>354</v>
          </cell>
          <cell r="I175"/>
          <cell r="J175">
            <v>442</v>
          </cell>
          <cell r="K175">
            <v>25</v>
          </cell>
          <cell r="L175"/>
          <cell r="M175">
            <v>6641</v>
          </cell>
          <cell r="N175"/>
          <cell r="O175">
            <v>6793</v>
          </cell>
          <cell r="P175">
            <v>1318</v>
          </cell>
          <cell r="Q175">
            <v>5475</v>
          </cell>
          <cell r="R175">
            <v>664</v>
          </cell>
          <cell r="S175">
            <v>4236</v>
          </cell>
          <cell r="T175">
            <v>5706</v>
          </cell>
          <cell r="U175">
            <v>8136</v>
          </cell>
        </row>
        <row r="176">
          <cell r="A176" t="str">
            <v>34</v>
          </cell>
          <cell r="B176"/>
          <cell r="C176" t="str">
            <v>3422</v>
          </cell>
          <cell r="D176" t="str">
            <v>Åmot</v>
          </cell>
          <cell r="E176">
            <v>4084</v>
          </cell>
          <cell r="F176">
            <v>3720</v>
          </cell>
          <cell r="G176">
            <v>70</v>
          </cell>
          <cell r="H176">
            <v>225</v>
          </cell>
          <cell r="I176"/>
          <cell r="J176">
            <v>285</v>
          </cell>
          <cell r="K176">
            <v>17</v>
          </cell>
          <cell r="L176"/>
          <cell r="M176">
            <v>4020</v>
          </cell>
          <cell r="N176"/>
          <cell r="O176">
            <v>3402</v>
          </cell>
          <cell r="P176">
            <v>41</v>
          </cell>
          <cell r="Q176">
            <v>3361</v>
          </cell>
          <cell r="R176">
            <v>331</v>
          </cell>
          <cell r="S176">
            <v>2657</v>
          </cell>
          <cell r="T176">
            <v>3500</v>
          </cell>
          <cell r="U176">
            <v>3994</v>
          </cell>
        </row>
        <row r="177">
          <cell r="A177" t="str">
            <v>34</v>
          </cell>
          <cell r="B177"/>
          <cell r="C177" t="str">
            <v>3423</v>
          </cell>
          <cell r="D177" t="str">
            <v>Stor-Elvdal</v>
          </cell>
          <cell r="E177">
            <v>2389</v>
          </cell>
          <cell r="F177">
            <v>2146</v>
          </cell>
          <cell r="G177">
            <v>22</v>
          </cell>
          <cell r="H177">
            <v>145</v>
          </cell>
          <cell r="I177"/>
          <cell r="J177">
            <v>169</v>
          </cell>
          <cell r="K177">
            <v>3</v>
          </cell>
          <cell r="L177"/>
          <cell r="M177">
            <v>2316</v>
          </cell>
          <cell r="N177"/>
          <cell r="O177">
            <v>1968</v>
          </cell>
          <cell r="P177">
            <v>53</v>
          </cell>
          <cell r="Q177">
            <v>1915</v>
          </cell>
          <cell r="R177">
            <v>198</v>
          </cell>
          <cell r="S177">
            <v>1325</v>
          </cell>
          <cell r="T177">
            <v>1989</v>
          </cell>
          <cell r="U177">
            <v>2346</v>
          </cell>
        </row>
        <row r="178">
          <cell r="A178" t="str">
            <v>34</v>
          </cell>
          <cell r="B178"/>
          <cell r="C178" t="str">
            <v>3424</v>
          </cell>
          <cell r="D178" t="str">
            <v>Rendalen</v>
          </cell>
          <cell r="E178">
            <v>1701</v>
          </cell>
          <cell r="F178">
            <v>1402</v>
          </cell>
          <cell r="G178">
            <v>40</v>
          </cell>
          <cell r="H178">
            <v>193</v>
          </cell>
          <cell r="I178"/>
          <cell r="J178">
            <v>238</v>
          </cell>
          <cell r="K178">
            <v>3</v>
          </cell>
          <cell r="L178"/>
          <cell r="M178">
            <v>1641</v>
          </cell>
          <cell r="N178"/>
          <cell r="O178">
            <v>1455</v>
          </cell>
          <cell r="P178">
            <v>46</v>
          </cell>
          <cell r="Q178">
            <v>1409</v>
          </cell>
          <cell r="R178">
            <v>186</v>
          </cell>
          <cell r="S178">
            <v>1004</v>
          </cell>
          <cell r="T178">
            <v>1470</v>
          </cell>
          <cell r="U178">
            <v>1662</v>
          </cell>
        </row>
        <row r="179">
          <cell r="A179" t="str">
            <v>34</v>
          </cell>
          <cell r="B179"/>
          <cell r="C179" t="str">
            <v>3425</v>
          </cell>
          <cell r="D179" t="str">
            <v>Engerdal</v>
          </cell>
          <cell r="E179">
            <v>1331</v>
          </cell>
          <cell r="F179">
            <v>1085</v>
          </cell>
          <cell r="G179">
            <v>20</v>
          </cell>
          <cell r="H179">
            <v>113</v>
          </cell>
          <cell r="I179"/>
          <cell r="J179">
            <v>127</v>
          </cell>
          <cell r="K179">
            <v>8</v>
          </cell>
          <cell r="L179"/>
          <cell r="M179">
            <v>1219</v>
          </cell>
          <cell r="N179"/>
          <cell r="O179">
            <v>1105</v>
          </cell>
          <cell r="P179">
            <v>91</v>
          </cell>
          <cell r="Q179">
            <v>1014</v>
          </cell>
          <cell r="R179">
            <v>96</v>
          </cell>
          <cell r="S179">
            <v>771</v>
          </cell>
          <cell r="T179">
            <v>1065</v>
          </cell>
          <cell r="U179">
            <v>1299</v>
          </cell>
        </row>
        <row r="180">
          <cell r="A180" t="str">
            <v>34</v>
          </cell>
          <cell r="B180"/>
          <cell r="C180" t="str">
            <v>3426</v>
          </cell>
          <cell r="D180" t="str">
            <v>Tolga</v>
          </cell>
          <cell r="E180">
            <v>1385</v>
          </cell>
          <cell r="F180">
            <v>1092</v>
          </cell>
          <cell r="G180">
            <v>56</v>
          </cell>
          <cell r="H180">
            <v>202</v>
          </cell>
          <cell r="I180"/>
          <cell r="J180">
            <v>254</v>
          </cell>
          <cell r="K180">
            <v>4</v>
          </cell>
          <cell r="L180"/>
          <cell r="M180">
            <v>1350</v>
          </cell>
          <cell r="N180"/>
          <cell r="O180">
            <v>1165</v>
          </cell>
          <cell r="P180">
            <v>30</v>
          </cell>
          <cell r="Q180">
            <v>1135</v>
          </cell>
          <cell r="R180">
            <v>115</v>
          </cell>
          <cell r="S180">
            <v>979</v>
          </cell>
          <cell r="T180">
            <v>1194</v>
          </cell>
          <cell r="U180">
            <v>1355</v>
          </cell>
        </row>
        <row r="181">
          <cell r="A181" t="str">
            <v>34</v>
          </cell>
          <cell r="B181"/>
          <cell r="C181" t="str">
            <v>3427</v>
          </cell>
          <cell r="D181" t="str">
            <v>Tynset</v>
          </cell>
          <cell r="E181">
            <v>5076</v>
          </cell>
          <cell r="F181">
            <v>4448</v>
          </cell>
          <cell r="G181">
            <v>108</v>
          </cell>
          <cell r="H181">
            <v>442</v>
          </cell>
          <cell r="I181"/>
          <cell r="J181">
            <v>534</v>
          </cell>
          <cell r="K181">
            <v>21</v>
          </cell>
          <cell r="L181"/>
          <cell r="M181">
            <v>5001</v>
          </cell>
          <cell r="N181"/>
          <cell r="O181">
            <v>4293</v>
          </cell>
          <cell r="P181">
            <v>84</v>
          </cell>
          <cell r="Q181">
            <v>4209</v>
          </cell>
          <cell r="R181">
            <v>488</v>
          </cell>
          <cell r="S181">
            <v>3565</v>
          </cell>
          <cell r="T181">
            <v>4468</v>
          </cell>
          <cell r="U181">
            <v>4976</v>
          </cell>
        </row>
        <row r="182">
          <cell r="A182" t="str">
            <v>34</v>
          </cell>
          <cell r="B182"/>
          <cell r="C182" t="str">
            <v>3428</v>
          </cell>
          <cell r="D182" t="str">
            <v>Alvdal</v>
          </cell>
          <cell r="E182">
            <v>2106</v>
          </cell>
          <cell r="F182">
            <v>1778</v>
          </cell>
          <cell r="G182">
            <v>64</v>
          </cell>
          <cell r="H182">
            <v>239</v>
          </cell>
          <cell r="I182"/>
          <cell r="J182">
            <v>296</v>
          </cell>
          <cell r="K182">
            <v>9</v>
          </cell>
          <cell r="L182"/>
          <cell r="M182">
            <v>2084</v>
          </cell>
          <cell r="N182"/>
          <cell r="O182">
            <v>1814</v>
          </cell>
          <cell r="P182">
            <v>30</v>
          </cell>
          <cell r="Q182">
            <v>1784</v>
          </cell>
          <cell r="R182">
            <v>239</v>
          </cell>
          <cell r="S182">
            <v>1529</v>
          </cell>
          <cell r="T182">
            <v>1857</v>
          </cell>
          <cell r="U182">
            <v>2064</v>
          </cell>
        </row>
        <row r="183">
          <cell r="A183" t="str">
            <v>34</v>
          </cell>
          <cell r="B183"/>
          <cell r="C183" t="str">
            <v>3429</v>
          </cell>
          <cell r="D183" t="str">
            <v>Folldal</v>
          </cell>
          <cell r="E183">
            <v>1409</v>
          </cell>
          <cell r="F183">
            <v>1154</v>
          </cell>
          <cell r="G183">
            <v>40</v>
          </cell>
          <cell r="H183">
            <v>196</v>
          </cell>
          <cell r="I183"/>
          <cell r="J183">
            <v>229</v>
          </cell>
          <cell r="K183">
            <v>9</v>
          </cell>
          <cell r="L183"/>
          <cell r="M183">
            <v>1391</v>
          </cell>
          <cell r="N183"/>
          <cell r="O183">
            <v>1231</v>
          </cell>
          <cell r="P183">
            <v>21</v>
          </cell>
          <cell r="Q183">
            <v>1210</v>
          </cell>
          <cell r="R183">
            <v>132</v>
          </cell>
          <cell r="S183">
            <v>922</v>
          </cell>
          <cell r="T183">
            <v>1238</v>
          </cell>
          <cell r="U183">
            <v>1379</v>
          </cell>
        </row>
        <row r="184">
          <cell r="A184" t="str">
            <v>34</v>
          </cell>
          <cell r="B184"/>
          <cell r="C184" t="str">
            <v>3430</v>
          </cell>
          <cell r="D184" t="str">
            <v>Os</v>
          </cell>
          <cell r="E184">
            <v>1813</v>
          </cell>
          <cell r="F184">
            <v>1515</v>
          </cell>
          <cell r="G184">
            <v>52</v>
          </cell>
          <cell r="H184">
            <v>206</v>
          </cell>
          <cell r="I184"/>
          <cell r="J184">
            <v>258</v>
          </cell>
          <cell r="K184">
            <v>4</v>
          </cell>
          <cell r="L184"/>
          <cell r="M184">
            <v>1776</v>
          </cell>
          <cell r="N184"/>
          <cell r="O184">
            <v>1555</v>
          </cell>
          <cell r="P184">
            <v>30</v>
          </cell>
          <cell r="Q184">
            <v>1525</v>
          </cell>
          <cell r="R184">
            <v>182</v>
          </cell>
          <cell r="S184">
            <v>1254</v>
          </cell>
          <cell r="T184">
            <v>1568</v>
          </cell>
          <cell r="U184">
            <v>1769</v>
          </cell>
        </row>
        <row r="185">
          <cell r="A185" t="str">
            <v>34</v>
          </cell>
          <cell r="B185"/>
          <cell r="C185" t="str">
            <v>3431</v>
          </cell>
          <cell r="D185" t="str">
            <v>Dovre</v>
          </cell>
          <cell r="E185">
            <v>2356</v>
          </cell>
          <cell r="F185">
            <v>2053</v>
          </cell>
          <cell r="G185">
            <v>43</v>
          </cell>
          <cell r="H185">
            <v>230</v>
          </cell>
          <cell r="I185"/>
          <cell r="J185">
            <v>267</v>
          </cell>
          <cell r="K185">
            <v>8</v>
          </cell>
          <cell r="L185"/>
          <cell r="M185">
            <v>2329</v>
          </cell>
          <cell r="N185"/>
          <cell r="O185">
            <v>2037</v>
          </cell>
          <cell r="P185">
            <v>21</v>
          </cell>
          <cell r="Q185">
            <v>2016</v>
          </cell>
          <cell r="R185">
            <v>309</v>
          </cell>
          <cell r="S185">
            <v>1525</v>
          </cell>
          <cell r="T185">
            <v>2062</v>
          </cell>
          <cell r="U185">
            <v>2291</v>
          </cell>
        </row>
        <row r="186">
          <cell r="A186" t="str">
            <v>34</v>
          </cell>
          <cell r="B186"/>
          <cell r="C186" t="str">
            <v>3432</v>
          </cell>
          <cell r="D186" t="str">
            <v>Lesja</v>
          </cell>
          <cell r="E186">
            <v>1829</v>
          </cell>
          <cell r="F186">
            <v>1433</v>
          </cell>
          <cell r="G186">
            <v>57</v>
          </cell>
          <cell r="H186">
            <v>297</v>
          </cell>
          <cell r="I186"/>
          <cell r="J186">
            <v>343</v>
          </cell>
          <cell r="K186">
            <v>15</v>
          </cell>
          <cell r="L186"/>
          <cell r="M186">
            <v>1792</v>
          </cell>
          <cell r="N186"/>
          <cell r="O186">
            <v>1537</v>
          </cell>
          <cell r="P186">
            <v>40</v>
          </cell>
          <cell r="Q186">
            <v>1497</v>
          </cell>
          <cell r="R186">
            <v>227</v>
          </cell>
          <cell r="S186">
            <v>1251</v>
          </cell>
          <cell r="T186">
            <v>1594</v>
          </cell>
          <cell r="U186">
            <v>1801</v>
          </cell>
        </row>
        <row r="187">
          <cell r="A187" t="str">
            <v>34</v>
          </cell>
          <cell r="B187"/>
          <cell r="C187" t="str">
            <v>3433</v>
          </cell>
          <cell r="D187" t="str">
            <v>Skjåk</v>
          </cell>
          <cell r="E187">
            <v>2047</v>
          </cell>
          <cell r="F187">
            <v>1736</v>
          </cell>
          <cell r="G187">
            <v>47</v>
          </cell>
          <cell r="H187">
            <v>253</v>
          </cell>
          <cell r="I187"/>
          <cell r="J187">
            <v>298</v>
          </cell>
          <cell r="K187">
            <v>5</v>
          </cell>
          <cell r="L187"/>
          <cell r="M187">
            <v>2038</v>
          </cell>
          <cell r="N187"/>
          <cell r="O187">
            <v>1731</v>
          </cell>
          <cell r="P187">
            <v>11</v>
          </cell>
          <cell r="Q187">
            <v>1720</v>
          </cell>
          <cell r="R187">
            <v>314</v>
          </cell>
          <cell r="S187">
            <v>1395</v>
          </cell>
          <cell r="T187">
            <v>1785</v>
          </cell>
          <cell r="U187">
            <v>2010</v>
          </cell>
        </row>
        <row r="188">
          <cell r="A188" t="str">
            <v>34</v>
          </cell>
          <cell r="B188"/>
          <cell r="C188" t="str">
            <v>3434</v>
          </cell>
          <cell r="D188" t="str">
            <v>Lom</v>
          </cell>
          <cell r="E188">
            <v>2103</v>
          </cell>
          <cell r="F188">
            <v>1756</v>
          </cell>
          <cell r="G188">
            <v>72</v>
          </cell>
          <cell r="H188">
            <v>258</v>
          </cell>
          <cell r="I188"/>
          <cell r="J188">
            <v>315</v>
          </cell>
          <cell r="K188">
            <v>17</v>
          </cell>
          <cell r="L188"/>
          <cell r="M188">
            <v>2090</v>
          </cell>
          <cell r="N188"/>
          <cell r="O188">
            <v>1807</v>
          </cell>
          <cell r="P188">
            <v>22</v>
          </cell>
          <cell r="Q188">
            <v>1785</v>
          </cell>
          <cell r="R188">
            <v>315</v>
          </cell>
          <cell r="S188">
            <v>1462</v>
          </cell>
          <cell r="T188">
            <v>1858</v>
          </cell>
          <cell r="U188">
            <v>2064</v>
          </cell>
        </row>
        <row r="189">
          <cell r="A189" t="str">
            <v>34</v>
          </cell>
          <cell r="B189"/>
          <cell r="C189" t="str">
            <v>3435</v>
          </cell>
          <cell r="D189" t="str">
            <v>Vågå</v>
          </cell>
          <cell r="E189">
            <v>3207</v>
          </cell>
          <cell r="F189">
            <v>2772</v>
          </cell>
          <cell r="G189">
            <v>64</v>
          </cell>
          <cell r="H189">
            <v>328</v>
          </cell>
          <cell r="I189"/>
          <cell r="J189">
            <v>375</v>
          </cell>
          <cell r="K189">
            <v>18</v>
          </cell>
          <cell r="L189"/>
          <cell r="M189">
            <v>3165</v>
          </cell>
          <cell r="N189"/>
          <cell r="O189">
            <v>2834</v>
          </cell>
          <cell r="P189">
            <v>45</v>
          </cell>
          <cell r="Q189">
            <v>2789</v>
          </cell>
          <cell r="R189">
            <v>394</v>
          </cell>
          <cell r="S189">
            <v>2217</v>
          </cell>
          <cell r="T189">
            <v>2844</v>
          </cell>
          <cell r="U189">
            <v>3138</v>
          </cell>
        </row>
        <row r="190">
          <cell r="A190" t="str">
            <v>34</v>
          </cell>
          <cell r="C190" t="str">
            <v>3436</v>
          </cell>
          <cell r="D190" t="str">
            <v>Nord-Fron</v>
          </cell>
          <cell r="E190">
            <v>5200</v>
          </cell>
          <cell r="F190">
            <v>4607</v>
          </cell>
          <cell r="G190">
            <v>86</v>
          </cell>
          <cell r="H190">
            <v>401</v>
          </cell>
          <cell r="I190"/>
          <cell r="J190">
            <v>485</v>
          </cell>
          <cell r="K190">
            <v>12</v>
          </cell>
          <cell r="L190"/>
          <cell r="M190">
            <v>5103</v>
          </cell>
          <cell r="N190"/>
          <cell r="O190">
            <v>4522</v>
          </cell>
          <cell r="P190">
            <v>78</v>
          </cell>
          <cell r="Q190">
            <v>4444</v>
          </cell>
          <cell r="R190">
            <v>660</v>
          </cell>
          <cell r="S190">
            <v>3292</v>
          </cell>
          <cell r="T190">
            <v>4596</v>
          </cell>
          <cell r="U190">
            <v>5072</v>
          </cell>
        </row>
        <row r="191">
          <cell r="A191" t="str">
            <v>34</v>
          </cell>
          <cell r="B191"/>
          <cell r="C191" t="str">
            <v>3437</v>
          </cell>
          <cell r="D191" t="str">
            <v>Sel</v>
          </cell>
          <cell r="E191">
            <v>5177</v>
          </cell>
          <cell r="F191">
            <v>4644</v>
          </cell>
          <cell r="G191">
            <v>86</v>
          </cell>
          <cell r="H191">
            <v>325</v>
          </cell>
          <cell r="I191"/>
          <cell r="J191">
            <v>399</v>
          </cell>
          <cell r="K191">
            <v>17</v>
          </cell>
          <cell r="L191"/>
          <cell r="M191">
            <v>5061</v>
          </cell>
          <cell r="N191"/>
          <cell r="O191">
            <v>4523</v>
          </cell>
          <cell r="P191">
            <v>110</v>
          </cell>
          <cell r="Q191">
            <v>4413</v>
          </cell>
          <cell r="R191">
            <v>498</v>
          </cell>
          <cell r="S191">
            <v>3289</v>
          </cell>
          <cell r="T191">
            <v>4526</v>
          </cell>
          <cell r="U191">
            <v>5048</v>
          </cell>
        </row>
        <row r="192">
          <cell r="A192" t="str">
            <v>34</v>
          </cell>
          <cell r="B192"/>
          <cell r="C192" t="str">
            <v>3438</v>
          </cell>
          <cell r="D192" t="str">
            <v>Sør-Fron</v>
          </cell>
          <cell r="E192">
            <v>2850</v>
          </cell>
          <cell r="F192">
            <v>2441</v>
          </cell>
          <cell r="G192">
            <v>44</v>
          </cell>
          <cell r="H192">
            <v>282</v>
          </cell>
          <cell r="I192"/>
          <cell r="J192">
            <v>312</v>
          </cell>
          <cell r="K192">
            <v>17</v>
          </cell>
          <cell r="L192"/>
          <cell r="M192">
            <v>2769</v>
          </cell>
          <cell r="N192"/>
          <cell r="O192">
            <v>2483</v>
          </cell>
          <cell r="P192">
            <v>73</v>
          </cell>
          <cell r="Q192">
            <v>2410</v>
          </cell>
          <cell r="R192">
            <v>313</v>
          </cell>
          <cell r="S192">
            <v>1874</v>
          </cell>
          <cell r="T192">
            <v>2479</v>
          </cell>
          <cell r="U192">
            <v>2745</v>
          </cell>
        </row>
        <row r="193">
          <cell r="A193" t="str">
            <v>34</v>
          </cell>
          <cell r="B193"/>
          <cell r="C193" t="str">
            <v>3439</v>
          </cell>
          <cell r="D193" t="str">
            <v>Ringebu</v>
          </cell>
          <cell r="E193">
            <v>4291</v>
          </cell>
          <cell r="F193">
            <v>3614</v>
          </cell>
          <cell r="G193">
            <v>105</v>
          </cell>
          <cell r="H193">
            <v>424</v>
          </cell>
          <cell r="I193"/>
          <cell r="J193">
            <v>526</v>
          </cell>
          <cell r="K193">
            <v>10</v>
          </cell>
          <cell r="L193"/>
          <cell r="M193">
            <v>4147</v>
          </cell>
          <cell r="N193"/>
          <cell r="O193">
            <v>3643</v>
          </cell>
          <cell r="P193">
            <v>87</v>
          </cell>
          <cell r="Q193">
            <v>3556</v>
          </cell>
          <cell r="R193">
            <v>553</v>
          </cell>
          <cell r="S193">
            <v>2677</v>
          </cell>
          <cell r="T193">
            <v>3625</v>
          </cell>
          <cell r="U193">
            <v>4207</v>
          </cell>
        </row>
        <row r="194">
          <cell r="A194" t="str">
            <v>34</v>
          </cell>
          <cell r="B194"/>
          <cell r="C194" t="str">
            <v>3440</v>
          </cell>
          <cell r="D194" t="str">
            <v>Øyer</v>
          </cell>
          <cell r="E194">
            <v>5109</v>
          </cell>
          <cell r="F194">
            <v>4548</v>
          </cell>
          <cell r="G194">
            <v>52</v>
          </cell>
          <cell r="H194">
            <v>295</v>
          </cell>
          <cell r="I194"/>
          <cell r="J194">
            <v>359</v>
          </cell>
          <cell r="K194">
            <v>12</v>
          </cell>
          <cell r="L194"/>
          <cell r="M194">
            <v>4905</v>
          </cell>
          <cell r="N194"/>
          <cell r="O194">
            <v>4138</v>
          </cell>
          <cell r="P194">
            <v>133</v>
          </cell>
          <cell r="Q194">
            <v>4005</v>
          </cell>
          <cell r="R194">
            <v>566</v>
          </cell>
          <cell r="S194">
            <v>3298</v>
          </cell>
          <cell r="T194">
            <v>4160</v>
          </cell>
          <cell r="U194">
            <v>5004</v>
          </cell>
        </row>
        <row r="195">
          <cell r="A195" t="str">
            <v>34</v>
          </cell>
          <cell r="B195"/>
          <cell r="C195" t="str">
            <v>3441</v>
          </cell>
          <cell r="D195" t="str">
            <v>Gausdal</v>
          </cell>
          <cell r="E195">
            <v>5577</v>
          </cell>
          <cell r="F195">
            <v>4885</v>
          </cell>
          <cell r="G195">
            <v>97</v>
          </cell>
          <cell r="H195">
            <v>482</v>
          </cell>
          <cell r="I195"/>
          <cell r="J195">
            <v>564</v>
          </cell>
          <cell r="K195">
            <v>23</v>
          </cell>
          <cell r="L195"/>
          <cell r="M195">
            <v>5472</v>
          </cell>
          <cell r="N195"/>
          <cell r="O195">
            <v>4879</v>
          </cell>
          <cell r="P195">
            <v>94</v>
          </cell>
          <cell r="Q195">
            <v>4785</v>
          </cell>
          <cell r="R195">
            <v>667</v>
          </cell>
          <cell r="S195">
            <v>3744</v>
          </cell>
          <cell r="T195">
            <v>4900</v>
          </cell>
          <cell r="U195">
            <v>5449</v>
          </cell>
        </row>
        <row r="196">
          <cell r="A196" t="str">
            <v>34</v>
          </cell>
          <cell r="B196"/>
          <cell r="C196" t="str">
            <v>3442</v>
          </cell>
          <cell r="D196" t="str">
            <v>Østre Toten</v>
          </cell>
          <cell r="E196">
            <v>13482</v>
          </cell>
          <cell r="F196">
            <v>12368</v>
          </cell>
          <cell r="G196">
            <v>211</v>
          </cell>
          <cell r="H196">
            <v>854</v>
          </cell>
          <cell r="I196"/>
          <cell r="J196">
            <v>1050</v>
          </cell>
          <cell r="K196">
            <v>33</v>
          </cell>
          <cell r="L196"/>
          <cell r="M196">
            <v>13452</v>
          </cell>
          <cell r="N196"/>
          <cell r="O196">
            <v>11850</v>
          </cell>
          <cell r="P196">
            <v>44</v>
          </cell>
          <cell r="Q196">
            <v>11806</v>
          </cell>
          <cell r="R196">
            <v>1472</v>
          </cell>
          <cell r="S196">
            <v>8979</v>
          </cell>
          <cell r="T196">
            <v>12130</v>
          </cell>
          <cell r="U196">
            <v>13169</v>
          </cell>
        </row>
        <row r="197">
          <cell r="A197" t="str">
            <v>34</v>
          </cell>
          <cell r="B197"/>
          <cell r="C197" t="str">
            <v>3443</v>
          </cell>
          <cell r="D197" t="str">
            <v>Vestre Toten</v>
          </cell>
          <cell r="E197">
            <v>12010</v>
          </cell>
          <cell r="F197">
            <v>11315</v>
          </cell>
          <cell r="G197">
            <v>111</v>
          </cell>
          <cell r="H197">
            <v>521</v>
          </cell>
          <cell r="I197"/>
          <cell r="J197">
            <v>620</v>
          </cell>
          <cell r="K197">
            <v>28</v>
          </cell>
          <cell r="L197"/>
          <cell r="M197">
            <v>11962</v>
          </cell>
          <cell r="N197"/>
          <cell r="O197">
            <v>10638</v>
          </cell>
          <cell r="P197">
            <v>37</v>
          </cell>
          <cell r="Q197">
            <v>10601</v>
          </cell>
          <cell r="R197">
            <v>1234</v>
          </cell>
          <cell r="S197">
            <v>7986</v>
          </cell>
          <cell r="T197">
            <v>10864</v>
          </cell>
          <cell r="U197">
            <v>11755</v>
          </cell>
        </row>
        <row r="198">
          <cell r="A198" t="str">
            <v>34</v>
          </cell>
          <cell r="B198"/>
          <cell r="C198" t="str">
            <v>3446</v>
          </cell>
          <cell r="D198" t="str">
            <v>Gran</v>
          </cell>
          <cell r="E198">
            <v>12244</v>
          </cell>
          <cell r="F198">
            <v>11172</v>
          </cell>
          <cell r="G198">
            <v>159</v>
          </cell>
          <cell r="H198">
            <v>825</v>
          </cell>
          <cell r="I198"/>
          <cell r="J198">
            <v>962</v>
          </cell>
          <cell r="K198">
            <v>36</v>
          </cell>
          <cell r="L198"/>
          <cell r="M198">
            <v>12170</v>
          </cell>
          <cell r="N198"/>
          <cell r="O198">
            <v>10614</v>
          </cell>
          <cell r="P198">
            <v>41</v>
          </cell>
          <cell r="Q198">
            <v>10573</v>
          </cell>
          <cell r="R198">
            <v>1621</v>
          </cell>
          <cell r="S198">
            <v>8079</v>
          </cell>
          <cell r="T198">
            <v>10945</v>
          </cell>
          <cell r="U198">
            <v>11943</v>
          </cell>
        </row>
        <row r="199">
          <cell r="A199" t="str">
            <v>34</v>
          </cell>
          <cell r="B199"/>
          <cell r="C199" t="str">
            <v>3447</v>
          </cell>
          <cell r="D199" t="str">
            <v>Søndre Land</v>
          </cell>
          <cell r="E199">
            <v>5110</v>
          </cell>
          <cell r="F199">
            <v>4711</v>
          </cell>
          <cell r="G199">
            <v>55</v>
          </cell>
          <cell r="H199">
            <v>309</v>
          </cell>
          <cell r="I199"/>
          <cell r="J199">
            <v>355</v>
          </cell>
          <cell r="K199">
            <v>13</v>
          </cell>
          <cell r="L199"/>
          <cell r="M199">
            <v>5080</v>
          </cell>
          <cell r="N199"/>
          <cell r="O199">
            <v>4499</v>
          </cell>
          <cell r="P199">
            <v>36</v>
          </cell>
          <cell r="Q199">
            <v>4463</v>
          </cell>
          <cell r="R199">
            <v>422</v>
          </cell>
          <cell r="S199">
            <v>3216</v>
          </cell>
          <cell r="T199">
            <v>4587</v>
          </cell>
          <cell r="U199">
            <v>4984</v>
          </cell>
        </row>
        <row r="200">
          <cell r="A200" t="str">
            <v>34</v>
          </cell>
          <cell r="B200"/>
          <cell r="C200" t="str">
            <v>3448</v>
          </cell>
          <cell r="D200" t="str">
            <v>Nordre Land</v>
          </cell>
          <cell r="E200">
            <v>5908</v>
          </cell>
          <cell r="F200">
            <v>5232</v>
          </cell>
          <cell r="G200">
            <v>99</v>
          </cell>
          <cell r="H200">
            <v>528</v>
          </cell>
          <cell r="I200"/>
          <cell r="J200">
            <v>607</v>
          </cell>
          <cell r="K200">
            <v>27</v>
          </cell>
          <cell r="L200"/>
          <cell r="M200">
            <v>5867</v>
          </cell>
          <cell r="N200"/>
          <cell r="O200">
            <v>5212</v>
          </cell>
          <cell r="P200">
            <v>39</v>
          </cell>
          <cell r="Q200">
            <v>5173</v>
          </cell>
          <cell r="R200">
            <v>623</v>
          </cell>
          <cell r="S200">
            <v>3746</v>
          </cell>
          <cell r="T200">
            <v>5302</v>
          </cell>
          <cell r="U200">
            <v>5773</v>
          </cell>
        </row>
        <row r="201">
          <cell r="A201" t="str">
            <v>34</v>
          </cell>
          <cell r="B201"/>
          <cell r="C201" t="str">
            <v>3449</v>
          </cell>
          <cell r="D201" t="str">
            <v>Sør-Aurdal</v>
          </cell>
          <cell r="E201">
            <v>2745</v>
          </cell>
          <cell r="F201">
            <v>2343</v>
          </cell>
          <cell r="G201">
            <v>50</v>
          </cell>
          <cell r="H201">
            <v>278</v>
          </cell>
          <cell r="I201"/>
          <cell r="J201">
            <v>320</v>
          </cell>
          <cell r="K201">
            <v>13</v>
          </cell>
          <cell r="L201"/>
          <cell r="M201">
            <v>2674</v>
          </cell>
          <cell r="N201"/>
          <cell r="O201">
            <v>2382</v>
          </cell>
          <cell r="P201">
            <v>54</v>
          </cell>
          <cell r="Q201">
            <v>2328</v>
          </cell>
          <cell r="R201">
            <v>400</v>
          </cell>
          <cell r="S201">
            <v>1720</v>
          </cell>
          <cell r="T201">
            <v>2389</v>
          </cell>
          <cell r="U201">
            <v>2679</v>
          </cell>
        </row>
        <row r="202">
          <cell r="A202" t="str">
            <v>34</v>
          </cell>
          <cell r="B202"/>
          <cell r="C202" t="str">
            <v>3450</v>
          </cell>
          <cell r="D202" t="str">
            <v>Etnedal</v>
          </cell>
          <cell r="E202">
            <v>1184</v>
          </cell>
          <cell r="F202">
            <v>967</v>
          </cell>
          <cell r="G202">
            <v>28</v>
          </cell>
          <cell r="H202">
            <v>158</v>
          </cell>
          <cell r="I202"/>
          <cell r="J202">
            <v>182</v>
          </cell>
          <cell r="K202">
            <v>4</v>
          </cell>
          <cell r="L202"/>
          <cell r="M202">
            <v>1153</v>
          </cell>
          <cell r="N202"/>
          <cell r="O202">
            <v>1019</v>
          </cell>
          <cell r="P202">
            <v>25</v>
          </cell>
          <cell r="Q202">
            <v>994</v>
          </cell>
          <cell r="R202">
            <v>149</v>
          </cell>
          <cell r="S202">
            <v>728</v>
          </cell>
          <cell r="T202">
            <v>1028</v>
          </cell>
          <cell r="U202">
            <v>1147</v>
          </cell>
        </row>
        <row r="203">
          <cell r="A203" t="str">
            <v>34</v>
          </cell>
          <cell r="B203"/>
          <cell r="C203" t="str">
            <v>3451</v>
          </cell>
          <cell r="D203" t="str">
            <v>Nord-Aurdal</v>
          </cell>
          <cell r="E203">
            <v>6082</v>
          </cell>
          <cell r="F203">
            <v>5409</v>
          </cell>
          <cell r="G203">
            <v>129</v>
          </cell>
          <cell r="H203">
            <v>423</v>
          </cell>
          <cell r="I203"/>
          <cell r="J203">
            <v>537</v>
          </cell>
          <cell r="K203">
            <v>20</v>
          </cell>
          <cell r="L203"/>
          <cell r="M203">
            <v>5965</v>
          </cell>
          <cell r="N203"/>
          <cell r="O203">
            <v>5162</v>
          </cell>
          <cell r="P203">
            <v>103</v>
          </cell>
          <cell r="Q203">
            <v>5059</v>
          </cell>
          <cell r="R203">
            <v>915</v>
          </cell>
          <cell r="S203">
            <v>4004</v>
          </cell>
          <cell r="T203">
            <v>5296</v>
          </cell>
          <cell r="U203">
            <v>5917</v>
          </cell>
        </row>
        <row r="204">
          <cell r="A204" t="str">
            <v>34</v>
          </cell>
          <cell r="B204"/>
          <cell r="C204" t="str">
            <v>3452</v>
          </cell>
          <cell r="D204" t="str">
            <v>Vestre Slidre</v>
          </cell>
          <cell r="E204">
            <v>2030</v>
          </cell>
          <cell r="F204">
            <v>1622</v>
          </cell>
          <cell r="G204">
            <v>50</v>
          </cell>
          <cell r="H204">
            <v>266</v>
          </cell>
          <cell r="I204"/>
          <cell r="J204">
            <v>317</v>
          </cell>
          <cell r="K204">
            <v>7</v>
          </cell>
          <cell r="L204"/>
          <cell r="M204">
            <v>1945</v>
          </cell>
          <cell r="N204"/>
          <cell r="O204">
            <v>1745</v>
          </cell>
          <cell r="P204">
            <v>68</v>
          </cell>
          <cell r="Q204">
            <v>1677</v>
          </cell>
          <cell r="R204">
            <v>319</v>
          </cell>
          <cell r="S204">
            <v>1351</v>
          </cell>
          <cell r="T204">
            <v>1735</v>
          </cell>
          <cell r="U204">
            <v>1986</v>
          </cell>
        </row>
        <row r="205">
          <cell r="A205" t="str">
            <v>34</v>
          </cell>
          <cell r="B205"/>
          <cell r="C205" t="str">
            <v>3453</v>
          </cell>
          <cell r="D205" t="str">
            <v>Øystre Slidre</v>
          </cell>
          <cell r="E205">
            <v>3376</v>
          </cell>
          <cell r="F205">
            <v>2792</v>
          </cell>
          <cell r="G205">
            <v>51</v>
          </cell>
          <cell r="H205">
            <v>273</v>
          </cell>
          <cell r="I205"/>
          <cell r="J205">
            <v>314</v>
          </cell>
          <cell r="K205">
            <v>13</v>
          </cell>
          <cell r="L205"/>
          <cell r="M205">
            <v>3120</v>
          </cell>
          <cell r="N205"/>
          <cell r="O205">
            <v>2789</v>
          </cell>
          <cell r="P205">
            <v>192</v>
          </cell>
          <cell r="Q205">
            <v>2597</v>
          </cell>
          <cell r="R205">
            <v>576</v>
          </cell>
          <cell r="S205">
            <v>2193</v>
          </cell>
          <cell r="T205">
            <v>2734</v>
          </cell>
          <cell r="U205">
            <v>3293</v>
          </cell>
        </row>
        <row r="206">
          <cell r="A206" t="str">
            <v>34</v>
          </cell>
          <cell r="B206"/>
          <cell r="C206" t="str">
            <v>3454</v>
          </cell>
          <cell r="D206" t="str">
            <v>Vang</v>
          </cell>
          <cell r="E206">
            <v>1588</v>
          </cell>
          <cell r="F206">
            <v>1267</v>
          </cell>
          <cell r="G206">
            <v>27</v>
          </cell>
          <cell r="H206">
            <v>228</v>
          </cell>
          <cell r="I206"/>
          <cell r="J206">
            <v>258</v>
          </cell>
          <cell r="K206">
            <v>1</v>
          </cell>
          <cell r="L206"/>
          <cell r="M206">
            <v>1525</v>
          </cell>
          <cell r="N206"/>
          <cell r="O206">
            <v>1303</v>
          </cell>
          <cell r="P206">
            <v>42</v>
          </cell>
          <cell r="Q206">
            <v>1261</v>
          </cell>
          <cell r="R206">
            <v>229</v>
          </cell>
          <cell r="S206">
            <v>1041</v>
          </cell>
          <cell r="T206">
            <v>1307</v>
          </cell>
          <cell r="U206">
            <v>1560</v>
          </cell>
        </row>
        <row r="207">
          <cell r="A207" t="str">
            <v>34 Totalt</v>
          </cell>
          <cell r="B207"/>
          <cell r="C207" t="str">
            <v>34</v>
          </cell>
          <cell r="D207" t="str">
            <v>Innlandet</v>
          </cell>
          <cell r="E207">
            <v>341590</v>
          </cell>
          <cell r="F207">
            <v>313170</v>
          </cell>
          <cell r="G207">
            <v>4341</v>
          </cell>
          <cell r="H207">
            <v>18643</v>
          </cell>
          <cell r="I207"/>
          <cell r="J207">
            <v>22531</v>
          </cell>
          <cell r="K207">
            <v>995</v>
          </cell>
          <cell r="L207"/>
          <cell r="M207">
            <v>336582</v>
          </cell>
          <cell r="N207"/>
          <cell r="O207">
            <v>292260</v>
          </cell>
          <cell r="P207">
            <v>3957</v>
          </cell>
          <cell r="Q207">
            <v>288303</v>
          </cell>
          <cell r="R207">
            <v>39006</v>
          </cell>
          <cell r="S207">
            <v>222569</v>
          </cell>
          <cell r="T207">
            <v>298024</v>
          </cell>
          <cell r="U207">
            <v>333412</v>
          </cell>
        </row>
        <row r="208">
          <cell r="A208" t="str">
            <v>38</v>
          </cell>
          <cell r="B208"/>
          <cell r="C208" t="str">
            <v>3801</v>
          </cell>
          <cell r="D208" t="str">
            <v>Horten</v>
          </cell>
          <cell r="E208">
            <v>24879</v>
          </cell>
          <cell r="F208">
            <v>24026</v>
          </cell>
          <cell r="G208">
            <v>211</v>
          </cell>
          <cell r="H208">
            <v>500</v>
          </cell>
          <cell r="I208"/>
          <cell r="J208">
            <v>706</v>
          </cell>
          <cell r="K208">
            <v>51</v>
          </cell>
          <cell r="L208"/>
          <cell r="M208">
            <v>24774</v>
          </cell>
          <cell r="N208"/>
          <cell r="O208">
            <v>20785</v>
          </cell>
          <cell r="P208">
            <v>61</v>
          </cell>
          <cell r="Q208">
            <v>20724</v>
          </cell>
          <cell r="R208">
            <v>2691</v>
          </cell>
          <cell r="S208">
            <v>16076</v>
          </cell>
          <cell r="T208">
            <v>21483</v>
          </cell>
          <cell r="U208">
            <v>24256</v>
          </cell>
        </row>
        <row r="209">
          <cell r="A209" t="str">
            <v>38</v>
          </cell>
          <cell r="B209"/>
          <cell r="C209" t="str">
            <v>3802</v>
          </cell>
          <cell r="D209" t="str">
            <v>Holmestrand</v>
          </cell>
          <cell r="E209">
            <v>22200</v>
          </cell>
          <cell r="F209">
            <v>20900</v>
          </cell>
          <cell r="G209">
            <v>207</v>
          </cell>
          <cell r="H209">
            <v>870</v>
          </cell>
          <cell r="I209"/>
          <cell r="J209">
            <v>1066</v>
          </cell>
          <cell r="K209">
            <v>35</v>
          </cell>
          <cell r="L209"/>
          <cell r="M209">
            <v>21999</v>
          </cell>
          <cell r="N209"/>
          <cell r="O209">
            <v>19335</v>
          </cell>
          <cell r="P209">
            <v>53</v>
          </cell>
          <cell r="Q209">
            <v>19282</v>
          </cell>
          <cell r="R209">
            <v>2514</v>
          </cell>
          <cell r="S209">
            <v>15044</v>
          </cell>
          <cell r="T209">
            <v>19720</v>
          </cell>
          <cell r="U209">
            <v>21586</v>
          </cell>
        </row>
        <row r="210">
          <cell r="A210" t="str">
            <v>38</v>
          </cell>
          <cell r="B210"/>
          <cell r="C210" t="str">
            <v>3803</v>
          </cell>
          <cell r="D210" t="str">
            <v>Tønsberg</v>
          </cell>
          <cell r="E210">
            <v>50811</v>
          </cell>
          <cell r="F210">
            <v>48302</v>
          </cell>
          <cell r="G210">
            <v>570</v>
          </cell>
          <cell r="H210">
            <v>1630</v>
          </cell>
          <cell r="I210"/>
          <cell r="J210">
            <v>2165</v>
          </cell>
          <cell r="K210">
            <v>106</v>
          </cell>
          <cell r="L210"/>
          <cell r="M210">
            <v>50560</v>
          </cell>
          <cell r="N210"/>
          <cell r="O210">
            <v>43146</v>
          </cell>
          <cell r="P210">
            <v>100</v>
          </cell>
          <cell r="Q210">
            <v>43046</v>
          </cell>
          <cell r="R210">
            <v>6946</v>
          </cell>
          <cell r="S210">
            <v>35176</v>
          </cell>
          <cell r="T210">
            <v>44606</v>
          </cell>
          <cell r="U210">
            <v>49440</v>
          </cell>
        </row>
        <row r="211">
          <cell r="A211" t="str">
            <v>38</v>
          </cell>
          <cell r="B211"/>
          <cell r="C211" t="str">
            <v>3804</v>
          </cell>
          <cell r="D211" t="str">
            <v>Sandefjord</v>
          </cell>
          <cell r="E211">
            <v>58396</v>
          </cell>
          <cell r="F211">
            <v>55742</v>
          </cell>
          <cell r="G211">
            <v>668</v>
          </cell>
          <cell r="H211">
            <v>1661</v>
          </cell>
          <cell r="I211"/>
          <cell r="J211">
            <v>2258</v>
          </cell>
          <cell r="K211">
            <v>143</v>
          </cell>
          <cell r="L211"/>
          <cell r="M211">
            <v>58125</v>
          </cell>
          <cell r="N211"/>
          <cell r="O211">
            <v>48265</v>
          </cell>
          <cell r="P211">
            <v>188</v>
          </cell>
          <cell r="Q211">
            <v>48077</v>
          </cell>
          <cell r="R211">
            <v>6863</v>
          </cell>
          <cell r="S211">
            <v>37972</v>
          </cell>
          <cell r="T211">
            <v>49636</v>
          </cell>
          <cell r="U211">
            <v>56880</v>
          </cell>
        </row>
        <row r="212">
          <cell r="A212" t="str">
            <v>38</v>
          </cell>
          <cell r="B212"/>
          <cell r="C212" t="str">
            <v>3805</v>
          </cell>
          <cell r="D212" t="str">
            <v>Larvik</v>
          </cell>
          <cell r="E212">
            <v>42529</v>
          </cell>
          <cell r="F212">
            <v>39987</v>
          </cell>
          <cell r="G212">
            <v>654</v>
          </cell>
          <cell r="H212">
            <v>1645</v>
          </cell>
          <cell r="I212"/>
          <cell r="J212">
            <v>2212</v>
          </cell>
          <cell r="K212">
            <v>126</v>
          </cell>
          <cell r="L212"/>
          <cell r="M212">
            <v>42322</v>
          </cell>
          <cell r="N212"/>
          <cell r="O212">
            <v>36534</v>
          </cell>
          <cell r="P212">
            <v>175</v>
          </cell>
          <cell r="Q212">
            <v>36359</v>
          </cell>
          <cell r="R212">
            <v>5047</v>
          </cell>
          <cell r="S212">
            <v>27939</v>
          </cell>
          <cell r="T212">
            <v>37387</v>
          </cell>
          <cell r="U212">
            <v>41540</v>
          </cell>
        </row>
        <row r="213">
          <cell r="A213" t="str">
            <v>38</v>
          </cell>
          <cell r="B213"/>
          <cell r="C213" t="str">
            <v>3806</v>
          </cell>
          <cell r="D213" t="str">
            <v>Porsgrunn</v>
          </cell>
          <cell r="E213">
            <v>32541</v>
          </cell>
          <cell r="F213">
            <v>31505</v>
          </cell>
          <cell r="G213">
            <v>243</v>
          </cell>
          <cell r="H213">
            <v>609</v>
          </cell>
          <cell r="I213"/>
          <cell r="J213">
            <v>811</v>
          </cell>
          <cell r="K213">
            <v>78</v>
          </cell>
          <cell r="L213"/>
          <cell r="M213">
            <v>32381</v>
          </cell>
          <cell r="N213"/>
          <cell r="O213">
            <v>27794</v>
          </cell>
          <cell r="P213">
            <v>93</v>
          </cell>
          <cell r="Q213">
            <v>27701</v>
          </cell>
          <cell r="R213">
            <v>3498</v>
          </cell>
          <cell r="S213">
            <v>21472</v>
          </cell>
          <cell r="T213">
            <v>28546</v>
          </cell>
          <cell r="U213">
            <v>31744</v>
          </cell>
        </row>
        <row r="214">
          <cell r="A214" t="str">
            <v>38</v>
          </cell>
          <cell r="B214"/>
          <cell r="C214" t="str">
            <v>3807</v>
          </cell>
          <cell r="D214" t="str">
            <v>Skien</v>
          </cell>
          <cell r="E214">
            <v>48109</v>
          </cell>
          <cell r="F214">
            <v>46292</v>
          </cell>
          <cell r="G214">
            <v>382</v>
          </cell>
          <cell r="H214">
            <v>1234</v>
          </cell>
          <cell r="I214"/>
          <cell r="J214">
            <v>1548</v>
          </cell>
          <cell r="K214">
            <v>129</v>
          </cell>
          <cell r="L214"/>
          <cell r="M214">
            <v>47961</v>
          </cell>
          <cell r="N214"/>
          <cell r="O214">
            <v>41103</v>
          </cell>
          <cell r="P214">
            <v>107</v>
          </cell>
          <cell r="Q214">
            <v>40996</v>
          </cell>
          <cell r="R214">
            <v>5044</v>
          </cell>
          <cell r="S214">
            <v>31717</v>
          </cell>
          <cell r="T214">
            <v>42232</v>
          </cell>
          <cell r="U214">
            <v>46905</v>
          </cell>
        </row>
        <row r="215">
          <cell r="A215" t="str">
            <v>38</v>
          </cell>
          <cell r="B215"/>
          <cell r="C215" t="str">
            <v>3808</v>
          </cell>
          <cell r="D215" t="str">
            <v>Notodden</v>
          </cell>
          <cell r="E215">
            <v>11568</v>
          </cell>
          <cell r="F215">
            <v>10890</v>
          </cell>
          <cell r="G215">
            <v>156</v>
          </cell>
          <cell r="H215">
            <v>479</v>
          </cell>
          <cell r="I215"/>
          <cell r="J215">
            <v>607</v>
          </cell>
          <cell r="K215">
            <v>37</v>
          </cell>
          <cell r="L215"/>
          <cell r="M215">
            <v>11535</v>
          </cell>
          <cell r="N215"/>
          <cell r="O215">
            <v>9850</v>
          </cell>
          <cell r="P215">
            <v>48</v>
          </cell>
          <cell r="Q215">
            <v>9802</v>
          </cell>
          <cell r="R215">
            <v>1202</v>
          </cell>
          <cell r="S215">
            <v>7500</v>
          </cell>
          <cell r="T215">
            <v>10224</v>
          </cell>
          <cell r="U215">
            <v>11288</v>
          </cell>
        </row>
        <row r="216">
          <cell r="A216" t="str">
            <v>38</v>
          </cell>
          <cell r="B216"/>
          <cell r="C216" t="str">
            <v>3811</v>
          </cell>
          <cell r="D216" t="str">
            <v>Færder</v>
          </cell>
          <cell r="E216">
            <v>24068</v>
          </cell>
          <cell r="F216">
            <v>22868</v>
          </cell>
          <cell r="G216">
            <v>262</v>
          </cell>
          <cell r="H216">
            <v>704</v>
          </cell>
          <cell r="I216"/>
          <cell r="J216">
            <v>966</v>
          </cell>
          <cell r="K216">
            <v>45</v>
          </cell>
          <cell r="L216"/>
          <cell r="M216">
            <v>23874</v>
          </cell>
          <cell r="N216"/>
          <cell r="O216">
            <v>20437</v>
          </cell>
          <cell r="P216">
            <v>190</v>
          </cell>
          <cell r="Q216">
            <v>20247</v>
          </cell>
          <cell r="R216">
            <v>3939</v>
          </cell>
          <cell r="S216">
            <v>15642</v>
          </cell>
          <cell r="T216">
            <v>21084</v>
          </cell>
          <cell r="U216">
            <v>23377</v>
          </cell>
        </row>
        <row r="217">
          <cell r="A217" t="str">
            <v>38</v>
          </cell>
          <cell r="B217"/>
          <cell r="C217" t="str">
            <v>3812</v>
          </cell>
          <cell r="D217" t="str">
            <v>Siljan</v>
          </cell>
          <cell r="E217">
            <v>1985</v>
          </cell>
          <cell r="F217">
            <v>1833</v>
          </cell>
          <cell r="G217">
            <v>23</v>
          </cell>
          <cell r="H217">
            <v>122</v>
          </cell>
          <cell r="I217"/>
          <cell r="J217">
            <v>144</v>
          </cell>
          <cell r="K217">
            <v>2</v>
          </cell>
          <cell r="L217"/>
          <cell r="M217">
            <v>1979</v>
          </cell>
          <cell r="N217"/>
          <cell r="O217">
            <v>1792</v>
          </cell>
          <cell r="P217">
            <v>5</v>
          </cell>
          <cell r="Q217">
            <v>1787</v>
          </cell>
          <cell r="R217">
            <v>220</v>
          </cell>
          <cell r="S217">
            <v>1365</v>
          </cell>
          <cell r="T217">
            <v>1822</v>
          </cell>
          <cell r="U217">
            <v>1946</v>
          </cell>
        </row>
        <row r="218">
          <cell r="A218" t="str">
            <v>38</v>
          </cell>
          <cell r="B218"/>
          <cell r="C218" t="str">
            <v>3813</v>
          </cell>
          <cell r="D218" t="str">
            <v>Bamble</v>
          </cell>
          <cell r="E218">
            <v>12443</v>
          </cell>
          <cell r="F218">
            <v>11869</v>
          </cell>
          <cell r="G218">
            <v>109</v>
          </cell>
          <cell r="H218">
            <v>366</v>
          </cell>
          <cell r="I218"/>
          <cell r="J218">
            <v>460</v>
          </cell>
          <cell r="K218">
            <v>21</v>
          </cell>
          <cell r="L218"/>
          <cell r="M218">
            <v>12348</v>
          </cell>
          <cell r="N218"/>
          <cell r="O218">
            <v>10809</v>
          </cell>
          <cell r="P218">
            <v>49</v>
          </cell>
          <cell r="Q218">
            <v>10760</v>
          </cell>
          <cell r="R218">
            <v>1538</v>
          </cell>
          <cell r="S218">
            <v>8188</v>
          </cell>
          <cell r="T218">
            <v>11016</v>
          </cell>
          <cell r="U218">
            <v>12153</v>
          </cell>
        </row>
        <row r="219">
          <cell r="A219" t="str">
            <v>38</v>
          </cell>
          <cell r="B219"/>
          <cell r="C219" t="str">
            <v>3814</v>
          </cell>
          <cell r="D219" t="str">
            <v>Kragerø</v>
          </cell>
          <cell r="E219">
            <v>9529</v>
          </cell>
          <cell r="F219">
            <v>8951</v>
          </cell>
          <cell r="G219">
            <v>102</v>
          </cell>
          <cell r="H219">
            <v>302</v>
          </cell>
          <cell r="I219"/>
          <cell r="J219">
            <v>395</v>
          </cell>
          <cell r="K219">
            <v>28</v>
          </cell>
          <cell r="L219"/>
          <cell r="M219">
            <v>9373</v>
          </cell>
          <cell r="N219"/>
          <cell r="O219">
            <v>8218</v>
          </cell>
          <cell r="P219">
            <v>126</v>
          </cell>
          <cell r="Q219">
            <v>8092</v>
          </cell>
          <cell r="R219">
            <v>1141</v>
          </cell>
          <cell r="S219">
            <v>5963</v>
          </cell>
          <cell r="T219">
            <v>8337</v>
          </cell>
          <cell r="U219">
            <v>9306</v>
          </cell>
        </row>
        <row r="220">
          <cell r="A220" t="str">
            <v>38</v>
          </cell>
          <cell r="B220"/>
          <cell r="C220" t="str">
            <v>3815</v>
          </cell>
          <cell r="D220" t="str">
            <v>Drangedal</v>
          </cell>
          <cell r="E220">
            <v>3589</v>
          </cell>
          <cell r="F220">
            <v>3228</v>
          </cell>
          <cell r="G220">
            <v>71</v>
          </cell>
          <cell r="H220">
            <v>251</v>
          </cell>
          <cell r="I220"/>
          <cell r="J220">
            <v>315</v>
          </cell>
          <cell r="K220">
            <v>13</v>
          </cell>
          <cell r="L220"/>
          <cell r="M220">
            <v>3554</v>
          </cell>
          <cell r="N220"/>
          <cell r="O220">
            <v>3106</v>
          </cell>
          <cell r="P220">
            <v>34</v>
          </cell>
          <cell r="Q220">
            <v>3072</v>
          </cell>
          <cell r="R220">
            <v>334</v>
          </cell>
          <cell r="S220">
            <v>2310</v>
          </cell>
          <cell r="T220">
            <v>3147</v>
          </cell>
          <cell r="U220">
            <v>3506</v>
          </cell>
        </row>
        <row r="221">
          <cell r="A221" t="str">
            <v>38</v>
          </cell>
          <cell r="B221"/>
          <cell r="C221" t="str">
            <v>3816</v>
          </cell>
          <cell r="D221" t="str">
            <v>Nome</v>
          </cell>
          <cell r="E221">
            <v>5737</v>
          </cell>
          <cell r="F221">
            <v>5300</v>
          </cell>
          <cell r="G221">
            <v>88</v>
          </cell>
          <cell r="H221">
            <v>320</v>
          </cell>
          <cell r="I221"/>
          <cell r="J221">
            <v>401</v>
          </cell>
          <cell r="K221">
            <v>15</v>
          </cell>
          <cell r="L221"/>
          <cell r="M221">
            <v>5715</v>
          </cell>
          <cell r="N221"/>
          <cell r="O221">
            <v>4984</v>
          </cell>
          <cell r="P221">
            <v>22</v>
          </cell>
          <cell r="Q221">
            <v>4962</v>
          </cell>
          <cell r="R221">
            <v>645</v>
          </cell>
          <cell r="S221">
            <v>3721</v>
          </cell>
          <cell r="T221">
            <v>5133</v>
          </cell>
          <cell r="U221">
            <v>5602</v>
          </cell>
        </row>
        <row r="222">
          <cell r="A222" t="str">
            <v>38</v>
          </cell>
          <cell r="B222"/>
          <cell r="C222" t="str">
            <v>3817</v>
          </cell>
          <cell r="D222" t="str">
            <v>Midt-Telemark</v>
          </cell>
          <cell r="E222">
            <v>9568</v>
          </cell>
          <cell r="F222">
            <v>8661</v>
          </cell>
          <cell r="G222">
            <v>203</v>
          </cell>
          <cell r="H222">
            <v>638</v>
          </cell>
          <cell r="I222"/>
          <cell r="J222">
            <v>824</v>
          </cell>
          <cell r="K222">
            <v>30</v>
          </cell>
          <cell r="L222"/>
          <cell r="M222">
            <v>9520</v>
          </cell>
          <cell r="N222"/>
          <cell r="O222">
            <v>7604</v>
          </cell>
          <cell r="P222">
            <v>27</v>
          </cell>
          <cell r="Q222">
            <v>7577</v>
          </cell>
          <cell r="R222">
            <v>1178</v>
          </cell>
          <cell r="S222">
            <v>6374</v>
          </cell>
          <cell r="T222">
            <v>8067</v>
          </cell>
          <cell r="U222">
            <v>9310</v>
          </cell>
        </row>
        <row r="223">
          <cell r="A223" t="str">
            <v>38</v>
          </cell>
          <cell r="B223"/>
          <cell r="C223" t="str">
            <v>3818</v>
          </cell>
          <cell r="D223" t="str">
            <v>Tinn</v>
          </cell>
          <cell r="E223">
            <v>5415</v>
          </cell>
          <cell r="F223">
            <v>4862</v>
          </cell>
          <cell r="G223">
            <v>72</v>
          </cell>
          <cell r="H223">
            <v>297</v>
          </cell>
          <cell r="I223"/>
          <cell r="J223">
            <v>353</v>
          </cell>
          <cell r="K223">
            <v>21</v>
          </cell>
          <cell r="L223"/>
          <cell r="M223">
            <v>5235</v>
          </cell>
          <cell r="N223"/>
          <cell r="O223">
            <v>4609</v>
          </cell>
          <cell r="P223">
            <v>125</v>
          </cell>
          <cell r="Q223">
            <v>4484</v>
          </cell>
          <cell r="R223">
            <v>600</v>
          </cell>
          <cell r="S223">
            <v>3412</v>
          </cell>
          <cell r="T223">
            <v>4678</v>
          </cell>
          <cell r="U223">
            <v>5288</v>
          </cell>
        </row>
        <row r="224">
          <cell r="A224" t="str">
            <v>38</v>
          </cell>
          <cell r="B224"/>
          <cell r="C224" t="str">
            <v>3819</v>
          </cell>
          <cell r="D224" t="str">
            <v>Hjartdal</v>
          </cell>
          <cell r="E224">
            <v>1386</v>
          </cell>
          <cell r="F224">
            <v>1090</v>
          </cell>
          <cell r="G224">
            <v>64</v>
          </cell>
          <cell r="H224">
            <v>216</v>
          </cell>
          <cell r="I224"/>
          <cell r="J224">
            <v>279</v>
          </cell>
          <cell r="K224">
            <v>4</v>
          </cell>
          <cell r="L224"/>
          <cell r="M224">
            <v>1373</v>
          </cell>
          <cell r="N224"/>
          <cell r="O224">
            <v>1228</v>
          </cell>
          <cell r="P224">
            <v>15</v>
          </cell>
          <cell r="Q224">
            <v>1213</v>
          </cell>
          <cell r="R224">
            <v>209</v>
          </cell>
          <cell r="S224">
            <v>886</v>
          </cell>
          <cell r="T224">
            <v>1241</v>
          </cell>
          <cell r="U224">
            <v>1349</v>
          </cell>
        </row>
        <row r="225">
          <cell r="A225" t="str">
            <v>38</v>
          </cell>
          <cell r="B225"/>
          <cell r="C225" t="str">
            <v>3820</v>
          </cell>
          <cell r="D225" t="str">
            <v>Seljord</v>
          </cell>
          <cell r="E225">
            <v>2642</v>
          </cell>
          <cell r="F225">
            <v>2304</v>
          </cell>
          <cell r="G225">
            <v>66</v>
          </cell>
          <cell r="H225">
            <v>239</v>
          </cell>
          <cell r="I225"/>
          <cell r="J225">
            <v>304</v>
          </cell>
          <cell r="K225">
            <v>6</v>
          </cell>
          <cell r="L225"/>
          <cell r="M225">
            <v>2613</v>
          </cell>
          <cell r="N225"/>
          <cell r="O225">
            <v>2291</v>
          </cell>
          <cell r="P225">
            <v>21</v>
          </cell>
          <cell r="Q225">
            <v>2270</v>
          </cell>
          <cell r="R225">
            <v>330</v>
          </cell>
          <cell r="S225">
            <v>1768</v>
          </cell>
          <cell r="T225">
            <v>2366</v>
          </cell>
          <cell r="U225">
            <v>2579</v>
          </cell>
        </row>
        <row r="226">
          <cell r="A226" t="str">
            <v>38</v>
          </cell>
          <cell r="B226"/>
          <cell r="C226" t="str">
            <v>3821</v>
          </cell>
          <cell r="D226" t="str">
            <v>Kviteseid</v>
          </cell>
          <cell r="E226">
            <v>2387</v>
          </cell>
          <cell r="F226">
            <v>2007</v>
          </cell>
          <cell r="G226">
            <v>24</v>
          </cell>
          <cell r="H226">
            <v>213</v>
          </cell>
          <cell r="I226"/>
          <cell r="J226">
            <v>238</v>
          </cell>
          <cell r="K226">
            <v>6</v>
          </cell>
          <cell r="L226"/>
          <cell r="M226">
            <v>2250</v>
          </cell>
          <cell r="N226"/>
          <cell r="O226">
            <v>2050</v>
          </cell>
          <cell r="P226">
            <v>97</v>
          </cell>
          <cell r="Q226">
            <v>1953</v>
          </cell>
          <cell r="R226">
            <v>339</v>
          </cell>
          <cell r="S226">
            <v>1544</v>
          </cell>
          <cell r="T226">
            <v>2034</v>
          </cell>
          <cell r="U226">
            <v>2340</v>
          </cell>
        </row>
        <row r="227">
          <cell r="A227" t="str">
            <v>38</v>
          </cell>
          <cell r="B227"/>
          <cell r="C227" t="str">
            <v>3822</v>
          </cell>
          <cell r="D227" t="str">
            <v>Nissedal</v>
          </cell>
          <cell r="E227">
            <v>1359</v>
          </cell>
          <cell r="F227">
            <v>1062</v>
          </cell>
          <cell r="G227">
            <v>32</v>
          </cell>
          <cell r="H227">
            <v>168</v>
          </cell>
          <cell r="I227"/>
          <cell r="J227">
            <v>198</v>
          </cell>
          <cell r="K227">
            <v>5</v>
          </cell>
          <cell r="L227"/>
          <cell r="M227">
            <v>1263</v>
          </cell>
          <cell r="N227"/>
          <cell r="O227">
            <v>1162</v>
          </cell>
          <cell r="P227">
            <v>73</v>
          </cell>
          <cell r="Q227">
            <v>1089</v>
          </cell>
          <cell r="R227">
            <v>179</v>
          </cell>
          <cell r="S227">
            <v>845</v>
          </cell>
          <cell r="T227">
            <v>1146</v>
          </cell>
          <cell r="U227">
            <v>1330</v>
          </cell>
        </row>
        <row r="228">
          <cell r="A228" t="str">
            <v>38</v>
          </cell>
          <cell r="B228"/>
          <cell r="C228" t="str">
            <v>3823</v>
          </cell>
          <cell r="D228" t="str">
            <v>Fyresdal</v>
          </cell>
          <cell r="E228">
            <v>1175</v>
          </cell>
          <cell r="F228">
            <v>938</v>
          </cell>
          <cell r="G228">
            <v>26</v>
          </cell>
          <cell r="H228">
            <v>162</v>
          </cell>
          <cell r="I228"/>
          <cell r="J228">
            <v>191</v>
          </cell>
          <cell r="K228">
            <v>4</v>
          </cell>
          <cell r="L228"/>
          <cell r="M228">
            <v>1132</v>
          </cell>
          <cell r="N228"/>
          <cell r="O228">
            <v>980</v>
          </cell>
          <cell r="P228">
            <v>39</v>
          </cell>
          <cell r="Q228">
            <v>941</v>
          </cell>
          <cell r="R228">
            <v>119</v>
          </cell>
          <cell r="S228">
            <v>740</v>
          </cell>
          <cell r="T228">
            <v>986</v>
          </cell>
          <cell r="U228">
            <v>1146</v>
          </cell>
        </row>
        <row r="229">
          <cell r="A229" t="str">
            <v>38</v>
          </cell>
          <cell r="B229"/>
          <cell r="C229" t="str">
            <v>3824</v>
          </cell>
          <cell r="D229" t="str">
            <v>Tokke</v>
          </cell>
          <cell r="E229">
            <v>2019</v>
          </cell>
          <cell r="F229">
            <v>1680</v>
          </cell>
          <cell r="G229">
            <v>40</v>
          </cell>
          <cell r="H229">
            <v>245</v>
          </cell>
          <cell r="I229"/>
          <cell r="J229">
            <v>279</v>
          </cell>
          <cell r="K229">
            <v>11</v>
          </cell>
          <cell r="L229"/>
          <cell r="M229">
            <v>1968</v>
          </cell>
          <cell r="N229"/>
          <cell r="O229">
            <v>1771</v>
          </cell>
          <cell r="P229">
            <v>41</v>
          </cell>
          <cell r="Q229">
            <v>1730</v>
          </cell>
          <cell r="R229">
            <v>268</v>
          </cell>
          <cell r="S229">
            <v>1351</v>
          </cell>
          <cell r="T229">
            <v>1794</v>
          </cell>
          <cell r="U229">
            <v>1982</v>
          </cell>
        </row>
        <row r="230">
          <cell r="A230" t="str">
            <v>38</v>
          </cell>
          <cell r="B230"/>
          <cell r="C230" t="str">
            <v>3825</v>
          </cell>
          <cell r="D230" t="str">
            <v>Vinje</v>
          </cell>
          <cell r="E230">
            <v>3575</v>
          </cell>
          <cell r="F230">
            <v>3005</v>
          </cell>
          <cell r="G230">
            <v>99</v>
          </cell>
          <cell r="H230">
            <v>392</v>
          </cell>
          <cell r="I230"/>
          <cell r="J230">
            <v>483</v>
          </cell>
          <cell r="K230">
            <v>8</v>
          </cell>
          <cell r="L230"/>
          <cell r="M230">
            <v>3499</v>
          </cell>
          <cell r="N230"/>
          <cell r="O230">
            <v>3036</v>
          </cell>
          <cell r="P230">
            <v>56</v>
          </cell>
          <cell r="Q230">
            <v>2980</v>
          </cell>
          <cell r="R230">
            <v>424</v>
          </cell>
          <cell r="S230">
            <v>2490</v>
          </cell>
          <cell r="T230">
            <v>3122</v>
          </cell>
          <cell r="U230">
            <v>3490</v>
          </cell>
        </row>
        <row r="231">
          <cell r="A231" t="str">
            <v>38 Totalt</v>
          </cell>
          <cell r="B231"/>
          <cell r="C231" t="str">
            <v>38</v>
          </cell>
          <cell r="D231" t="str">
            <v>Vestfold og Telemark</v>
          </cell>
          <cell r="E231">
            <v>377910</v>
          </cell>
          <cell r="F231">
            <v>357302</v>
          </cell>
          <cell r="G231">
            <v>4372</v>
          </cell>
          <cell r="H231">
            <v>13263</v>
          </cell>
          <cell r="I231"/>
          <cell r="J231">
            <v>17203</v>
          </cell>
          <cell r="K231">
            <v>924</v>
          </cell>
          <cell r="L231"/>
          <cell r="M231">
            <v>375353</v>
          </cell>
          <cell r="N231"/>
          <cell r="O231">
            <v>320889</v>
          </cell>
          <cell r="P231">
            <v>1745</v>
          </cell>
          <cell r="Q231">
            <v>319144</v>
          </cell>
          <cell r="R231">
            <v>45268</v>
          </cell>
          <cell r="S231">
            <v>249495</v>
          </cell>
          <cell r="T231">
            <v>329807</v>
          </cell>
          <cell r="U231">
            <v>368343</v>
          </cell>
        </row>
        <row r="232">
          <cell r="A232" t="str">
            <v>42</v>
          </cell>
          <cell r="B232"/>
          <cell r="C232" t="str">
            <v>4201</v>
          </cell>
          <cell r="D232" t="str">
            <v>Risør</v>
          </cell>
          <cell r="E232">
            <v>6158</v>
          </cell>
          <cell r="F232">
            <v>5761</v>
          </cell>
          <cell r="G232">
            <v>92</v>
          </cell>
          <cell r="H232">
            <v>235</v>
          </cell>
          <cell r="I232"/>
          <cell r="J232">
            <v>307</v>
          </cell>
          <cell r="K232">
            <v>26</v>
          </cell>
          <cell r="L232"/>
          <cell r="M232">
            <v>6092</v>
          </cell>
          <cell r="N232"/>
          <cell r="O232">
            <v>5270</v>
          </cell>
          <cell r="P232">
            <v>60</v>
          </cell>
          <cell r="Q232">
            <v>5210</v>
          </cell>
          <cell r="R232">
            <v>727</v>
          </cell>
          <cell r="S232">
            <v>3791</v>
          </cell>
          <cell r="T232">
            <v>5386</v>
          </cell>
          <cell r="U232">
            <v>6004</v>
          </cell>
        </row>
        <row r="233">
          <cell r="A233" t="str">
            <v>42</v>
          </cell>
          <cell r="B233"/>
          <cell r="C233" t="str">
            <v>4202</v>
          </cell>
          <cell r="D233" t="str">
            <v>Grimstad</v>
          </cell>
          <cell r="E233">
            <v>20873</v>
          </cell>
          <cell r="F233">
            <v>19915</v>
          </cell>
          <cell r="G233">
            <v>225</v>
          </cell>
          <cell r="H233">
            <v>536</v>
          </cell>
          <cell r="I233"/>
          <cell r="J233">
            <v>752</v>
          </cell>
          <cell r="K233">
            <v>36</v>
          </cell>
          <cell r="L233"/>
          <cell r="M233">
            <v>20705</v>
          </cell>
          <cell r="N233"/>
          <cell r="O233">
            <v>17325</v>
          </cell>
          <cell r="P233">
            <v>141</v>
          </cell>
          <cell r="Q233">
            <v>17184</v>
          </cell>
          <cell r="R233">
            <v>2432</v>
          </cell>
          <cell r="S233">
            <v>14463</v>
          </cell>
          <cell r="T233">
            <v>18062</v>
          </cell>
          <cell r="U233">
            <v>20321</v>
          </cell>
        </row>
        <row r="234">
          <cell r="A234" t="str">
            <v>42</v>
          </cell>
          <cell r="B234"/>
          <cell r="C234" t="str">
            <v>4203</v>
          </cell>
          <cell r="D234" t="str">
            <v>Arendal</v>
          </cell>
          <cell r="E234">
            <v>39465</v>
          </cell>
          <cell r="F234">
            <v>37920</v>
          </cell>
          <cell r="G234">
            <v>366</v>
          </cell>
          <cell r="H234">
            <v>918</v>
          </cell>
          <cell r="I234"/>
          <cell r="J234">
            <v>1233</v>
          </cell>
          <cell r="K234">
            <v>95</v>
          </cell>
          <cell r="L234"/>
          <cell r="M234">
            <v>39246</v>
          </cell>
          <cell r="N234"/>
          <cell r="O234">
            <v>33764</v>
          </cell>
          <cell r="P234">
            <v>174</v>
          </cell>
          <cell r="Q234">
            <v>33590</v>
          </cell>
          <cell r="R234">
            <v>4344</v>
          </cell>
          <cell r="S234">
            <v>25580</v>
          </cell>
          <cell r="T234">
            <v>34591</v>
          </cell>
          <cell r="U234">
            <v>38463</v>
          </cell>
        </row>
        <row r="235">
          <cell r="A235" t="str">
            <v>42</v>
          </cell>
          <cell r="B235"/>
          <cell r="C235" t="str">
            <v>4204</v>
          </cell>
          <cell r="D235" t="str">
            <v>Kristiansand</v>
          </cell>
          <cell r="E235">
            <v>98451</v>
          </cell>
          <cell r="F235">
            <v>94871</v>
          </cell>
          <cell r="G235">
            <v>841</v>
          </cell>
          <cell r="H235">
            <v>2121</v>
          </cell>
          <cell r="I235"/>
          <cell r="J235">
            <v>2892</v>
          </cell>
          <cell r="K235">
            <v>201</v>
          </cell>
          <cell r="L235"/>
          <cell r="M235">
            <v>97945</v>
          </cell>
          <cell r="N235"/>
          <cell r="O235">
            <v>81627</v>
          </cell>
          <cell r="P235">
            <v>324</v>
          </cell>
          <cell r="Q235">
            <v>81303</v>
          </cell>
          <cell r="R235">
            <v>10385</v>
          </cell>
          <cell r="S235">
            <v>68831</v>
          </cell>
          <cell r="T235">
            <v>85181</v>
          </cell>
          <cell r="U235">
            <v>95746</v>
          </cell>
        </row>
        <row r="236">
          <cell r="A236" t="str">
            <v>42</v>
          </cell>
          <cell r="B236"/>
          <cell r="C236" t="str">
            <v>4205</v>
          </cell>
          <cell r="D236" t="str">
            <v>Lindesnes</v>
          </cell>
          <cell r="E236">
            <v>20257</v>
          </cell>
          <cell r="F236">
            <v>18535</v>
          </cell>
          <cell r="G236">
            <v>407</v>
          </cell>
          <cell r="H236">
            <v>1002</v>
          </cell>
          <cell r="I236"/>
          <cell r="J236">
            <v>1379</v>
          </cell>
          <cell r="K236">
            <v>54</v>
          </cell>
          <cell r="L236"/>
          <cell r="M236">
            <v>19964</v>
          </cell>
          <cell r="N236"/>
          <cell r="O236">
            <v>17216</v>
          </cell>
          <cell r="P236">
            <v>214</v>
          </cell>
          <cell r="Q236">
            <v>17002</v>
          </cell>
          <cell r="R236">
            <v>2285</v>
          </cell>
          <cell r="S236">
            <v>13294</v>
          </cell>
          <cell r="T236">
            <v>17629</v>
          </cell>
          <cell r="U236">
            <v>19735</v>
          </cell>
        </row>
        <row r="237">
          <cell r="A237" t="str">
            <v>42</v>
          </cell>
          <cell r="B237"/>
          <cell r="C237" t="str">
            <v>4206</v>
          </cell>
          <cell r="D237" t="str">
            <v>Farsund</v>
          </cell>
          <cell r="E237">
            <v>8465</v>
          </cell>
          <cell r="F237">
            <v>7782</v>
          </cell>
          <cell r="G237">
            <v>128</v>
          </cell>
          <cell r="H237">
            <v>369</v>
          </cell>
          <cell r="I237"/>
          <cell r="J237">
            <v>523</v>
          </cell>
          <cell r="K237">
            <v>17</v>
          </cell>
          <cell r="L237"/>
          <cell r="M237">
            <v>8289</v>
          </cell>
          <cell r="N237"/>
          <cell r="O237">
            <v>7292</v>
          </cell>
          <cell r="P237">
            <v>101</v>
          </cell>
          <cell r="Q237">
            <v>7191</v>
          </cell>
          <cell r="R237">
            <v>1208</v>
          </cell>
          <cell r="S237">
            <v>5632</v>
          </cell>
          <cell r="T237">
            <v>7464</v>
          </cell>
          <cell r="U237">
            <v>8269</v>
          </cell>
        </row>
        <row r="238">
          <cell r="A238" t="str">
            <v>42</v>
          </cell>
          <cell r="B238"/>
          <cell r="C238" t="str">
            <v>4207</v>
          </cell>
          <cell r="D238" t="str">
            <v>Flekkefjord</v>
          </cell>
          <cell r="E238">
            <v>8053</v>
          </cell>
          <cell r="F238">
            <v>7556</v>
          </cell>
          <cell r="G238">
            <v>102</v>
          </cell>
          <cell r="H238">
            <v>253</v>
          </cell>
          <cell r="I238"/>
          <cell r="J238">
            <v>338</v>
          </cell>
          <cell r="K238">
            <v>31</v>
          </cell>
          <cell r="L238"/>
          <cell r="M238">
            <v>7921</v>
          </cell>
          <cell r="N238"/>
          <cell r="O238">
            <v>6871</v>
          </cell>
          <cell r="P238">
            <v>73</v>
          </cell>
          <cell r="Q238">
            <v>6798</v>
          </cell>
          <cell r="R238">
            <v>1089</v>
          </cell>
          <cell r="S238">
            <v>5337</v>
          </cell>
          <cell r="T238">
            <v>7035</v>
          </cell>
          <cell r="U238">
            <v>7888</v>
          </cell>
        </row>
        <row r="239">
          <cell r="A239" t="str">
            <v>42</v>
          </cell>
          <cell r="C239" t="str">
            <v>4211</v>
          </cell>
          <cell r="D239" t="str">
            <v>Gjerstad</v>
          </cell>
          <cell r="E239">
            <v>2162</v>
          </cell>
          <cell r="F239">
            <v>1990</v>
          </cell>
          <cell r="G239">
            <v>30</v>
          </cell>
          <cell r="H239">
            <v>126</v>
          </cell>
          <cell r="I239"/>
          <cell r="J239">
            <v>148</v>
          </cell>
          <cell r="K239">
            <v>10</v>
          </cell>
          <cell r="L239"/>
          <cell r="M239">
            <v>2148</v>
          </cell>
          <cell r="N239"/>
          <cell r="O239">
            <v>1901</v>
          </cell>
          <cell r="P239">
            <v>12</v>
          </cell>
          <cell r="Q239">
            <v>1889</v>
          </cell>
          <cell r="R239">
            <v>178</v>
          </cell>
          <cell r="S239">
            <v>1369</v>
          </cell>
          <cell r="T239">
            <v>1942</v>
          </cell>
          <cell r="U239">
            <v>2117</v>
          </cell>
        </row>
        <row r="240">
          <cell r="A240" t="str">
            <v>42</v>
          </cell>
          <cell r="B240"/>
          <cell r="C240" t="str">
            <v>4212</v>
          </cell>
          <cell r="D240" t="str">
            <v>Vegårshei</v>
          </cell>
          <cell r="E240">
            <v>1823</v>
          </cell>
          <cell r="F240">
            <v>1588</v>
          </cell>
          <cell r="G240">
            <v>42</v>
          </cell>
          <cell r="H240">
            <v>160</v>
          </cell>
          <cell r="I240"/>
          <cell r="J240">
            <v>199</v>
          </cell>
          <cell r="K240">
            <v>7</v>
          </cell>
          <cell r="L240"/>
          <cell r="M240">
            <v>1794</v>
          </cell>
          <cell r="N240"/>
          <cell r="O240">
            <v>1576</v>
          </cell>
          <cell r="P240">
            <v>25</v>
          </cell>
          <cell r="Q240">
            <v>1551</v>
          </cell>
          <cell r="R240">
            <v>172</v>
          </cell>
          <cell r="S240">
            <v>1252</v>
          </cell>
          <cell r="T240">
            <v>1599</v>
          </cell>
          <cell r="U240">
            <v>1784</v>
          </cell>
        </row>
        <row r="241">
          <cell r="A241" t="str">
            <v>42</v>
          </cell>
          <cell r="B241"/>
          <cell r="C241" t="str">
            <v>4213</v>
          </cell>
          <cell r="D241" t="str">
            <v>Tvedestrand</v>
          </cell>
          <cell r="E241">
            <v>5546</v>
          </cell>
          <cell r="F241">
            <v>5113</v>
          </cell>
          <cell r="G241">
            <v>78</v>
          </cell>
          <cell r="H241">
            <v>223</v>
          </cell>
          <cell r="I241"/>
          <cell r="J241">
            <v>287</v>
          </cell>
          <cell r="K241">
            <v>19</v>
          </cell>
          <cell r="L241"/>
          <cell r="M241">
            <v>5417</v>
          </cell>
          <cell r="N241"/>
          <cell r="O241">
            <v>4713</v>
          </cell>
          <cell r="P241">
            <v>105</v>
          </cell>
          <cell r="Q241">
            <v>4608</v>
          </cell>
          <cell r="R241">
            <v>622</v>
          </cell>
          <cell r="S241">
            <v>3450</v>
          </cell>
          <cell r="T241">
            <v>4774</v>
          </cell>
          <cell r="U241">
            <v>5397</v>
          </cell>
        </row>
        <row r="242">
          <cell r="A242" t="str">
            <v>42</v>
          </cell>
          <cell r="B242"/>
          <cell r="C242" t="str">
            <v>4214</v>
          </cell>
          <cell r="D242" t="str">
            <v>Froland</v>
          </cell>
          <cell r="E242">
            <v>5028</v>
          </cell>
          <cell r="F242">
            <v>4613</v>
          </cell>
          <cell r="G242">
            <v>78</v>
          </cell>
          <cell r="H242">
            <v>279</v>
          </cell>
          <cell r="I242"/>
          <cell r="J242">
            <v>350</v>
          </cell>
          <cell r="K242">
            <v>14</v>
          </cell>
          <cell r="L242"/>
          <cell r="M242">
            <v>4977</v>
          </cell>
          <cell r="N242"/>
          <cell r="O242">
            <v>4439</v>
          </cell>
          <cell r="P242">
            <v>43</v>
          </cell>
          <cell r="Q242">
            <v>4396</v>
          </cell>
          <cell r="R242">
            <v>425</v>
          </cell>
          <cell r="S242">
            <v>3500</v>
          </cell>
          <cell r="T242">
            <v>4505</v>
          </cell>
          <cell r="U242">
            <v>4914</v>
          </cell>
        </row>
        <row r="243">
          <cell r="A243" t="str">
            <v>42</v>
          </cell>
          <cell r="B243"/>
          <cell r="C243" t="str">
            <v>4215</v>
          </cell>
          <cell r="D243" t="str">
            <v>Lillesand</v>
          </cell>
          <cell r="E243">
            <v>9674</v>
          </cell>
          <cell r="F243">
            <v>9109</v>
          </cell>
          <cell r="G243">
            <v>96</v>
          </cell>
          <cell r="H243">
            <v>310</v>
          </cell>
          <cell r="I243"/>
          <cell r="J243">
            <v>404</v>
          </cell>
          <cell r="K243">
            <v>15</v>
          </cell>
          <cell r="L243"/>
          <cell r="M243">
            <v>9525</v>
          </cell>
          <cell r="N243"/>
          <cell r="O243">
            <v>8346</v>
          </cell>
          <cell r="P243">
            <v>106</v>
          </cell>
          <cell r="Q243">
            <v>8240</v>
          </cell>
          <cell r="R243">
            <v>1263</v>
          </cell>
          <cell r="S243">
            <v>6670</v>
          </cell>
          <cell r="T243">
            <v>8534</v>
          </cell>
          <cell r="U243">
            <v>9448</v>
          </cell>
        </row>
        <row r="244">
          <cell r="A244" t="str">
            <v>42</v>
          </cell>
          <cell r="B244"/>
          <cell r="C244" t="str">
            <v>4216</v>
          </cell>
          <cell r="D244" t="str">
            <v>Birkenes</v>
          </cell>
          <cell r="E244">
            <v>4442</v>
          </cell>
          <cell r="F244">
            <v>4015</v>
          </cell>
          <cell r="G244">
            <v>68</v>
          </cell>
          <cell r="H244">
            <v>287</v>
          </cell>
          <cell r="I244"/>
          <cell r="J244">
            <v>340</v>
          </cell>
          <cell r="K244">
            <v>18</v>
          </cell>
          <cell r="L244"/>
          <cell r="M244">
            <v>4371</v>
          </cell>
          <cell r="N244"/>
          <cell r="O244">
            <v>3812</v>
          </cell>
          <cell r="P244">
            <v>40</v>
          </cell>
          <cell r="Q244">
            <v>3772</v>
          </cell>
          <cell r="R244">
            <v>434</v>
          </cell>
          <cell r="S244">
            <v>3066</v>
          </cell>
          <cell r="T244">
            <v>3873</v>
          </cell>
          <cell r="U244">
            <v>4344</v>
          </cell>
        </row>
        <row r="245">
          <cell r="A245" t="str">
            <v>42</v>
          </cell>
          <cell r="B245"/>
          <cell r="C245" t="str">
            <v>4217</v>
          </cell>
          <cell r="D245" t="str">
            <v>Åmli</v>
          </cell>
          <cell r="E245">
            <v>1666</v>
          </cell>
          <cell r="F245">
            <v>1441</v>
          </cell>
          <cell r="G245">
            <v>26</v>
          </cell>
          <cell r="H245">
            <v>150</v>
          </cell>
          <cell r="I245"/>
          <cell r="J245">
            <v>172</v>
          </cell>
          <cell r="K245">
            <v>5</v>
          </cell>
          <cell r="L245"/>
          <cell r="M245">
            <v>1618</v>
          </cell>
          <cell r="N245"/>
          <cell r="O245">
            <v>1429</v>
          </cell>
          <cell r="P245">
            <v>31</v>
          </cell>
          <cell r="Q245">
            <v>1398</v>
          </cell>
          <cell r="R245">
            <v>193</v>
          </cell>
          <cell r="S245">
            <v>1050</v>
          </cell>
          <cell r="T245">
            <v>1447</v>
          </cell>
          <cell r="U245">
            <v>1627</v>
          </cell>
        </row>
        <row r="246">
          <cell r="A246" t="str">
            <v>42</v>
          </cell>
          <cell r="B246"/>
          <cell r="C246" t="str">
            <v>4218</v>
          </cell>
          <cell r="D246" t="str">
            <v>Iveland</v>
          </cell>
          <cell r="E246">
            <v>1093</v>
          </cell>
          <cell r="F246">
            <v>949</v>
          </cell>
          <cell r="G246">
            <v>33</v>
          </cell>
          <cell r="H246">
            <v>99</v>
          </cell>
          <cell r="I246"/>
          <cell r="J246">
            <v>125</v>
          </cell>
          <cell r="K246">
            <v>7</v>
          </cell>
          <cell r="L246"/>
          <cell r="M246">
            <v>1081</v>
          </cell>
          <cell r="N246"/>
          <cell r="O246">
            <v>946</v>
          </cell>
          <cell r="P246">
            <v>8</v>
          </cell>
          <cell r="Q246">
            <v>938</v>
          </cell>
          <cell r="R246">
            <v>96</v>
          </cell>
          <cell r="S246">
            <v>757</v>
          </cell>
          <cell r="T246">
            <v>972</v>
          </cell>
          <cell r="U246">
            <v>1065</v>
          </cell>
        </row>
        <row r="247">
          <cell r="A247" t="str">
            <v>42</v>
          </cell>
          <cell r="B247"/>
          <cell r="C247" t="str">
            <v>4219</v>
          </cell>
          <cell r="D247" t="str">
            <v>Evje og Hornnes</v>
          </cell>
          <cell r="E247">
            <v>3235</v>
          </cell>
          <cell r="F247">
            <v>2880</v>
          </cell>
          <cell r="G247">
            <v>69</v>
          </cell>
          <cell r="H247">
            <v>208</v>
          </cell>
          <cell r="I247"/>
          <cell r="J247">
            <v>276</v>
          </cell>
          <cell r="K247">
            <v>6</v>
          </cell>
          <cell r="L247"/>
          <cell r="M247">
            <v>3161</v>
          </cell>
          <cell r="N247"/>
          <cell r="O247">
            <v>2737</v>
          </cell>
          <cell r="P247">
            <v>56</v>
          </cell>
          <cell r="Q247">
            <v>2681</v>
          </cell>
          <cell r="R247">
            <v>343</v>
          </cell>
          <cell r="S247">
            <v>2142</v>
          </cell>
          <cell r="T247">
            <v>2811</v>
          </cell>
          <cell r="U247">
            <v>3148</v>
          </cell>
        </row>
        <row r="248">
          <cell r="A248" t="str">
            <v>42</v>
          </cell>
          <cell r="B248"/>
          <cell r="C248" t="str">
            <v>4220</v>
          </cell>
          <cell r="D248" t="str">
            <v>Bygland</v>
          </cell>
          <cell r="E248">
            <v>1075</v>
          </cell>
          <cell r="F248">
            <v>891</v>
          </cell>
          <cell r="G248">
            <v>28</v>
          </cell>
          <cell r="H248">
            <v>110</v>
          </cell>
          <cell r="I248"/>
          <cell r="J248">
            <v>138</v>
          </cell>
          <cell r="K248">
            <v>1</v>
          </cell>
          <cell r="L248"/>
          <cell r="M248">
            <v>1030</v>
          </cell>
          <cell r="N248"/>
          <cell r="O248">
            <v>941</v>
          </cell>
          <cell r="P248">
            <v>40</v>
          </cell>
          <cell r="Q248">
            <v>901</v>
          </cell>
          <cell r="R248">
            <v>127</v>
          </cell>
          <cell r="S248">
            <v>690</v>
          </cell>
          <cell r="T248">
            <v>955</v>
          </cell>
          <cell r="U248">
            <v>1045</v>
          </cell>
        </row>
        <row r="249">
          <cell r="A249" t="str">
            <v>42</v>
          </cell>
          <cell r="B249"/>
          <cell r="C249" t="str">
            <v>4221</v>
          </cell>
          <cell r="D249" t="str">
            <v>Valle</v>
          </cell>
          <cell r="E249">
            <v>1094</v>
          </cell>
          <cell r="F249">
            <v>932</v>
          </cell>
          <cell r="G249">
            <v>29</v>
          </cell>
          <cell r="H249">
            <v>127</v>
          </cell>
          <cell r="I249"/>
          <cell r="J249">
            <v>154</v>
          </cell>
          <cell r="K249">
            <v>3</v>
          </cell>
          <cell r="L249"/>
          <cell r="M249">
            <v>1089</v>
          </cell>
          <cell r="N249"/>
          <cell r="O249">
            <v>954</v>
          </cell>
          <cell r="P249">
            <v>6</v>
          </cell>
          <cell r="Q249">
            <v>948</v>
          </cell>
          <cell r="R249">
            <v>193</v>
          </cell>
          <cell r="S249">
            <v>780</v>
          </cell>
          <cell r="T249">
            <v>981</v>
          </cell>
          <cell r="U249">
            <v>1070</v>
          </cell>
        </row>
        <row r="250">
          <cell r="A250" t="str">
            <v>42</v>
          </cell>
          <cell r="B250"/>
          <cell r="C250" t="str">
            <v>4222</v>
          </cell>
          <cell r="D250" t="str">
            <v>Bykle</v>
          </cell>
          <cell r="E250">
            <v>1045</v>
          </cell>
          <cell r="F250">
            <v>942</v>
          </cell>
          <cell r="G250">
            <v>8</v>
          </cell>
          <cell r="H250">
            <v>48</v>
          </cell>
          <cell r="I250"/>
          <cell r="J250">
            <v>54</v>
          </cell>
          <cell r="K250">
            <v>2</v>
          </cell>
          <cell r="L250"/>
          <cell r="M250">
            <v>998</v>
          </cell>
          <cell r="N250"/>
          <cell r="O250">
            <v>822</v>
          </cell>
          <cell r="P250">
            <v>28</v>
          </cell>
          <cell r="Q250">
            <v>794</v>
          </cell>
          <cell r="R250">
            <v>136</v>
          </cell>
          <cell r="S250">
            <v>766</v>
          </cell>
          <cell r="T250">
            <v>840</v>
          </cell>
          <cell r="U250">
            <v>1012</v>
          </cell>
        </row>
        <row r="251">
          <cell r="A251" t="str">
            <v>42</v>
          </cell>
          <cell r="B251"/>
          <cell r="C251" t="str">
            <v>4223</v>
          </cell>
          <cell r="D251" t="str">
            <v>Vennesla</v>
          </cell>
          <cell r="E251">
            <v>12679</v>
          </cell>
          <cell r="F251">
            <v>12125</v>
          </cell>
          <cell r="G251">
            <v>138</v>
          </cell>
          <cell r="H251">
            <v>393</v>
          </cell>
          <cell r="I251"/>
          <cell r="J251">
            <v>504</v>
          </cell>
          <cell r="K251">
            <v>37</v>
          </cell>
          <cell r="L251"/>
          <cell r="M251">
            <v>12662</v>
          </cell>
          <cell r="N251"/>
          <cell r="O251">
            <v>10983</v>
          </cell>
          <cell r="P251">
            <v>15</v>
          </cell>
          <cell r="Q251">
            <v>10968</v>
          </cell>
          <cell r="R251">
            <v>837</v>
          </cell>
          <cell r="S251">
            <v>9013</v>
          </cell>
          <cell r="T251">
            <v>11267</v>
          </cell>
          <cell r="U251">
            <v>12386</v>
          </cell>
        </row>
        <row r="252">
          <cell r="A252" t="str">
            <v>42</v>
          </cell>
          <cell r="B252"/>
          <cell r="C252" t="str">
            <v>4224</v>
          </cell>
          <cell r="D252" t="str">
            <v>Åseral</v>
          </cell>
          <cell r="E252">
            <v>848</v>
          </cell>
          <cell r="F252">
            <v>654</v>
          </cell>
          <cell r="G252">
            <v>42</v>
          </cell>
          <cell r="H252">
            <v>138</v>
          </cell>
          <cell r="I252"/>
          <cell r="J252">
            <v>177</v>
          </cell>
          <cell r="K252">
            <v>4</v>
          </cell>
          <cell r="L252"/>
          <cell r="M252">
            <v>835</v>
          </cell>
          <cell r="N252"/>
          <cell r="O252">
            <v>708</v>
          </cell>
          <cell r="P252">
            <v>15</v>
          </cell>
          <cell r="Q252">
            <v>693</v>
          </cell>
          <cell r="R252">
            <v>89</v>
          </cell>
          <cell r="S252">
            <v>637</v>
          </cell>
          <cell r="T252">
            <v>740</v>
          </cell>
          <cell r="U252">
            <v>827</v>
          </cell>
        </row>
        <row r="253">
          <cell r="A253" t="str">
            <v>42</v>
          </cell>
          <cell r="B253"/>
          <cell r="C253" t="str">
            <v>4225</v>
          </cell>
          <cell r="D253" t="str">
            <v>Lyngdal</v>
          </cell>
          <cell r="E253">
            <v>8905</v>
          </cell>
          <cell r="F253">
            <v>8198</v>
          </cell>
          <cell r="G253">
            <v>149</v>
          </cell>
          <cell r="H253">
            <v>430</v>
          </cell>
          <cell r="I253"/>
          <cell r="J253">
            <v>565</v>
          </cell>
          <cell r="K253">
            <v>29</v>
          </cell>
          <cell r="L253"/>
          <cell r="M253">
            <v>8788</v>
          </cell>
          <cell r="N253"/>
          <cell r="O253">
            <v>7509</v>
          </cell>
          <cell r="P253">
            <v>96</v>
          </cell>
          <cell r="Q253">
            <v>7413</v>
          </cell>
          <cell r="R253">
            <v>1026</v>
          </cell>
          <cell r="S253">
            <v>6171</v>
          </cell>
          <cell r="T253">
            <v>7751</v>
          </cell>
          <cell r="U253">
            <v>8707</v>
          </cell>
        </row>
        <row r="254">
          <cell r="A254" t="str">
            <v>42</v>
          </cell>
          <cell r="B254"/>
          <cell r="C254" t="str">
            <v>4226</v>
          </cell>
          <cell r="D254" t="str">
            <v>Hægebostad</v>
          </cell>
          <cell r="E254">
            <v>1445</v>
          </cell>
          <cell r="F254">
            <v>1170</v>
          </cell>
          <cell r="G254">
            <v>58</v>
          </cell>
          <cell r="H254">
            <v>201</v>
          </cell>
          <cell r="I254"/>
          <cell r="J254">
            <v>255</v>
          </cell>
          <cell r="K254">
            <v>4</v>
          </cell>
          <cell r="L254"/>
          <cell r="M254">
            <v>1429</v>
          </cell>
          <cell r="N254"/>
          <cell r="O254">
            <v>1269</v>
          </cell>
          <cell r="P254">
            <v>15</v>
          </cell>
          <cell r="Q254">
            <v>1254</v>
          </cell>
          <cell r="R254">
            <v>201</v>
          </cell>
          <cell r="S254">
            <v>1044</v>
          </cell>
          <cell r="T254">
            <v>1303</v>
          </cell>
          <cell r="U254">
            <v>1418</v>
          </cell>
        </row>
        <row r="255">
          <cell r="A255" t="str">
            <v>42</v>
          </cell>
          <cell r="B255"/>
          <cell r="C255" t="str">
            <v>4227</v>
          </cell>
          <cell r="D255" t="str">
            <v>Kvinesdal</v>
          </cell>
          <cell r="E255">
            <v>5262</v>
          </cell>
          <cell r="F255">
            <v>4824</v>
          </cell>
          <cell r="G255">
            <v>54</v>
          </cell>
          <cell r="H255">
            <v>226</v>
          </cell>
          <cell r="I255"/>
          <cell r="J255">
            <v>273</v>
          </cell>
          <cell r="K255">
            <v>18</v>
          </cell>
          <cell r="L255"/>
          <cell r="M255">
            <v>5113</v>
          </cell>
          <cell r="N255"/>
          <cell r="O255">
            <v>4517</v>
          </cell>
          <cell r="P255">
            <v>58</v>
          </cell>
          <cell r="Q255">
            <v>4459</v>
          </cell>
          <cell r="R255">
            <v>612</v>
          </cell>
          <cell r="S255">
            <v>3515</v>
          </cell>
          <cell r="T255">
            <v>4606</v>
          </cell>
          <cell r="U255">
            <v>5100</v>
          </cell>
        </row>
        <row r="256">
          <cell r="A256" t="str">
            <v>42</v>
          </cell>
          <cell r="B256"/>
          <cell r="C256" t="str">
            <v>4228</v>
          </cell>
          <cell r="D256" t="str">
            <v>Sirdal</v>
          </cell>
          <cell r="E256">
            <v>1772</v>
          </cell>
          <cell r="F256">
            <v>1538</v>
          </cell>
          <cell r="G256">
            <v>30</v>
          </cell>
          <cell r="H256">
            <v>160</v>
          </cell>
          <cell r="I256"/>
          <cell r="J256">
            <v>188</v>
          </cell>
          <cell r="K256">
            <v>7</v>
          </cell>
          <cell r="L256"/>
          <cell r="M256">
            <v>1731</v>
          </cell>
          <cell r="N256"/>
          <cell r="O256">
            <v>1387</v>
          </cell>
          <cell r="P256">
            <v>17</v>
          </cell>
          <cell r="Q256">
            <v>1370</v>
          </cell>
          <cell r="R256">
            <v>254</v>
          </cell>
          <cell r="S256">
            <v>1210</v>
          </cell>
          <cell r="T256">
            <v>1423</v>
          </cell>
          <cell r="U256">
            <v>1735</v>
          </cell>
        </row>
        <row r="257">
          <cell r="A257" t="str">
            <v>42 Totalt</v>
          </cell>
          <cell r="B257"/>
          <cell r="C257" t="str">
            <v>42</v>
          </cell>
          <cell r="D257" t="str">
            <v>Agder</v>
          </cell>
          <cell r="E257">
            <v>270516</v>
          </cell>
          <cell r="F257">
            <v>255312</v>
          </cell>
          <cell r="G257">
            <v>3217</v>
          </cell>
          <cell r="H257">
            <v>9109</v>
          </cell>
          <cell r="I257"/>
          <cell r="J257">
            <v>12033</v>
          </cell>
          <cell r="K257">
            <v>666</v>
          </cell>
          <cell r="L257"/>
          <cell r="M257">
            <v>267929</v>
          </cell>
          <cell r="N257"/>
          <cell r="O257">
            <v>228354</v>
          </cell>
          <cell r="P257">
            <v>1803</v>
          </cell>
          <cell r="Q257">
            <v>226551</v>
          </cell>
          <cell r="R257">
            <v>29671</v>
          </cell>
          <cell r="S257">
            <v>184010</v>
          </cell>
          <cell r="T257">
            <v>235671</v>
          </cell>
          <cell r="U257">
            <v>263570</v>
          </cell>
        </row>
        <row r="258">
          <cell r="A258" t="str">
            <v>46</v>
          </cell>
          <cell r="B258"/>
          <cell r="C258" t="str">
            <v>4601</v>
          </cell>
          <cell r="D258" t="str">
            <v>Bergen</v>
          </cell>
          <cell r="E258">
            <v>261976</v>
          </cell>
          <cell r="F258">
            <v>254759</v>
          </cell>
          <cell r="G258">
            <v>1475</v>
          </cell>
          <cell r="H258">
            <v>4034</v>
          </cell>
          <cell r="I258"/>
          <cell r="J258">
            <v>5428</v>
          </cell>
          <cell r="K258">
            <v>455</v>
          </cell>
          <cell r="L258"/>
          <cell r="M258">
            <v>260574</v>
          </cell>
          <cell r="N258"/>
          <cell r="O258">
            <v>211774</v>
          </cell>
          <cell r="P258">
            <v>658</v>
          </cell>
          <cell r="Q258">
            <v>211116</v>
          </cell>
          <cell r="R258">
            <v>34713</v>
          </cell>
          <cell r="S258">
            <v>180727</v>
          </cell>
          <cell r="T258">
            <v>220576</v>
          </cell>
          <cell r="U258">
            <v>254202</v>
          </cell>
        </row>
        <row r="259">
          <cell r="A259" t="str">
            <v>46</v>
          </cell>
          <cell r="B259"/>
          <cell r="C259" t="str">
            <v>4602</v>
          </cell>
          <cell r="D259" t="str">
            <v>Kinn</v>
          </cell>
          <cell r="E259">
            <v>15873</v>
          </cell>
          <cell r="F259">
            <v>15208</v>
          </cell>
          <cell r="G259">
            <v>150</v>
          </cell>
          <cell r="H259">
            <v>310</v>
          </cell>
          <cell r="I259"/>
          <cell r="J259">
            <v>462</v>
          </cell>
          <cell r="K259">
            <v>43</v>
          </cell>
          <cell r="L259"/>
          <cell r="M259">
            <v>15701</v>
          </cell>
          <cell r="N259"/>
          <cell r="O259">
            <v>13361</v>
          </cell>
          <cell r="P259">
            <v>47</v>
          </cell>
          <cell r="Q259">
            <v>13314</v>
          </cell>
          <cell r="R259">
            <v>2059</v>
          </cell>
          <cell r="S259">
            <v>11231</v>
          </cell>
          <cell r="T259">
            <v>13825</v>
          </cell>
          <cell r="U259">
            <v>15504</v>
          </cell>
        </row>
        <row r="260">
          <cell r="A260" t="str">
            <v>46</v>
          </cell>
          <cell r="B260"/>
          <cell r="C260" t="str">
            <v>4611</v>
          </cell>
          <cell r="D260" t="str">
            <v>Etne</v>
          </cell>
          <cell r="E260">
            <v>3646</v>
          </cell>
          <cell r="F260">
            <v>3175</v>
          </cell>
          <cell r="G260">
            <v>131</v>
          </cell>
          <cell r="H260">
            <v>313</v>
          </cell>
          <cell r="I260"/>
          <cell r="J260">
            <v>442</v>
          </cell>
          <cell r="K260">
            <v>11</v>
          </cell>
          <cell r="L260"/>
          <cell r="M260">
            <v>3628</v>
          </cell>
          <cell r="N260"/>
          <cell r="O260">
            <v>3089</v>
          </cell>
          <cell r="P260">
            <v>23</v>
          </cell>
          <cell r="Q260">
            <v>3066</v>
          </cell>
          <cell r="R260">
            <v>512</v>
          </cell>
          <cell r="S260">
            <v>2493</v>
          </cell>
          <cell r="T260">
            <v>3194</v>
          </cell>
          <cell r="U260">
            <v>3553</v>
          </cell>
        </row>
        <row r="261">
          <cell r="A261" t="str">
            <v>46</v>
          </cell>
          <cell r="B261"/>
          <cell r="C261" t="str">
            <v>4612</v>
          </cell>
          <cell r="D261" t="str">
            <v>Sveio</v>
          </cell>
          <cell r="E261">
            <v>4807</v>
          </cell>
          <cell r="F261">
            <v>4455</v>
          </cell>
          <cell r="G261">
            <v>96</v>
          </cell>
          <cell r="H261">
            <v>223</v>
          </cell>
          <cell r="I261"/>
          <cell r="J261">
            <v>310</v>
          </cell>
          <cell r="K261">
            <v>16</v>
          </cell>
          <cell r="L261"/>
          <cell r="M261">
            <v>4783</v>
          </cell>
          <cell r="N261"/>
          <cell r="O261">
            <v>4164</v>
          </cell>
          <cell r="P261">
            <v>23</v>
          </cell>
          <cell r="Q261">
            <v>4141</v>
          </cell>
          <cell r="R261">
            <v>513</v>
          </cell>
          <cell r="S261">
            <v>3367</v>
          </cell>
          <cell r="T261">
            <v>4255</v>
          </cell>
          <cell r="U261">
            <v>4701</v>
          </cell>
        </row>
        <row r="262">
          <cell r="A262" t="str">
            <v>46</v>
          </cell>
          <cell r="B262"/>
          <cell r="C262" t="str">
            <v>4613</v>
          </cell>
          <cell r="D262" t="str">
            <v>Bømlo</v>
          </cell>
          <cell r="E262">
            <v>10143</v>
          </cell>
          <cell r="F262">
            <v>9761</v>
          </cell>
          <cell r="G262">
            <v>97</v>
          </cell>
          <cell r="H262">
            <v>221</v>
          </cell>
          <cell r="I262"/>
          <cell r="J262">
            <v>305</v>
          </cell>
          <cell r="K262">
            <v>30</v>
          </cell>
          <cell r="L262"/>
          <cell r="M262">
            <v>10098</v>
          </cell>
          <cell r="N262"/>
          <cell r="O262">
            <v>8650</v>
          </cell>
          <cell r="P262">
            <v>36</v>
          </cell>
          <cell r="Q262">
            <v>8614</v>
          </cell>
          <cell r="R262">
            <v>1156</v>
          </cell>
          <cell r="S262">
            <v>7085</v>
          </cell>
          <cell r="T262">
            <v>8877</v>
          </cell>
          <cell r="U262">
            <v>9883</v>
          </cell>
        </row>
        <row r="263">
          <cell r="A263" t="str">
            <v>46</v>
          </cell>
          <cell r="B263"/>
          <cell r="C263" t="str">
            <v>4614</v>
          </cell>
          <cell r="D263" t="str">
            <v>Stord</v>
          </cell>
          <cell r="E263">
            <v>18641</v>
          </cell>
          <cell r="F263">
            <v>17847</v>
          </cell>
          <cell r="G263">
            <v>118</v>
          </cell>
          <cell r="H263">
            <v>199</v>
          </cell>
          <cell r="I263"/>
          <cell r="J263">
            <v>298</v>
          </cell>
          <cell r="K263">
            <v>32</v>
          </cell>
          <cell r="L263"/>
          <cell r="M263">
            <v>18176</v>
          </cell>
          <cell r="N263"/>
          <cell r="O263">
            <v>15618</v>
          </cell>
          <cell r="P263">
            <v>28</v>
          </cell>
          <cell r="Q263">
            <v>15590</v>
          </cell>
          <cell r="R263">
            <v>1856</v>
          </cell>
          <cell r="S263">
            <v>13142</v>
          </cell>
          <cell r="T263">
            <v>15867</v>
          </cell>
          <cell r="U263">
            <v>18193</v>
          </cell>
        </row>
        <row r="264">
          <cell r="A264" t="str">
            <v>46</v>
          </cell>
          <cell r="C264" t="str">
            <v>4615</v>
          </cell>
          <cell r="D264" t="str">
            <v>Fitjar</v>
          </cell>
          <cell r="E264">
            <v>2935</v>
          </cell>
          <cell r="F264">
            <v>2721</v>
          </cell>
          <cell r="G264">
            <v>21</v>
          </cell>
          <cell r="H264">
            <v>127</v>
          </cell>
          <cell r="I264"/>
          <cell r="J264">
            <v>145</v>
          </cell>
          <cell r="K264">
            <v>6</v>
          </cell>
          <cell r="L264"/>
          <cell r="M264">
            <v>2872</v>
          </cell>
          <cell r="N264"/>
          <cell r="O264">
            <v>2530</v>
          </cell>
          <cell r="P264">
            <v>13</v>
          </cell>
          <cell r="Q264">
            <v>2517</v>
          </cell>
          <cell r="R264">
            <v>339</v>
          </cell>
          <cell r="S264">
            <v>2080</v>
          </cell>
          <cell r="T264">
            <v>2554</v>
          </cell>
          <cell r="U264">
            <v>2854</v>
          </cell>
        </row>
        <row r="265">
          <cell r="A265" t="str">
            <v>46</v>
          </cell>
          <cell r="B265"/>
          <cell r="C265" t="str">
            <v>4616</v>
          </cell>
          <cell r="D265" t="str">
            <v>Tysnes</v>
          </cell>
          <cell r="E265">
            <v>2576</v>
          </cell>
          <cell r="F265">
            <v>2397</v>
          </cell>
          <cell r="G265">
            <v>19</v>
          </cell>
          <cell r="H265">
            <v>128</v>
          </cell>
          <cell r="I265"/>
          <cell r="J265">
            <v>143</v>
          </cell>
          <cell r="K265">
            <v>6</v>
          </cell>
          <cell r="L265"/>
          <cell r="M265">
            <v>2546</v>
          </cell>
          <cell r="N265"/>
          <cell r="O265">
            <v>2258</v>
          </cell>
          <cell r="P265">
            <v>24</v>
          </cell>
          <cell r="Q265">
            <v>2234</v>
          </cell>
          <cell r="R265">
            <v>385</v>
          </cell>
          <cell r="S265">
            <v>1668</v>
          </cell>
          <cell r="T265">
            <v>2294</v>
          </cell>
          <cell r="U265">
            <v>2503</v>
          </cell>
        </row>
        <row r="266">
          <cell r="A266" t="str">
            <v>46</v>
          </cell>
          <cell r="B266"/>
          <cell r="C266" t="str">
            <v>4617</v>
          </cell>
          <cell r="D266" t="str">
            <v>Kvinnherad</v>
          </cell>
          <cell r="E266">
            <v>11679</v>
          </cell>
          <cell r="F266">
            <v>10986</v>
          </cell>
          <cell r="G266">
            <v>125</v>
          </cell>
          <cell r="H266">
            <v>463</v>
          </cell>
          <cell r="I266"/>
          <cell r="J266">
            <v>577</v>
          </cell>
          <cell r="K266">
            <v>30</v>
          </cell>
          <cell r="L266"/>
          <cell r="M266">
            <v>11591</v>
          </cell>
          <cell r="N266"/>
          <cell r="O266">
            <v>10253</v>
          </cell>
          <cell r="P266">
            <v>49</v>
          </cell>
          <cell r="Q266">
            <v>10204</v>
          </cell>
          <cell r="R266">
            <v>1537</v>
          </cell>
          <cell r="S266">
            <v>7904</v>
          </cell>
          <cell r="T266">
            <v>10461</v>
          </cell>
          <cell r="U266">
            <v>11424</v>
          </cell>
        </row>
        <row r="267">
          <cell r="A267" t="str">
            <v>46</v>
          </cell>
          <cell r="B267"/>
          <cell r="C267" t="str">
            <v>4618</v>
          </cell>
          <cell r="D267" t="str">
            <v>Ullensvang</v>
          </cell>
          <cell r="E267">
            <v>10282</v>
          </cell>
          <cell r="F267">
            <v>9469</v>
          </cell>
          <cell r="G267">
            <v>117</v>
          </cell>
          <cell r="H267">
            <v>601</v>
          </cell>
          <cell r="I267"/>
          <cell r="J267">
            <v>705</v>
          </cell>
          <cell r="K267">
            <v>28</v>
          </cell>
          <cell r="L267"/>
          <cell r="M267">
            <v>10195</v>
          </cell>
          <cell r="N267"/>
          <cell r="O267">
            <v>8973</v>
          </cell>
          <cell r="P267">
            <v>61</v>
          </cell>
          <cell r="Q267">
            <v>8912</v>
          </cell>
          <cell r="R267">
            <v>1313</v>
          </cell>
          <cell r="S267">
            <v>7042</v>
          </cell>
          <cell r="T267">
            <v>9173</v>
          </cell>
          <cell r="U267">
            <v>10069</v>
          </cell>
        </row>
        <row r="268">
          <cell r="A268" t="str">
            <v>46</v>
          </cell>
          <cell r="B268"/>
          <cell r="C268" t="str">
            <v>4619</v>
          </cell>
          <cell r="D268" t="str">
            <v>Eidfjord</v>
          </cell>
          <cell r="E268">
            <v>910</v>
          </cell>
          <cell r="F268">
            <v>831</v>
          </cell>
          <cell r="G268">
            <v>9</v>
          </cell>
          <cell r="H268">
            <v>57</v>
          </cell>
          <cell r="I268"/>
          <cell r="J268">
            <v>67</v>
          </cell>
          <cell r="K268">
            <v>2</v>
          </cell>
          <cell r="L268"/>
          <cell r="M268">
            <v>897</v>
          </cell>
          <cell r="N268"/>
          <cell r="O268">
            <v>769</v>
          </cell>
          <cell r="P268">
            <v>9</v>
          </cell>
          <cell r="Q268">
            <v>760</v>
          </cell>
          <cell r="R268">
            <v>132</v>
          </cell>
          <cell r="S268">
            <v>659</v>
          </cell>
          <cell r="T268">
            <v>786</v>
          </cell>
          <cell r="U268">
            <v>888</v>
          </cell>
        </row>
        <row r="269">
          <cell r="A269" t="str">
            <v>46</v>
          </cell>
          <cell r="B269"/>
          <cell r="C269" t="str">
            <v>4620</v>
          </cell>
          <cell r="D269" t="str">
            <v>Ulvik</v>
          </cell>
          <cell r="E269">
            <v>1021</v>
          </cell>
          <cell r="F269">
            <v>905</v>
          </cell>
          <cell r="G269">
            <v>12</v>
          </cell>
          <cell r="H269">
            <v>88</v>
          </cell>
          <cell r="I269"/>
          <cell r="J269">
            <v>100</v>
          </cell>
          <cell r="K269">
            <v>2</v>
          </cell>
          <cell r="L269"/>
          <cell r="M269">
            <v>1008</v>
          </cell>
          <cell r="N269"/>
          <cell r="O269">
            <v>849</v>
          </cell>
          <cell r="P269">
            <v>13</v>
          </cell>
          <cell r="Q269">
            <v>836</v>
          </cell>
          <cell r="R269">
            <v>118</v>
          </cell>
          <cell r="S269">
            <v>682</v>
          </cell>
          <cell r="T269">
            <v>874</v>
          </cell>
          <cell r="U269">
            <v>1007</v>
          </cell>
        </row>
        <row r="270">
          <cell r="A270" t="str">
            <v>46</v>
          </cell>
          <cell r="B270"/>
          <cell r="C270" t="str">
            <v>4621</v>
          </cell>
          <cell r="D270" t="str">
            <v>Voss</v>
          </cell>
          <cell r="E270">
            <v>13965</v>
          </cell>
          <cell r="F270">
            <v>12806</v>
          </cell>
          <cell r="G270">
            <v>173</v>
          </cell>
          <cell r="H270">
            <v>861</v>
          </cell>
          <cell r="I270"/>
          <cell r="J270">
            <v>1014</v>
          </cell>
          <cell r="K270">
            <v>41</v>
          </cell>
          <cell r="L270"/>
          <cell r="M270">
            <v>13864</v>
          </cell>
          <cell r="N270"/>
          <cell r="O270">
            <v>12089</v>
          </cell>
          <cell r="P270">
            <v>70</v>
          </cell>
          <cell r="Q270">
            <v>12019</v>
          </cell>
          <cell r="R270">
            <v>2321</v>
          </cell>
          <cell r="S270">
            <v>9711</v>
          </cell>
          <cell r="T270">
            <v>12427</v>
          </cell>
          <cell r="U270">
            <v>13676</v>
          </cell>
        </row>
        <row r="271">
          <cell r="A271" t="str">
            <v>46</v>
          </cell>
          <cell r="B271"/>
          <cell r="C271" t="str">
            <v>4622</v>
          </cell>
          <cell r="D271" t="str">
            <v>Kvam</v>
          </cell>
          <cell r="E271">
            <v>7547</v>
          </cell>
          <cell r="F271">
            <v>6982</v>
          </cell>
          <cell r="G271">
            <v>67</v>
          </cell>
          <cell r="H271">
            <v>420</v>
          </cell>
          <cell r="I271"/>
          <cell r="J271">
            <v>482</v>
          </cell>
          <cell r="K271">
            <v>25</v>
          </cell>
          <cell r="L271"/>
          <cell r="M271">
            <v>7490</v>
          </cell>
          <cell r="N271"/>
          <cell r="O271">
            <v>6434</v>
          </cell>
          <cell r="P271">
            <v>49</v>
          </cell>
          <cell r="Q271">
            <v>6385</v>
          </cell>
          <cell r="R271">
            <v>1052</v>
          </cell>
          <cell r="S271">
            <v>5051</v>
          </cell>
          <cell r="T271">
            <v>6620</v>
          </cell>
          <cell r="U271">
            <v>7399</v>
          </cell>
        </row>
        <row r="272">
          <cell r="A272" t="str">
            <v>46</v>
          </cell>
          <cell r="B272"/>
          <cell r="C272" t="str">
            <v>4623</v>
          </cell>
          <cell r="D272" t="str">
            <v>Samnanger</v>
          </cell>
          <cell r="E272">
            <v>2164</v>
          </cell>
          <cell r="F272">
            <v>2079</v>
          </cell>
          <cell r="G272">
            <v>14</v>
          </cell>
          <cell r="H272">
            <v>57</v>
          </cell>
          <cell r="I272"/>
          <cell r="J272">
            <v>70</v>
          </cell>
          <cell r="K272">
            <v>3</v>
          </cell>
          <cell r="L272"/>
          <cell r="M272">
            <v>2152</v>
          </cell>
          <cell r="N272"/>
          <cell r="O272">
            <v>1925</v>
          </cell>
          <cell r="P272">
            <v>13</v>
          </cell>
          <cell r="Q272">
            <v>1912</v>
          </cell>
          <cell r="R272">
            <v>279</v>
          </cell>
          <cell r="S272">
            <v>1460</v>
          </cell>
          <cell r="T272">
            <v>1960</v>
          </cell>
          <cell r="U272">
            <v>2117</v>
          </cell>
        </row>
        <row r="273">
          <cell r="A273" t="str">
            <v>46</v>
          </cell>
          <cell r="B273"/>
          <cell r="C273" t="str">
            <v>4624</v>
          </cell>
          <cell r="D273" t="str">
            <v>Bjørnafjorden</v>
          </cell>
          <cell r="E273">
            <v>21134</v>
          </cell>
          <cell r="F273">
            <v>20401</v>
          </cell>
          <cell r="G273">
            <v>144</v>
          </cell>
          <cell r="H273">
            <v>465</v>
          </cell>
          <cell r="I273"/>
          <cell r="J273">
            <v>585</v>
          </cell>
          <cell r="K273">
            <v>42</v>
          </cell>
          <cell r="L273"/>
          <cell r="M273">
            <v>21024</v>
          </cell>
          <cell r="N273"/>
          <cell r="O273">
            <v>18151</v>
          </cell>
          <cell r="P273">
            <v>74</v>
          </cell>
          <cell r="Q273">
            <v>18077</v>
          </cell>
          <cell r="R273">
            <v>2634</v>
          </cell>
          <cell r="S273">
            <v>15047</v>
          </cell>
          <cell r="T273">
            <v>18716</v>
          </cell>
          <cell r="U273">
            <v>20596</v>
          </cell>
        </row>
        <row r="274">
          <cell r="A274" t="str">
            <v>46</v>
          </cell>
          <cell r="B274"/>
          <cell r="C274" t="str">
            <v>4625</v>
          </cell>
          <cell r="D274" t="str">
            <v>Austevoll</v>
          </cell>
          <cell r="E274">
            <v>4616</v>
          </cell>
          <cell r="F274">
            <v>4477</v>
          </cell>
          <cell r="G274">
            <v>25</v>
          </cell>
          <cell r="H274">
            <v>75</v>
          </cell>
          <cell r="I274"/>
          <cell r="J274">
            <v>94</v>
          </cell>
          <cell r="K274">
            <v>10</v>
          </cell>
          <cell r="L274"/>
          <cell r="M274">
            <v>4581</v>
          </cell>
          <cell r="N274"/>
          <cell r="O274">
            <v>3918</v>
          </cell>
          <cell r="P274">
            <v>25</v>
          </cell>
          <cell r="Q274">
            <v>3893</v>
          </cell>
          <cell r="R274">
            <v>706</v>
          </cell>
          <cell r="S274">
            <v>3320</v>
          </cell>
          <cell r="T274">
            <v>4071</v>
          </cell>
          <cell r="U274">
            <v>4465</v>
          </cell>
        </row>
        <row r="275">
          <cell r="A275" t="str">
            <v>46</v>
          </cell>
          <cell r="B275"/>
          <cell r="C275" t="str">
            <v>4626</v>
          </cell>
          <cell r="D275" t="str">
            <v>Øygarden</v>
          </cell>
          <cell r="E275">
            <v>32368</v>
          </cell>
          <cell r="F275">
            <v>31537</v>
          </cell>
          <cell r="G275">
            <v>206</v>
          </cell>
          <cell r="H275">
            <v>459</v>
          </cell>
          <cell r="I275"/>
          <cell r="J275">
            <v>636</v>
          </cell>
          <cell r="K275">
            <v>51</v>
          </cell>
          <cell r="L275"/>
          <cell r="M275">
            <v>32221</v>
          </cell>
          <cell r="N275"/>
          <cell r="O275">
            <v>27732</v>
          </cell>
          <cell r="P275">
            <v>98</v>
          </cell>
          <cell r="Q275">
            <v>27634</v>
          </cell>
          <cell r="R275">
            <v>3455</v>
          </cell>
          <cell r="S275">
            <v>22975</v>
          </cell>
          <cell r="T275">
            <v>28524</v>
          </cell>
          <cell r="U275">
            <v>31471</v>
          </cell>
        </row>
        <row r="276">
          <cell r="A276" t="str">
            <v>46</v>
          </cell>
          <cell r="B276"/>
          <cell r="C276" t="str">
            <v>4627</v>
          </cell>
          <cell r="D276" t="str">
            <v>Askøy</v>
          </cell>
          <cell r="E276">
            <v>24104</v>
          </cell>
          <cell r="F276">
            <v>23560</v>
          </cell>
          <cell r="G276">
            <v>117</v>
          </cell>
          <cell r="H276">
            <v>310</v>
          </cell>
          <cell r="I276"/>
          <cell r="J276">
            <v>404</v>
          </cell>
          <cell r="K276">
            <v>45</v>
          </cell>
          <cell r="L276"/>
          <cell r="M276">
            <v>24007</v>
          </cell>
          <cell r="N276"/>
          <cell r="O276">
            <v>20834</v>
          </cell>
          <cell r="P276">
            <v>58</v>
          </cell>
          <cell r="Q276">
            <v>20776</v>
          </cell>
          <cell r="R276">
            <v>2477</v>
          </cell>
          <cell r="S276">
            <v>17271</v>
          </cell>
          <cell r="T276">
            <v>21402</v>
          </cell>
          <cell r="U276">
            <v>23537</v>
          </cell>
        </row>
        <row r="277">
          <cell r="A277" t="str">
            <v>46</v>
          </cell>
          <cell r="B277"/>
          <cell r="C277" t="str">
            <v>4628</v>
          </cell>
          <cell r="D277" t="str">
            <v>Vaksdal</v>
          </cell>
          <cell r="E277">
            <v>3389</v>
          </cell>
          <cell r="F277">
            <v>3266</v>
          </cell>
          <cell r="G277">
            <v>24</v>
          </cell>
          <cell r="H277">
            <v>78</v>
          </cell>
          <cell r="I277"/>
          <cell r="J277">
            <v>98</v>
          </cell>
          <cell r="K277">
            <v>10</v>
          </cell>
          <cell r="L277"/>
          <cell r="M277">
            <v>3374</v>
          </cell>
          <cell r="N277"/>
          <cell r="O277">
            <v>2964</v>
          </cell>
          <cell r="P277">
            <v>27</v>
          </cell>
          <cell r="Q277">
            <v>2937</v>
          </cell>
          <cell r="R277">
            <v>314</v>
          </cell>
          <cell r="S277">
            <v>2205</v>
          </cell>
          <cell r="T277">
            <v>3044</v>
          </cell>
          <cell r="U277">
            <v>3328</v>
          </cell>
        </row>
        <row r="278">
          <cell r="A278" t="str">
            <v>46</v>
          </cell>
          <cell r="B278"/>
          <cell r="C278" t="str">
            <v>4629</v>
          </cell>
          <cell r="D278" t="str">
            <v>Modalen</v>
          </cell>
          <cell r="E278">
            <v>347</v>
          </cell>
          <cell r="F278">
            <v>318</v>
          </cell>
          <cell r="G278">
            <v>4</v>
          </cell>
          <cell r="H278">
            <v>15</v>
          </cell>
          <cell r="I278"/>
          <cell r="J278">
            <v>21</v>
          </cell>
          <cell r="K278">
            <v>0</v>
          </cell>
          <cell r="L278"/>
          <cell r="M278">
            <v>339</v>
          </cell>
          <cell r="N278"/>
          <cell r="O278">
            <v>271</v>
          </cell>
          <cell r="P278">
            <v>4</v>
          </cell>
          <cell r="Q278">
            <v>267</v>
          </cell>
          <cell r="R278">
            <v>50</v>
          </cell>
          <cell r="S278">
            <v>237</v>
          </cell>
          <cell r="T278">
            <v>280</v>
          </cell>
          <cell r="U278">
            <v>330</v>
          </cell>
        </row>
        <row r="279">
          <cell r="A279" t="str">
            <v>46</v>
          </cell>
          <cell r="B279"/>
          <cell r="C279" t="str">
            <v>4630</v>
          </cell>
          <cell r="D279" t="str">
            <v>Osterøy</v>
          </cell>
          <cell r="E279">
            <v>6886</v>
          </cell>
          <cell r="F279">
            <v>6594</v>
          </cell>
          <cell r="G279">
            <v>61</v>
          </cell>
          <cell r="H279">
            <v>199</v>
          </cell>
          <cell r="I279"/>
          <cell r="J279">
            <v>243</v>
          </cell>
          <cell r="K279">
            <v>21</v>
          </cell>
          <cell r="L279"/>
          <cell r="M279">
            <v>6858</v>
          </cell>
          <cell r="N279"/>
          <cell r="O279">
            <v>5919</v>
          </cell>
          <cell r="P279">
            <v>28</v>
          </cell>
          <cell r="Q279">
            <v>5891</v>
          </cell>
          <cell r="R279">
            <v>731</v>
          </cell>
          <cell r="S279">
            <v>4744</v>
          </cell>
          <cell r="T279">
            <v>6043</v>
          </cell>
          <cell r="U279">
            <v>6739</v>
          </cell>
        </row>
        <row r="280">
          <cell r="A280" t="str">
            <v>46</v>
          </cell>
          <cell r="B280"/>
          <cell r="C280" t="str">
            <v>4631</v>
          </cell>
          <cell r="D280" t="str">
            <v>Alver</v>
          </cell>
          <cell r="E280">
            <v>25104</v>
          </cell>
          <cell r="F280">
            <v>23702</v>
          </cell>
          <cell r="G280">
            <v>227</v>
          </cell>
          <cell r="H280">
            <v>854</v>
          </cell>
          <cell r="I280"/>
          <cell r="J280">
            <v>1038</v>
          </cell>
          <cell r="K280">
            <v>62</v>
          </cell>
          <cell r="L280"/>
          <cell r="M280">
            <v>24805</v>
          </cell>
          <cell r="N280"/>
          <cell r="O280">
            <v>21696</v>
          </cell>
          <cell r="P280">
            <v>91</v>
          </cell>
          <cell r="Q280">
            <v>21605</v>
          </cell>
          <cell r="R280">
            <v>2870</v>
          </cell>
          <cell r="S280">
            <v>17340</v>
          </cell>
          <cell r="T280">
            <v>22005</v>
          </cell>
          <cell r="U280">
            <v>24468</v>
          </cell>
        </row>
        <row r="281">
          <cell r="A281" t="str">
            <v>46</v>
          </cell>
          <cell r="B281"/>
          <cell r="C281" t="str">
            <v>4632</v>
          </cell>
          <cell r="D281" t="str">
            <v>Austrheim</v>
          </cell>
          <cell r="E281">
            <v>3043</v>
          </cell>
          <cell r="F281">
            <v>2747</v>
          </cell>
          <cell r="G281">
            <v>20</v>
          </cell>
          <cell r="H281">
            <v>62</v>
          </cell>
          <cell r="I281"/>
          <cell r="J281">
            <v>76</v>
          </cell>
          <cell r="K281">
            <v>7</v>
          </cell>
          <cell r="L281"/>
          <cell r="M281">
            <v>2829</v>
          </cell>
          <cell r="N281"/>
          <cell r="O281">
            <v>2653</v>
          </cell>
          <cell r="P281">
            <v>13</v>
          </cell>
          <cell r="Q281">
            <v>2640</v>
          </cell>
          <cell r="R281">
            <v>364</v>
          </cell>
          <cell r="S281">
            <v>1941</v>
          </cell>
          <cell r="T281">
            <v>2484</v>
          </cell>
          <cell r="U281">
            <v>2851</v>
          </cell>
        </row>
        <row r="282">
          <cell r="A282" t="str">
            <v>46</v>
          </cell>
          <cell r="B282"/>
          <cell r="C282" t="str">
            <v>4633</v>
          </cell>
          <cell r="D282" t="str">
            <v>Fedje</v>
          </cell>
          <cell r="E282">
            <v>478</v>
          </cell>
          <cell r="F282">
            <v>448</v>
          </cell>
          <cell r="G282">
            <v>5</v>
          </cell>
          <cell r="H282">
            <v>16</v>
          </cell>
          <cell r="I282"/>
          <cell r="J282">
            <v>20</v>
          </cell>
          <cell r="K282">
            <v>1</v>
          </cell>
          <cell r="L282"/>
          <cell r="M282">
            <v>469</v>
          </cell>
          <cell r="N282"/>
          <cell r="O282">
            <v>402</v>
          </cell>
          <cell r="P282">
            <v>9</v>
          </cell>
          <cell r="Q282">
            <v>393</v>
          </cell>
          <cell r="R282">
            <v>98</v>
          </cell>
          <cell r="S282">
            <v>295</v>
          </cell>
          <cell r="T282">
            <v>418</v>
          </cell>
          <cell r="U282">
            <v>464</v>
          </cell>
        </row>
        <row r="283">
          <cell r="A283" t="str">
            <v>46</v>
          </cell>
          <cell r="B283"/>
          <cell r="C283" t="str">
            <v>4634</v>
          </cell>
          <cell r="D283" t="str">
            <v>Masfjorden</v>
          </cell>
          <cell r="E283">
            <v>1447</v>
          </cell>
          <cell r="F283">
            <v>1306</v>
          </cell>
          <cell r="G283">
            <v>23</v>
          </cell>
          <cell r="H283">
            <v>112</v>
          </cell>
          <cell r="I283"/>
          <cell r="J283">
            <v>132</v>
          </cell>
          <cell r="K283">
            <v>4</v>
          </cell>
          <cell r="L283"/>
          <cell r="M283">
            <v>1443</v>
          </cell>
          <cell r="N283"/>
          <cell r="O283">
            <v>1289</v>
          </cell>
          <cell r="P283">
            <v>7</v>
          </cell>
          <cell r="Q283">
            <v>1282</v>
          </cell>
          <cell r="R283">
            <v>207</v>
          </cell>
          <cell r="S283">
            <v>984</v>
          </cell>
          <cell r="T283">
            <v>1303</v>
          </cell>
          <cell r="U283">
            <v>1413</v>
          </cell>
        </row>
        <row r="284">
          <cell r="A284" t="str">
            <v>46</v>
          </cell>
          <cell r="B284"/>
          <cell r="C284" t="str">
            <v>4635</v>
          </cell>
          <cell r="D284" t="str">
            <v>Gulen</v>
          </cell>
          <cell r="E284">
            <v>2201</v>
          </cell>
          <cell r="F284">
            <v>1944</v>
          </cell>
          <cell r="G284">
            <v>37</v>
          </cell>
          <cell r="H284">
            <v>151</v>
          </cell>
          <cell r="I284"/>
          <cell r="J284">
            <v>197</v>
          </cell>
          <cell r="K284">
            <v>5</v>
          </cell>
          <cell r="L284"/>
          <cell r="M284">
            <v>2135</v>
          </cell>
          <cell r="N284"/>
          <cell r="O284">
            <v>1878</v>
          </cell>
          <cell r="P284">
            <v>13</v>
          </cell>
          <cell r="Q284">
            <v>1865</v>
          </cell>
          <cell r="R284">
            <v>302</v>
          </cell>
          <cell r="S284">
            <v>1502</v>
          </cell>
          <cell r="T284">
            <v>1888</v>
          </cell>
          <cell r="U284">
            <v>2128</v>
          </cell>
        </row>
        <row r="285">
          <cell r="A285" t="str">
            <v>46</v>
          </cell>
          <cell r="B285"/>
          <cell r="C285" t="str">
            <v>4636</v>
          </cell>
          <cell r="D285" t="str">
            <v>Solund</v>
          </cell>
          <cell r="E285">
            <v>745</v>
          </cell>
          <cell r="F285">
            <v>692</v>
          </cell>
          <cell r="G285">
            <v>13</v>
          </cell>
          <cell r="H285">
            <v>28</v>
          </cell>
          <cell r="I285"/>
          <cell r="J285">
            <v>39</v>
          </cell>
          <cell r="K285">
            <v>5</v>
          </cell>
          <cell r="L285"/>
          <cell r="M285">
            <v>736</v>
          </cell>
          <cell r="N285"/>
          <cell r="O285">
            <v>637</v>
          </cell>
          <cell r="P285">
            <v>12</v>
          </cell>
          <cell r="Q285">
            <v>625</v>
          </cell>
          <cell r="R285">
            <v>147</v>
          </cell>
          <cell r="S285">
            <v>505</v>
          </cell>
          <cell r="T285">
            <v>652</v>
          </cell>
          <cell r="U285">
            <v>731</v>
          </cell>
        </row>
        <row r="286">
          <cell r="A286" t="str">
            <v>46</v>
          </cell>
          <cell r="B286"/>
          <cell r="C286" t="str">
            <v>4637</v>
          </cell>
          <cell r="D286" t="str">
            <v>Hyllestad</v>
          </cell>
          <cell r="E286">
            <v>1685</v>
          </cell>
          <cell r="F286">
            <v>1461</v>
          </cell>
          <cell r="G286">
            <v>18</v>
          </cell>
          <cell r="H286">
            <v>69</v>
          </cell>
          <cell r="I286"/>
          <cell r="J286">
            <v>92</v>
          </cell>
          <cell r="K286">
            <v>7</v>
          </cell>
          <cell r="L286"/>
          <cell r="M286">
            <v>1551</v>
          </cell>
          <cell r="N286"/>
          <cell r="O286">
            <v>1391</v>
          </cell>
          <cell r="P286">
            <v>17</v>
          </cell>
          <cell r="Q286">
            <v>1374</v>
          </cell>
          <cell r="R286">
            <v>186</v>
          </cell>
          <cell r="S286">
            <v>1062</v>
          </cell>
          <cell r="T286">
            <v>1313</v>
          </cell>
          <cell r="U286">
            <v>1623</v>
          </cell>
        </row>
        <row r="287">
          <cell r="A287" t="str">
            <v>46</v>
          </cell>
          <cell r="B287"/>
          <cell r="C287" t="str">
            <v>4638</v>
          </cell>
          <cell r="D287" t="str">
            <v>Høyanger</v>
          </cell>
          <cell r="E287">
            <v>3698</v>
          </cell>
          <cell r="F287">
            <v>3496</v>
          </cell>
          <cell r="G287">
            <v>30</v>
          </cell>
          <cell r="H287">
            <v>136</v>
          </cell>
          <cell r="I287"/>
          <cell r="J287">
            <v>159</v>
          </cell>
          <cell r="K287">
            <v>11</v>
          </cell>
          <cell r="L287"/>
          <cell r="M287">
            <v>3665</v>
          </cell>
          <cell r="N287"/>
          <cell r="O287">
            <v>3215</v>
          </cell>
          <cell r="P287">
            <v>25</v>
          </cell>
          <cell r="Q287">
            <v>3190</v>
          </cell>
          <cell r="R287">
            <v>447</v>
          </cell>
          <cell r="S287">
            <v>2424</v>
          </cell>
          <cell r="T287">
            <v>3311</v>
          </cell>
          <cell r="U287">
            <v>3643</v>
          </cell>
        </row>
        <row r="288">
          <cell r="A288" t="str">
            <v>46</v>
          </cell>
          <cell r="B288"/>
          <cell r="C288" t="str">
            <v>4639</v>
          </cell>
          <cell r="D288" t="str">
            <v>Vik</v>
          </cell>
          <cell r="E288">
            <v>2508</v>
          </cell>
          <cell r="F288">
            <v>2120</v>
          </cell>
          <cell r="G288">
            <v>60</v>
          </cell>
          <cell r="H288">
            <v>307</v>
          </cell>
          <cell r="I288"/>
          <cell r="J288">
            <v>365</v>
          </cell>
          <cell r="K288">
            <v>7</v>
          </cell>
          <cell r="L288"/>
          <cell r="M288">
            <v>2492</v>
          </cell>
          <cell r="N288"/>
          <cell r="O288">
            <v>2205</v>
          </cell>
          <cell r="P288">
            <v>16</v>
          </cell>
          <cell r="Q288">
            <v>2189</v>
          </cell>
          <cell r="R288">
            <v>428</v>
          </cell>
          <cell r="S288">
            <v>1785</v>
          </cell>
          <cell r="T288">
            <v>2257</v>
          </cell>
          <cell r="U288">
            <v>2452</v>
          </cell>
        </row>
        <row r="289">
          <cell r="A289" t="str">
            <v>46</v>
          </cell>
          <cell r="B289"/>
          <cell r="C289" t="str">
            <v>4640</v>
          </cell>
          <cell r="D289" t="str">
            <v>Sogndal</v>
          </cell>
          <cell r="E289">
            <v>10684</v>
          </cell>
          <cell r="F289">
            <v>9887</v>
          </cell>
          <cell r="G289">
            <v>141</v>
          </cell>
          <cell r="H289">
            <v>563</v>
          </cell>
          <cell r="I289"/>
          <cell r="J289">
            <v>700</v>
          </cell>
          <cell r="K289">
            <v>19</v>
          </cell>
          <cell r="L289"/>
          <cell r="M289">
            <v>10607</v>
          </cell>
          <cell r="N289"/>
          <cell r="O289">
            <v>8921</v>
          </cell>
          <cell r="P289">
            <v>38</v>
          </cell>
          <cell r="Q289">
            <v>8883</v>
          </cell>
          <cell r="R289">
            <v>1636</v>
          </cell>
          <cell r="S289">
            <v>7921</v>
          </cell>
          <cell r="T289">
            <v>9325</v>
          </cell>
          <cell r="U289">
            <v>10447</v>
          </cell>
        </row>
        <row r="290">
          <cell r="A290" t="str">
            <v>46</v>
          </cell>
          <cell r="C290" t="str">
            <v>4641</v>
          </cell>
          <cell r="D290" t="str">
            <v>Aurland</v>
          </cell>
          <cell r="E290">
            <v>1850</v>
          </cell>
          <cell r="F290">
            <v>1692</v>
          </cell>
          <cell r="G290">
            <v>38</v>
          </cell>
          <cell r="H290">
            <v>102</v>
          </cell>
          <cell r="I290"/>
          <cell r="J290">
            <v>136</v>
          </cell>
          <cell r="K290">
            <v>6</v>
          </cell>
          <cell r="L290"/>
          <cell r="M290">
            <v>1834</v>
          </cell>
          <cell r="N290"/>
          <cell r="O290">
            <v>1526</v>
          </cell>
          <cell r="P290">
            <v>13</v>
          </cell>
          <cell r="Q290">
            <v>1513</v>
          </cell>
          <cell r="R290">
            <v>271</v>
          </cell>
          <cell r="S290">
            <v>1305</v>
          </cell>
          <cell r="T290">
            <v>1574</v>
          </cell>
          <cell r="U290">
            <v>1821</v>
          </cell>
        </row>
        <row r="291">
          <cell r="A291" t="str">
            <v>46</v>
          </cell>
          <cell r="B291"/>
          <cell r="C291" t="str">
            <v>4642</v>
          </cell>
          <cell r="D291" t="str">
            <v>Lærdal</v>
          </cell>
          <cell r="E291">
            <v>2130</v>
          </cell>
          <cell r="F291">
            <v>1892</v>
          </cell>
          <cell r="G291">
            <v>41</v>
          </cell>
          <cell r="H291">
            <v>180</v>
          </cell>
          <cell r="I291"/>
          <cell r="J291">
            <v>219</v>
          </cell>
          <cell r="K291">
            <v>3</v>
          </cell>
          <cell r="L291"/>
          <cell r="M291">
            <v>2114</v>
          </cell>
          <cell r="N291"/>
          <cell r="O291">
            <v>1845</v>
          </cell>
          <cell r="P291">
            <v>12</v>
          </cell>
          <cell r="Q291">
            <v>1833</v>
          </cell>
          <cell r="R291">
            <v>302</v>
          </cell>
          <cell r="S291">
            <v>1487</v>
          </cell>
          <cell r="T291">
            <v>1898</v>
          </cell>
          <cell r="U291">
            <v>2064</v>
          </cell>
        </row>
        <row r="292">
          <cell r="A292" t="str">
            <v>46</v>
          </cell>
          <cell r="B292"/>
          <cell r="C292" t="str">
            <v>4643</v>
          </cell>
          <cell r="D292" t="str">
            <v>Årdal</v>
          </cell>
          <cell r="E292">
            <v>4731</v>
          </cell>
          <cell r="F292">
            <v>4627</v>
          </cell>
          <cell r="G292">
            <v>29</v>
          </cell>
          <cell r="H292">
            <v>49</v>
          </cell>
          <cell r="I292"/>
          <cell r="J292">
            <v>67</v>
          </cell>
          <cell r="K292">
            <v>17</v>
          </cell>
          <cell r="L292"/>
          <cell r="M292">
            <v>4710</v>
          </cell>
          <cell r="N292"/>
          <cell r="O292">
            <v>4199</v>
          </cell>
          <cell r="P292">
            <v>17</v>
          </cell>
          <cell r="Q292">
            <v>4182</v>
          </cell>
          <cell r="R292">
            <v>588</v>
          </cell>
          <cell r="S292">
            <v>3122</v>
          </cell>
          <cell r="T292">
            <v>4268</v>
          </cell>
          <cell r="U292">
            <v>4649</v>
          </cell>
        </row>
        <row r="293">
          <cell r="A293" t="str">
            <v>46</v>
          </cell>
          <cell r="B293"/>
          <cell r="C293" t="str">
            <v>4644</v>
          </cell>
          <cell r="D293" t="str">
            <v>Luster</v>
          </cell>
          <cell r="E293">
            <v>4636</v>
          </cell>
          <cell r="F293">
            <v>4180</v>
          </cell>
          <cell r="G293">
            <v>69</v>
          </cell>
          <cell r="H293">
            <v>359</v>
          </cell>
          <cell r="I293"/>
          <cell r="J293">
            <v>422</v>
          </cell>
          <cell r="K293">
            <v>13</v>
          </cell>
          <cell r="L293"/>
          <cell r="M293">
            <v>4616</v>
          </cell>
          <cell r="N293"/>
          <cell r="O293">
            <v>4003</v>
          </cell>
          <cell r="P293">
            <v>19</v>
          </cell>
          <cell r="Q293">
            <v>3984</v>
          </cell>
          <cell r="R293">
            <v>726</v>
          </cell>
          <cell r="S293">
            <v>3344</v>
          </cell>
          <cell r="T293">
            <v>4157</v>
          </cell>
          <cell r="U293">
            <v>4551</v>
          </cell>
        </row>
        <row r="294">
          <cell r="A294" t="str">
            <v>46</v>
          </cell>
          <cell r="B294"/>
          <cell r="C294" t="str">
            <v>4645</v>
          </cell>
          <cell r="D294" t="str">
            <v>Askvoll</v>
          </cell>
          <cell r="E294">
            <v>2625</v>
          </cell>
          <cell r="F294">
            <v>2321</v>
          </cell>
          <cell r="G294">
            <v>62</v>
          </cell>
          <cell r="H294">
            <v>224</v>
          </cell>
          <cell r="I294"/>
          <cell r="J294">
            <v>278</v>
          </cell>
          <cell r="K294">
            <v>11</v>
          </cell>
          <cell r="L294"/>
          <cell r="M294">
            <v>2612</v>
          </cell>
          <cell r="N294"/>
          <cell r="O294">
            <v>2292</v>
          </cell>
          <cell r="P294">
            <v>11</v>
          </cell>
          <cell r="Q294">
            <v>2281</v>
          </cell>
          <cell r="R294">
            <v>372</v>
          </cell>
          <cell r="S294">
            <v>1759</v>
          </cell>
          <cell r="T294">
            <v>2347</v>
          </cell>
          <cell r="U294">
            <v>2574</v>
          </cell>
        </row>
        <row r="295">
          <cell r="A295" t="str">
            <v>46</v>
          </cell>
          <cell r="B295"/>
          <cell r="C295" t="str">
            <v>4646</v>
          </cell>
          <cell r="D295" t="str">
            <v>Fjaler</v>
          </cell>
          <cell r="E295">
            <v>3381</v>
          </cell>
          <cell r="F295">
            <v>3127</v>
          </cell>
          <cell r="G295">
            <v>32</v>
          </cell>
          <cell r="H295">
            <v>157</v>
          </cell>
          <cell r="I295"/>
          <cell r="J295">
            <v>215</v>
          </cell>
          <cell r="K295">
            <v>6</v>
          </cell>
          <cell r="L295"/>
          <cell r="M295">
            <v>3324</v>
          </cell>
          <cell r="N295"/>
          <cell r="O295">
            <v>2020</v>
          </cell>
          <cell r="P295">
            <v>19</v>
          </cell>
          <cell r="Q295">
            <v>2001</v>
          </cell>
          <cell r="R295">
            <v>362</v>
          </cell>
          <cell r="S295">
            <v>1596</v>
          </cell>
          <cell r="T295">
            <v>2094</v>
          </cell>
          <cell r="U295">
            <v>3308</v>
          </cell>
        </row>
        <row r="296">
          <cell r="A296" t="str">
            <v>46</v>
          </cell>
          <cell r="B296"/>
          <cell r="C296" t="str">
            <v>4647</v>
          </cell>
          <cell r="D296" t="str">
            <v>Sunnfjord</v>
          </cell>
          <cell r="E296">
            <v>18929</v>
          </cell>
          <cell r="F296">
            <v>17736</v>
          </cell>
          <cell r="G296">
            <v>199</v>
          </cell>
          <cell r="H296">
            <v>907</v>
          </cell>
          <cell r="I296"/>
          <cell r="J296">
            <v>1101</v>
          </cell>
          <cell r="K296">
            <v>42</v>
          </cell>
          <cell r="L296"/>
          <cell r="M296">
            <v>18870</v>
          </cell>
          <cell r="N296"/>
          <cell r="O296">
            <v>16283</v>
          </cell>
          <cell r="P296">
            <v>57</v>
          </cell>
          <cell r="Q296">
            <v>16226</v>
          </cell>
          <cell r="R296">
            <v>2922</v>
          </cell>
          <cell r="S296">
            <v>14300</v>
          </cell>
          <cell r="T296">
            <v>16975</v>
          </cell>
          <cell r="U296">
            <v>18483</v>
          </cell>
        </row>
        <row r="297">
          <cell r="A297" t="str">
            <v>46</v>
          </cell>
          <cell r="B297"/>
          <cell r="C297" t="str">
            <v>4648</v>
          </cell>
          <cell r="D297" t="str">
            <v>Bremanger</v>
          </cell>
          <cell r="E297">
            <v>3378</v>
          </cell>
          <cell r="F297">
            <v>3206</v>
          </cell>
          <cell r="G297">
            <v>25</v>
          </cell>
          <cell r="H297">
            <v>104</v>
          </cell>
          <cell r="I297"/>
          <cell r="J297">
            <v>132</v>
          </cell>
          <cell r="K297">
            <v>7</v>
          </cell>
          <cell r="L297"/>
          <cell r="M297">
            <v>3342</v>
          </cell>
          <cell r="N297"/>
          <cell r="O297">
            <v>2875</v>
          </cell>
          <cell r="P297">
            <v>33</v>
          </cell>
          <cell r="Q297">
            <v>2842</v>
          </cell>
          <cell r="R297">
            <v>419</v>
          </cell>
          <cell r="S297">
            <v>2126</v>
          </cell>
          <cell r="T297">
            <v>2914</v>
          </cell>
          <cell r="U297">
            <v>3319</v>
          </cell>
        </row>
        <row r="298">
          <cell r="A298" t="str">
            <v>46</v>
          </cell>
          <cell r="B298"/>
          <cell r="C298" t="str">
            <v>4649</v>
          </cell>
          <cell r="D298" t="str">
            <v>Stad</v>
          </cell>
          <cell r="E298">
            <v>8347</v>
          </cell>
          <cell r="F298">
            <v>7789</v>
          </cell>
          <cell r="G298">
            <v>109</v>
          </cell>
          <cell r="H298">
            <v>388</v>
          </cell>
          <cell r="I298"/>
          <cell r="J298">
            <v>483</v>
          </cell>
          <cell r="K298">
            <v>30</v>
          </cell>
          <cell r="L298"/>
          <cell r="M298">
            <v>8301</v>
          </cell>
          <cell r="N298"/>
          <cell r="O298">
            <v>7141</v>
          </cell>
          <cell r="P298">
            <v>38</v>
          </cell>
          <cell r="Q298">
            <v>7103</v>
          </cell>
          <cell r="R298">
            <v>1046</v>
          </cell>
          <cell r="S298">
            <v>5826</v>
          </cell>
          <cell r="T298">
            <v>7378</v>
          </cell>
          <cell r="U298">
            <v>8134</v>
          </cell>
        </row>
        <row r="299">
          <cell r="A299" t="str">
            <v>46</v>
          </cell>
          <cell r="B299"/>
          <cell r="C299" t="str">
            <v>4650</v>
          </cell>
          <cell r="D299" t="str">
            <v>Gloppen</v>
          </cell>
          <cell r="E299">
            <v>5274</v>
          </cell>
          <cell r="F299">
            <v>4679</v>
          </cell>
          <cell r="G299">
            <v>87</v>
          </cell>
          <cell r="H299">
            <v>452</v>
          </cell>
          <cell r="I299"/>
          <cell r="J299">
            <v>537</v>
          </cell>
          <cell r="K299">
            <v>14</v>
          </cell>
          <cell r="L299"/>
          <cell r="M299">
            <v>5231</v>
          </cell>
          <cell r="N299"/>
          <cell r="O299">
            <v>4464</v>
          </cell>
          <cell r="P299">
            <v>30</v>
          </cell>
          <cell r="Q299">
            <v>4434</v>
          </cell>
          <cell r="R299">
            <v>767</v>
          </cell>
          <cell r="S299">
            <v>3783</v>
          </cell>
          <cell r="T299">
            <v>4635</v>
          </cell>
          <cell r="U299">
            <v>5138</v>
          </cell>
        </row>
        <row r="300">
          <cell r="A300" t="str">
            <v>46</v>
          </cell>
          <cell r="B300"/>
          <cell r="C300" t="str">
            <v>4651</v>
          </cell>
          <cell r="D300" t="str">
            <v>Stryn</v>
          </cell>
          <cell r="E300">
            <v>6937</v>
          </cell>
          <cell r="F300">
            <v>6282</v>
          </cell>
          <cell r="G300">
            <v>84</v>
          </cell>
          <cell r="H300">
            <v>531</v>
          </cell>
          <cell r="I300"/>
          <cell r="J300">
            <v>614</v>
          </cell>
          <cell r="K300">
            <v>13</v>
          </cell>
          <cell r="L300"/>
          <cell r="M300">
            <v>6909</v>
          </cell>
          <cell r="N300"/>
          <cell r="O300">
            <v>5681</v>
          </cell>
          <cell r="P300">
            <v>16</v>
          </cell>
          <cell r="Q300">
            <v>5665</v>
          </cell>
          <cell r="R300">
            <v>882</v>
          </cell>
          <cell r="S300">
            <v>5054</v>
          </cell>
          <cell r="T300">
            <v>5953</v>
          </cell>
          <cell r="U300">
            <v>6782</v>
          </cell>
        </row>
        <row r="301">
          <cell r="A301" t="str">
            <v>46 Totalt</v>
          </cell>
          <cell r="B301"/>
          <cell r="C301" t="str">
            <v>46</v>
          </cell>
          <cell r="D301" t="str">
            <v>Vestland</v>
          </cell>
          <cell r="E301">
            <v>574820</v>
          </cell>
          <cell r="F301">
            <v>549868</v>
          </cell>
          <cell r="G301">
            <v>4554</v>
          </cell>
          <cell r="H301">
            <v>15454</v>
          </cell>
          <cell r="I301"/>
          <cell r="J301">
            <v>19651</v>
          </cell>
          <cell r="K301">
            <v>1199</v>
          </cell>
          <cell r="L301"/>
          <cell r="M301">
            <v>570574</v>
          </cell>
          <cell r="N301"/>
          <cell r="O301">
            <v>479141</v>
          </cell>
          <cell r="P301">
            <v>1936</v>
          </cell>
          <cell r="Q301">
            <v>477205</v>
          </cell>
          <cell r="R301">
            <v>73994</v>
          </cell>
          <cell r="S301">
            <v>399562</v>
          </cell>
          <cell r="T301">
            <v>494972</v>
          </cell>
          <cell r="U301">
            <v>559482</v>
          </cell>
        </row>
        <row r="302">
          <cell r="A302" t="str">
            <v>50</v>
          </cell>
          <cell r="B302"/>
          <cell r="C302" t="str">
            <v>5001</v>
          </cell>
          <cell r="D302" t="str">
            <v>Trondheim</v>
          </cell>
          <cell r="E302">
            <v>191416</v>
          </cell>
          <cell r="F302">
            <v>186301</v>
          </cell>
          <cell r="G302">
            <v>987</v>
          </cell>
          <cell r="H302">
            <v>3263</v>
          </cell>
          <cell r="I302"/>
          <cell r="J302">
            <v>4224</v>
          </cell>
          <cell r="K302">
            <v>277</v>
          </cell>
          <cell r="L302"/>
          <cell r="M302">
            <v>190761</v>
          </cell>
          <cell r="N302"/>
          <cell r="O302">
            <v>153199</v>
          </cell>
          <cell r="P302">
            <v>323</v>
          </cell>
          <cell r="Q302">
            <v>152876</v>
          </cell>
          <cell r="R302">
            <v>23882</v>
          </cell>
          <cell r="S302">
            <v>133666</v>
          </cell>
          <cell r="T302">
            <v>160484</v>
          </cell>
          <cell r="U302">
            <v>186275</v>
          </cell>
        </row>
        <row r="303">
          <cell r="A303" t="str">
            <v>50</v>
          </cell>
          <cell r="B303"/>
          <cell r="C303" t="str">
            <v>5006</v>
          </cell>
          <cell r="D303" t="str">
            <v>Steinkjer</v>
          </cell>
          <cell r="E303">
            <v>21467</v>
          </cell>
          <cell r="F303">
            <v>20035</v>
          </cell>
          <cell r="G303">
            <v>267</v>
          </cell>
          <cell r="H303">
            <v>1089</v>
          </cell>
          <cell r="I303"/>
          <cell r="J303">
            <v>1309</v>
          </cell>
          <cell r="K303">
            <v>60</v>
          </cell>
          <cell r="L303"/>
          <cell r="M303">
            <v>21403</v>
          </cell>
          <cell r="N303"/>
          <cell r="O303">
            <v>18439</v>
          </cell>
          <cell r="P303">
            <v>68</v>
          </cell>
          <cell r="Q303">
            <v>18371</v>
          </cell>
          <cell r="R303">
            <v>1988</v>
          </cell>
          <cell r="S303">
            <v>14046</v>
          </cell>
          <cell r="T303">
            <v>18963</v>
          </cell>
          <cell r="U303">
            <v>20953</v>
          </cell>
        </row>
        <row r="304">
          <cell r="A304" t="str">
            <v>50</v>
          </cell>
          <cell r="B304"/>
          <cell r="C304" t="str">
            <v>5007</v>
          </cell>
          <cell r="D304" t="str">
            <v>Namsos</v>
          </cell>
          <cell r="E304">
            <v>13094</v>
          </cell>
          <cell r="F304">
            <v>12344</v>
          </cell>
          <cell r="G304">
            <v>171</v>
          </cell>
          <cell r="H304">
            <v>524</v>
          </cell>
          <cell r="I304"/>
          <cell r="J304">
            <v>658</v>
          </cell>
          <cell r="K304">
            <v>48</v>
          </cell>
          <cell r="L304"/>
          <cell r="M304">
            <v>13052</v>
          </cell>
          <cell r="N304"/>
          <cell r="O304">
            <v>11386</v>
          </cell>
          <cell r="P304">
            <v>42</v>
          </cell>
          <cell r="Q304">
            <v>11344</v>
          </cell>
          <cell r="R304">
            <v>1156</v>
          </cell>
          <cell r="S304">
            <v>9074</v>
          </cell>
          <cell r="T304">
            <v>11844</v>
          </cell>
          <cell r="U304">
            <v>12803</v>
          </cell>
        </row>
        <row r="305">
          <cell r="A305" t="str">
            <v>50</v>
          </cell>
          <cell r="B305"/>
          <cell r="C305" t="str">
            <v>5014</v>
          </cell>
          <cell r="D305" t="str">
            <v>Frøya</v>
          </cell>
          <cell r="E305">
            <v>5274</v>
          </cell>
          <cell r="F305">
            <v>4965</v>
          </cell>
          <cell r="G305">
            <v>42</v>
          </cell>
          <cell r="H305">
            <v>157</v>
          </cell>
          <cell r="I305"/>
          <cell r="J305">
            <v>186</v>
          </cell>
          <cell r="K305">
            <v>23</v>
          </cell>
          <cell r="L305"/>
          <cell r="M305">
            <v>5172</v>
          </cell>
          <cell r="N305"/>
          <cell r="O305">
            <v>4144</v>
          </cell>
          <cell r="P305">
            <v>41</v>
          </cell>
          <cell r="Q305">
            <v>4103</v>
          </cell>
          <cell r="R305">
            <v>372</v>
          </cell>
          <cell r="S305">
            <v>3383</v>
          </cell>
          <cell r="T305">
            <v>4187</v>
          </cell>
          <cell r="U305">
            <v>5168</v>
          </cell>
        </row>
        <row r="306">
          <cell r="A306" t="str">
            <v>50</v>
          </cell>
          <cell r="B306"/>
          <cell r="C306" t="str">
            <v>5020</v>
          </cell>
          <cell r="D306" t="str">
            <v>Osen</v>
          </cell>
          <cell r="E306">
            <v>878</v>
          </cell>
          <cell r="F306">
            <v>774</v>
          </cell>
          <cell r="G306">
            <v>10</v>
          </cell>
          <cell r="H306">
            <v>53</v>
          </cell>
          <cell r="I306"/>
          <cell r="J306">
            <v>67</v>
          </cell>
          <cell r="K306">
            <v>2</v>
          </cell>
          <cell r="L306"/>
          <cell r="M306">
            <v>838</v>
          </cell>
          <cell r="N306"/>
          <cell r="O306">
            <v>757</v>
          </cell>
          <cell r="P306">
            <v>8</v>
          </cell>
          <cell r="Q306">
            <v>749</v>
          </cell>
          <cell r="R306">
            <v>94</v>
          </cell>
          <cell r="S306">
            <v>541</v>
          </cell>
          <cell r="T306">
            <v>747</v>
          </cell>
          <cell r="U306">
            <v>863</v>
          </cell>
        </row>
        <row r="307">
          <cell r="A307" t="str">
            <v>50</v>
          </cell>
          <cell r="B307"/>
          <cell r="C307" t="str">
            <v>5021</v>
          </cell>
          <cell r="D307" t="str">
            <v>Oppdal</v>
          </cell>
          <cell r="E307">
            <v>6358</v>
          </cell>
          <cell r="F307">
            <v>5622</v>
          </cell>
          <cell r="G307">
            <v>186</v>
          </cell>
          <cell r="H307">
            <v>461</v>
          </cell>
          <cell r="I307"/>
          <cell r="J307">
            <v>632</v>
          </cell>
          <cell r="K307">
            <v>26</v>
          </cell>
          <cell r="L307"/>
          <cell r="M307">
            <v>6276</v>
          </cell>
          <cell r="N307"/>
          <cell r="O307">
            <v>5546</v>
          </cell>
          <cell r="P307">
            <v>67</v>
          </cell>
          <cell r="Q307">
            <v>5479</v>
          </cell>
          <cell r="R307">
            <v>743</v>
          </cell>
          <cell r="S307">
            <v>4412</v>
          </cell>
          <cell r="T307">
            <v>5654</v>
          </cell>
          <cell r="U307">
            <v>6231</v>
          </cell>
        </row>
        <row r="308">
          <cell r="A308" t="str">
            <v>50</v>
          </cell>
          <cell r="B308"/>
          <cell r="C308" t="str">
            <v>5022</v>
          </cell>
          <cell r="D308" t="str">
            <v>Rennebu</v>
          </cell>
          <cell r="E308">
            <v>2219</v>
          </cell>
          <cell r="F308">
            <v>1868</v>
          </cell>
          <cell r="G308">
            <v>78</v>
          </cell>
          <cell r="H308">
            <v>245</v>
          </cell>
          <cell r="I308"/>
          <cell r="J308">
            <v>319</v>
          </cell>
          <cell r="K308">
            <v>7</v>
          </cell>
          <cell r="L308"/>
          <cell r="M308">
            <v>2194</v>
          </cell>
          <cell r="N308"/>
          <cell r="O308">
            <v>1924</v>
          </cell>
          <cell r="P308">
            <v>22</v>
          </cell>
          <cell r="Q308">
            <v>1902</v>
          </cell>
          <cell r="R308">
            <v>255</v>
          </cell>
          <cell r="S308">
            <v>1456</v>
          </cell>
          <cell r="T308">
            <v>1956</v>
          </cell>
          <cell r="U308">
            <v>2129</v>
          </cell>
        </row>
        <row r="309">
          <cell r="A309" t="str">
            <v>50</v>
          </cell>
          <cell r="B309"/>
          <cell r="C309" t="str">
            <v>5025</v>
          </cell>
          <cell r="D309" t="str">
            <v>Røros</v>
          </cell>
          <cell r="E309">
            <v>5251</v>
          </cell>
          <cell r="F309">
            <v>4835</v>
          </cell>
          <cell r="G309">
            <v>64</v>
          </cell>
          <cell r="H309">
            <v>271</v>
          </cell>
          <cell r="I309"/>
          <cell r="J309">
            <v>320</v>
          </cell>
          <cell r="K309">
            <v>21</v>
          </cell>
          <cell r="L309"/>
          <cell r="M309">
            <v>5176</v>
          </cell>
          <cell r="N309"/>
          <cell r="O309">
            <v>4529</v>
          </cell>
          <cell r="P309">
            <v>68</v>
          </cell>
          <cell r="Q309">
            <v>4461</v>
          </cell>
          <cell r="R309">
            <v>732</v>
          </cell>
          <cell r="S309">
            <v>3546</v>
          </cell>
          <cell r="T309">
            <v>4681</v>
          </cell>
          <cell r="U309">
            <v>5137</v>
          </cell>
        </row>
        <row r="310">
          <cell r="A310" t="str">
            <v>50</v>
          </cell>
          <cell r="B310"/>
          <cell r="C310" t="str">
            <v>5026</v>
          </cell>
          <cell r="D310" t="str">
            <v>Holtålen</v>
          </cell>
          <cell r="E310">
            <v>1771</v>
          </cell>
          <cell r="F310">
            <v>1596</v>
          </cell>
          <cell r="G310">
            <v>34</v>
          </cell>
          <cell r="H310">
            <v>123</v>
          </cell>
          <cell r="I310"/>
          <cell r="J310">
            <v>144</v>
          </cell>
          <cell r="K310">
            <v>15</v>
          </cell>
          <cell r="L310"/>
          <cell r="M310">
            <v>1754</v>
          </cell>
          <cell r="N310"/>
          <cell r="O310">
            <v>1579</v>
          </cell>
          <cell r="P310">
            <v>23</v>
          </cell>
          <cell r="Q310">
            <v>1556</v>
          </cell>
          <cell r="R310">
            <v>170</v>
          </cell>
          <cell r="S310">
            <v>1144</v>
          </cell>
          <cell r="T310">
            <v>1598</v>
          </cell>
          <cell r="U310">
            <v>1736</v>
          </cell>
        </row>
        <row r="311">
          <cell r="A311" t="str">
            <v>50</v>
          </cell>
          <cell r="B311"/>
          <cell r="C311" t="str">
            <v>5027</v>
          </cell>
          <cell r="D311" t="str">
            <v>Midtre Gauldal</v>
          </cell>
          <cell r="E311">
            <v>5780</v>
          </cell>
          <cell r="F311">
            <v>5101</v>
          </cell>
          <cell r="G311">
            <v>131</v>
          </cell>
          <cell r="H311">
            <v>506</v>
          </cell>
          <cell r="I311"/>
          <cell r="J311">
            <v>631</v>
          </cell>
          <cell r="K311">
            <v>18</v>
          </cell>
          <cell r="L311"/>
          <cell r="M311">
            <v>5748</v>
          </cell>
          <cell r="N311"/>
          <cell r="O311">
            <v>4862</v>
          </cell>
          <cell r="P311">
            <v>33</v>
          </cell>
          <cell r="Q311">
            <v>4829</v>
          </cell>
          <cell r="R311">
            <v>538</v>
          </cell>
          <cell r="S311">
            <v>3860</v>
          </cell>
          <cell r="T311">
            <v>4966</v>
          </cell>
          <cell r="U311">
            <v>5686</v>
          </cell>
        </row>
        <row r="312">
          <cell r="A312" t="str">
            <v>50</v>
          </cell>
          <cell r="B312"/>
          <cell r="C312" t="str">
            <v>5028</v>
          </cell>
          <cell r="D312" t="str">
            <v>Melhus</v>
          </cell>
          <cell r="E312">
            <v>14485</v>
          </cell>
          <cell r="F312">
            <v>13558</v>
          </cell>
          <cell r="G312">
            <v>149</v>
          </cell>
          <cell r="H312">
            <v>710</v>
          </cell>
          <cell r="I312"/>
          <cell r="J312">
            <v>848</v>
          </cell>
          <cell r="K312">
            <v>35</v>
          </cell>
          <cell r="L312"/>
          <cell r="M312">
            <v>14432</v>
          </cell>
          <cell r="N312"/>
          <cell r="O312">
            <v>12507</v>
          </cell>
          <cell r="P312">
            <v>32</v>
          </cell>
          <cell r="Q312">
            <v>12475</v>
          </cell>
          <cell r="R312">
            <v>1532</v>
          </cell>
          <cell r="S312">
            <v>10328</v>
          </cell>
          <cell r="T312">
            <v>12821</v>
          </cell>
          <cell r="U312">
            <v>14161</v>
          </cell>
        </row>
        <row r="313">
          <cell r="A313" t="str">
            <v>50</v>
          </cell>
          <cell r="B313"/>
          <cell r="C313" t="str">
            <v>5029</v>
          </cell>
          <cell r="D313" t="str">
            <v>Skaun</v>
          </cell>
          <cell r="E313">
            <v>6692</v>
          </cell>
          <cell r="F313">
            <v>6257</v>
          </cell>
          <cell r="G313">
            <v>69</v>
          </cell>
          <cell r="H313">
            <v>342</v>
          </cell>
          <cell r="I313"/>
          <cell r="J313">
            <v>407</v>
          </cell>
          <cell r="K313">
            <v>17</v>
          </cell>
          <cell r="L313"/>
          <cell r="M313">
            <v>6682</v>
          </cell>
          <cell r="N313"/>
          <cell r="O313">
            <v>5938</v>
          </cell>
          <cell r="P313">
            <v>19</v>
          </cell>
          <cell r="Q313">
            <v>5919</v>
          </cell>
          <cell r="R313">
            <v>652</v>
          </cell>
          <cell r="S313">
            <v>5000</v>
          </cell>
          <cell r="T313">
            <v>6070</v>
          </cell>
          <cell r="U313">
            <v>6541</v>
          </cell>
        </row>
        <row r="314">
          <cell r="A314" t="str">
            <v>50</v>
          </cell>
          <cell r="B314"/>
          <cell r="C314" t="str">
            <v>5031</v>
          </cell>
          <cell r="D314" t="str">
            <v>Malvik</v>
          </cell>
          <cell r="E314">
            <v>12067</v>
          </cell>
          <cell r="F314">
            <v>11623</v>
          </cell>
          <cell r="G314">
            <v>93</v>
          </cell>
          <cell r="H314">
            <v>278</v>
          </cell>
          <cell r="I314"/>
          <cell r="J314">
            <v>357</v>
          </cell>
          <cell r="K314">
            <v>18</v>
          </cell>
          <cell r="L314"/>
          <cell r="M314">
            <v>11998</v>
          </cell>
          <cell r="N314"/>
          <cell r="O314">
            <v>10230</v>
          </cell>
          <cell r="P314">
            <v>23</v>
          </cell>
          <cell r="Q314">
            <v>10207</v>
          </cell>
          <cell r="R314">
            <v>1404</v>
          </cell>
          <cell r="S314">
            <v>8648</v>
          </cell>
          <cell r="T314">
            <v>10505</v>
          </cell>
          <cell r="U314">
            <v>11748</v>
          </cell>
        </row>
        <row r="315">
          <cell r="A315" t="str">
            <v>50</v>
          </cell>
          <cell r="B315"/>
          <cell r="C315" t="str">
            <v>5032</v>
          </cell>
          <cell r="D315" t="str">
            <v>Selbu</v>
          </cell>
          <cell r="E315">
            <v>3710</v>
          </cell>
          <cell r="F315">
            <v>3297</v>
          </cell>
          <cell r="G315">
            <v>46</v>
          </cell>
          <cell r="H315">
            <v>279</v>
          </cell>
          <cell r="I315"/>
          <cell r="J315">
            <v>340</v>
          </cell>
          <cell r="K315">
            <v>11</v>
          </cell>
          <cell r="L315"/>
          <cell r="M315">
            <v>3627</v>
          </cell>
          <cell r="N315"/>
          <cell r="O315">
            <v>3215</v>
          </cell>
          <cell r="P315">
            <v>22</v>
          </cell>
          <cell r="Q315">
            <v>3193</v>
          </cell>
          <cell r="R315">
            <v>378</v>
          </cell>
          <cell r="S315">
            <v>2451</v>
          </cell>
          <cell r="T315">
            <v>3232</v>
          </cell>
          <cell r="U315">
            <v>3626</v>
          </cell>
        </row>
        <row r="316">
          <cell r="A316" t="str">
            <v>50</v>
          </cell>
          <cell r="B316"/>
          <cell r="C316" t="str">
            <v>5033</v>
          </cell>
          <cell r="D316" t="str">
            <v>Tydal</v>
          </cell>
          <cell r="E316">
            <v>718</v>
          </cell>
          <cell r="F316">
            <v>590</v>
          </cell>
          <cell r="G316">
            <v>17</v>
          </cell>
          <cell r="H316">
            <v>100</v>
          </cell>
          <cell r="I316"/>
          <cell r="J316">
            <v>115</v>
          </cell>
          <cell r="K316">
            <v>3</v>
          </cell>
          <cell r="L316"/>
          <cell r="M316">
            <v>710</v>
          </cell>
          <cell r="N316"/>
          <cell r="O316">
            <v>635</v>
          </cell>
          <cell r="P316">
            <v>7</v>
          </cell>
          <cell r="Q316">
            <v>628</v>
          </cell>
          <cell r="R316">
            <v>76</v>
          </cell>
          <cell r="S316">
            <v>464</v>
          </cell>
          <cell r="T316">
            <v>644</v>
          </cell>
          <cell r="U316">
            <v>713</v>
          </cell>
        </row>
        <row r="317">
          <cell r="A317" t="str">
            <v>50</v>
          </cell>
          <cell r="B317"/>
          <cell r="C317" t="str">
            <v>5034</v>
          </cell>
          <cell r="D317" t="str">
            <v>Meråker</v>
          </cell>
          <cell r="E317">
            <v>2260</v>
          </cell>
          <cell r="F317">
            <v>2079</v>
          </cell>
          <cell r="G317">
            <v>13</v>
          </cell>
          <cell r="H317">
            <v>118</v>
          </cell>
          <cell r="I317"/>
          <cell r="J317">
            <v>125</v>
          </cell>
          <cell r="K317">
            <v>6</v>
          </cell>
          <cell r="L317"/>
          <cell r="M317">
            <v>2210</v>
          </cell>
          <cell r="N317"/>
          <cell r="O317">
            <v>1889</v>
          </cell>
          <cell r="P317">
            <v>16</v>
          </cell>
          <cell r="Q317">
            <v>1873</v>
          </cell>
          <cell r="R317">
            <v>177</v>
          </cell>
          <cell r="S317">
            <v>1391</v>
          </cell>
          <cell r="T317">
            <v>1947</v>
          </cell>
          <cell r="U317">
            <v>2215</v>
          </cell>
        </row>
        <row r="318">
          <cell r="A318" t="str">
            <v>50</v>
          </cell>
          <cell r="B318"/>
          <cell r="C318" t="str">
            <v>5035</v>
          </cell>
          <cell r="D318" t="str">
            <v>Stjørdal</v>
          </cell>
          <cell r="E318">
            <v>20687</v>
          </cell>
          <cell r="F318">
            <v>19547</v>
          </cell>
          <cell r="G318">
            <v>193</v>
          </cell>
          <cell r="H318">
            <v>834</v>
          </cell>
          <cell r="I318"/>
          <cell r="J318">
            <v>1016</v>
          </cell>
          <cell r="K318">
            <v>44</v>
          </cell>
          <cell r="L318"/>
          <cell r="M318">
            <v>20602</v>
          </cell>
          <cell r="N318"/>
          <cell r="O318">
            <v>17897</v>
          </cell>
          <cell r="P318">
            <v>45</v>
          </cell>
          <cell r="Q318">
            <v>17852</v>
          </cell>
          <cell r="R318">
            <v>2160</v>
          </cell>
          <cell r="S318">
            <v>14325</v>
          </cell>
          <cell r="T318">
            <v>18381</v>
          </cell>
          <cell r="U318">
            <v>20152</v>
          </cell>
        </row>
        <row r="319">
          <cell r="A319" t="str">
            <v>50</v>
          </cell>
          <cell r="B319"/>
          <cell r="C319" t="str">
            <v>5036</v>
          </cell>
          <cell r="D319" t="str">
            <v>Frosta</v>
          </cell>
          <cell r="E319">
            <v>2642</v>
          </cell>
          <cell r="F319">
            <v>2370</v>
          </cell>
          <cell r="G319">
            <v>58</v>
          </cell>
          <cell r="H319">
            <v>197</v>
          </cell>
          <cell r="I319"/>
          <cell r="J319">
            <v>251</v>
          </cell>
          <cell r="K319">
            <v>8</v>
          </cell>
          <cell r="L319"/>
          <cell r="M319">
            <v>2628</v>
          </cell>
          <cell r="N319"/>
          <cell r="O319">
            <v>2163</v>
          </cell>
          <cell r="P319">
            <v>7</v>
          </cell>
          <cell r="Q319">
            <v>2156</v>
          </cell>
          <cell r="R319">
            <v>261</v>
          </cell>
          <cell r="S319">
            <v>1810</v>
          </cell>
          <cell r="T319">
            <v>2273</v>
          </cell>
          <cell r="U319">
            <v>2582</v>
          </cell>
        </row>
        <row r="320">
          <cell r="A320" t="str">
            <v>50</v>
          </cell>
          <cell r="B320"/>
          <cell r="C320" t="str">
            <v>5037</v>
          </cell>
          <cell r="D320" t="str">
            <v>Levanger</v>
          </cell>
          <cell r="E320">
            <v>17552</v>
          </cell>
          <cell r="F320">
            <v>16435</v>
          </cell>
          <cell r="G320">
            <v>211</v>
          </cell>
          <cell r="H320">
            <v>833</v>
          </cell>
          <cell r="I320"/>
          <cell r="J320">
            <v>1023</v>
          </cell>
          <cell r="K320">
            <v>47</v>
          </cell>
          <cell r="L320"/>
          <cell r="M320">
            <v>17505</v>
          </cell>
          <cell r="N320"/>
          <cell r="O320">
            <v>14958</v>
          </cell>
          <cell r="P320">
            <v>47</v>
          </cell>
          <cell r="Q320">
            <v>14911</v>
          </cell>
          <cell r="R320">
            <v>1752</v>
          </cell>
          <cell r="S320">
            <v>12273</v>
          </cell>
          <cell r="T320">
            <v>15451</v>
          </cell>
          <cell r="U320">
            <v>17172</v>
          </cell>
        </row>
        <row r="321">
          <cell r="A321" t="str">
            <v>50</v>
          </cell>
          <cell r="B321"/>
          <cell r="C321" t="str">
            <v>5038</v>
          </cell>
          <cell r="D321" t="str">
            <v>Verdal</v>
          </cell>
          <cell r="E321">
            <v>13333</v>
          </cell>
          <cell r="F321">
            <v>12407</v>
          </cell>
          <cell r="G321">
            <v>161</v>
          </cell>
          <cell r="H321">
            <v>618</v>
          </cell>
          <cell r="I321"/>
          <cell r="J321">
            <v>739</v>
          </cell>
          <cell r="K321">
            <v>53</v>
          </cell>
          <cell r="L321"/>
          <cell r="M321">
            <v>13198</v>
          </cell>
          <cell r="N321"/>
          <cell r="O321">
            <v>11509</v>
          </cell>
          <cell r="P321">
            <v>49</v>
          </cell>
          <cell r="Q321">
            <v>11460</v>
          </cell>
          <cell r="R321">
            <v>1208</v>
          </cell>
          <cell r="S321">
            <v>8988</v>
          </cell>
          <cell r="T321">
            <v>11698</v>
          </cell>
          <cell r="U321">
            <v>12974</v>
          </cell>
        </row>
        <row r="322">
          <cell r="A322" t="str">
            <v>50</v>
          </cell>
          <cell r="B322"/>
          <cell r="C322" t="str">
            <v>5041</v>
          </cell>
          <cell r="D322" t="str">
            <v>Snåase-Snåsa</v>
          </cell>
          <cell r="E322">
            <v>1824</v>
          </cell>
          <cell r="F322">
            <v>1523</v>
          </cell>
          <cell r="G322">
            <v>49</v>
          </cell>
          <cell r="H322">
            <v>236</v>
          </cell>
          <cell r="I322"/>
          <cell r="J322">
            <v>279</v>
          </cell>
          <cell r="K322">
            <v>8</v>
          </cell>
          <cell r="L322"/>
          <cell r="M322">
            <v>1812</v>
          </cell>
          <cell r="N322"/>
          <cell r="O322">
            <v>1590</v>
          </cell>
          <cell r="P322">
            <v>17</v>
          </cell>
          <cell r="Q322">
            <v>1573</v>
          </cell>
          <cell r="R322">
            <v>227</v>
          </cell>
          <cell r="S322">
            <v>1213</v>
          </cell>
          <cell r="T322">
            <v>1622</v>
          </cell>
          <cell r="U322">
            <v>1771</v>
          </cell>
        </row>
        <row r="323">
          <cell r="A323" t="str">
            <v>50</v>
          </cell>
          <cell r="B323"/>
          <cell r="C323" t="str">
            <v>5042</v>
          </cell>
          <cell r="D323" t="str">
            <v>Lierne</v>
          </cell>
          <cell r="E323">
            <v>1371</v>
          </cell>
          <cell r="F323">
            <v>1091</v>
          </cell>
          <cell r="G323">
            <v>36</v>
          </cell>
          <cell r="H323">
            <v>181</v>
          </cell>
          <cell r="I323"/>
          <cell r="J323">
            <v>208</v>
          </cell>
          <cell r="K323">
            <v>11</v>
          </cell>
          <cell r="L323"/>
          <cell r="M323">
            <v>1310</v>
          </cell>
          <cell r="N323"/>
          <cell r="O323">
            <v>1120</v>
          </cell>
          <cell r="P323">
            <v>54</v>
          </cell>
          <cell r="Q323">
            <v>1066</v>
          </cell>
          <cell r="R323">
            <v>144</v>
          </cell>
          <cell r="S323">
            <v>932</v>
          </cell>
          <cell r="T323">
            <v>1169</v>
          </cell>
          <cell r="U323">
            <v>1340</v>
          </cell>
        </row>
        <row r="324">
          <cell r="A324" t="str">
            <v>50</v>
          </cell>
          <cell r="B324"/>
          <cell r="C324" t="str">
            <v>5043</v>
          </cell>
          <cell r="D324" t="str">
            <v>Raarvihke - Røyrvik</v>
          </cell>
          <cell r="E324">
            <v>432</v>
          </cell>
          <cell r="F324">
            <v>353</v>
          </cell>
          <cell r="G324">
            <v>11</v>
          </cell>
          <cell r="H324">
            <v>64</v>
          </cell>
          <cell r="I324"/>
          <cell r="J324">
            <v>72</v>
          </cell>
          <cell r="K324">
            <v>4</v>
          </cell>
          <cell r="L324"/>
          <cell r="M324">
            <v>429</v>
          </cell>
          <cell r="N324"/>
          <cell r="O324">
            <v>343</v>
          </cell>
          <cell r="P324">
            <v>4</v>
          </cell>
          <cell r="Q324">
            <v>339</v>
          </cell>
          <cell r="R324">
            <v>46</v>
          </cell>
          <cell r="S324">
            <v>297</v>
          </cell>
          <cell r="T324">
            <v>372</v>
          </cell>
          <cell r="U324">
            <v>426</v>
          </cell>
        </row>
        <row r="325">
          <cell r="A325" t="str">
            <v>50</v>
          </cell>
          <cell r="B325"/>
          <cell r="C325" t="str">
            <v>5044</v>
          </cell>
          <cell r="D325" t="str">
            <v>Namsskogan</v>
          </cell>
          <cell r="E325">
            <v>833</v>
          </cell>
          <cell r="F325">
            <v>702</v>
          </cell>
          <cell r="G325">
            <v>7</v>
          </cell>
          <cell r="H325">
            <v>66</v>
          </cell>
          <cell r="I325"/>
          <cell r="J325">
            <v>75</v>
          </cell>
          <cell r="K325">
            <v>3</v>
          </cell>
          <cell r="L325"/>
          <cell r="M325">
            <v>776</v>
          </cell>
          <cell r="N325"/>
          <cell r="O325">
            <v>691</v>
          </cell>
          <cell r="P325">
            <v>9</v>
          </cell>
          <cell r="Q325">
            <v>682</v>
          </cell>
          <cell r="R325">
            <v>80</v>
          </cell>
          <cell r="S325">
            <v>496</v>
          </cell>
          <cell r="T325">
            <v>692</v>
          </cell>
          <cell r="U325">
            <v>824</v>
          </cell>
        </row>
        <row r="326">
          <cell r="A326" t="str">
            <v>50</v>
          </cell>
          <cell r="B326"/>
          <cell r="C326" t="str">
            <v>5045</v>
          </cell>
          <cell r="D326" t="str">
            <v>Grong</v>
          </cell>
          <cell r="E326">
            <v>2115</v>
          </cell>
          <cell r="F326">
            <v>1914</v>
          </cell>
          <cell r="G326">
            <v>34</v>
          </cell>
          <cell r="H326">
            <v>154</v>
          </cell>
          <cell r="I326"/>
          <cell r="J326">
            <v>182</v>
          </cell>
          <cell r="K326">
            <v>7</v>
          </cell>
          <cell r="L326"/>
          <cell r="M326">
            <v>2103</v>
          </cell>
          <cell r="N326"/>
          <cell r="O326">
            <v>1820</v>
          </cell>
          <cell r="P326">
            <v>13</v>
          </cell>
          <cell r="Q326">
            <v>1807</v>
          </cell>
          <cell r="R326">
            <v>206</v>
          </cell>
          <cell r="S326">
            <v>1434</v>
          </cell>
          <cell r="T326">
            <v>1877</v>
          </cell>
          <cell r="U326">
            <v>2085</v>
          </cell>
        </row>
        <row r="327">
          <cell r="A327" t="str">
            <v>50</v>
          </cell>
          <cell r="B327"/>
          <cell r="C327" t="str">
            <v>5046</v>
          </cell>
          <cell r="D327" t="str">
            <v>Høylandet</v>
          </cell>
          <cell r="E327">
            <v>1068</v>
          </cell>
          <cell r="F327">
            <v>896</v>
          </cell>
          <cell r="G327">
            <v>32</v>
          </cell>
          <cell r="H327">
            <v>134</v>
          </cell>
          <cell r="I327"/>
          <cell r="J327">
            <v>160</v>
          </cell>
          <cell r="K327">
            <v>6</v>
          </cell>
          <cell r="L327"/>
          <cell r="M327">
            <v>1062</v>
          </cell>
          <cell r="N327"/>
          <cell r="O327">
            <v>924</v>
          </cell>
          <cell r="P327">
            <v>3</v>
          </cell>
          <cell r="Q327">
            <v>921</v>
          </cell>
          <cell r="R327">
            <v>86</v>
          </cell>
          <cell r="S327">
            <v>756</v>
          </cell>
          <cell r="T327">
            <v>959</v>
          </cell>
          <cell r="U327">
            <v>1044</v>
          </cell>
        </row>
        <row r="328">
          <cell r="A328" t="str">
            <v>50</v>
          </cell>
          <cell r="B328"/>
          <cell r="C328" t="str">
            <v>5047</v>
          </cell>
          <cell r="D328" t="str">
            <v>Overhalla</v>
          </cell>
          <cell r="E328">
            <v>3246</v>
          </cell>
          <cell r="F328">
            <v>2929</v>
          </cell>
          <cell r="G328">
            <v>46</v>
          </cell>
          <cell r="H328">
            <v>243</v>
          </cell>
          <cell r="I328"/>
          <cell r="J328">
            <v>283</v>
          </cell>
          <cell r="K328">
            <v>8</v>
          </cell>
          <cell r="L328"/>
          <cell r="M328">
            <v>3222</v>
          </cell>
          <cell r="N328"/>
          <cell r="O328">
            <v>2846</v>
          </cell>
          <cell r="P328">
            <v>4</v>
          </cell>
          <cell r="Q328">
            <v>2842</v>
          </cell>
          <cell r="R328">
            <v>310</v>
          </cell>
          <cell r="S328">
            <v>2363</v>
          </cell>
          <cell r="T328">
            <v>2932</v>
          </cell>
          <cell r="U328">
            <v>3157</v>
          </cell>
        </row>
        <row r="329">
          <cell r="A329" t="str">
            <v>50</v>
          </cell>
          <cell r="B329"/>
          <cell r="C329" t="str">
            <v>5049</v>
          </cell>
          <cell r="D329" t="str">
            <v>Flatanger</v>
          </cell>
          <cell r="E329">
            <v>1116</v>
          </cell>
          <cell r="F329">
            <v>924</v>
          </cell>
          <cell r="G329">
            <v>15</v>
          </cell>
          <cell r="H329">
            <v>96</v>
          </cell>
          <cell r="I329"/>
          <cell r="J329">
            <v>132</v>
          </cell>
          <cell r="K329">
            <v>2</v>
          </cell>
          <cell r="L329"/>
          <cell r="M329">
            <v>1036</v>
          </cell>
          <cell r="N329"/>
          <cell r="O329">
            <v>941</v>
          </cell>
          <cell r="P329">
            <v>13</v>
          </cell>
          <cell r="Q329">
            <v>928</v>
          </cell>
          <cell r="R329">
            <v>114</v>
          </cell>
          <cell r="S329">
            <v>709</v>
          </cell>
          <cell r="T329">
            <v>919</v>
          </cell>
          <cell r="U329">
            <v>1067</v>
          </cell>
        </row>
        <row r="330">
          <cell r="A330" t="str">
            <v>50</v>
          </cell>
          <cell r="B330"/>
          <cell r="C330" t="str">
            <v>5052</v>
          </cell>
          <cell r="D330" t="str">
            <v>Leka</v>
          </cell>
          <cell r="E330">
            <v>518</v>
          </cell>
          <cell r="F330">
            <v>437</v>
          </cell>
          <cell r="G330">
            <v>10</v>
          </cell>
          <cell r="H330">
            <v>63</v>
          </cell>
          <cell r="I330"/>
          <cell r="J330">
            <v>71</v>
          </cell>
          <cell r="K330">
            <v>2</v>
          </cell>
          <cell r="L330"/>
          <cell r="M330">
            <v>510</v>
          </cell>
          <cell r="N330"/>
          <cell r="O330">
            <v>454</v>
          </cell>
          <cell r="P330">
            <v>6</v>
          </cell>
          <cell r="Q330">
            <v>448</v>
          </cell>
          <cell r="R330">
            <v>53</v>
          </cell>
          <cell r="S330">
            <v>322</v>
          </cell>
          <cell r="T330">
            <v>449</v>
          </cell>
          <cell r="U330">
            <v>505</v>
          </cell>
        </row>
        <row r="331">
          <cell r="A331" t="str">
            <v>50</v>
          </cell>
          <cell r="B331"/>
          <cell r="C331" t="str">
            <v>5053</v>
          </cell>
          <cell r="D331" t="str">
            <v>Inderøy</v>
          </cell>
          <cell r="E331">
            <v>5916</v>
          </cell>
          <cell r="F331">
            <v>5391</v>
          </cell>
          <cell r="G331">
            <v>93</v>
          </cell>
          <cell r="H331">
            <v>393</v>
          </cell>
          <cell r="I331"/>
          <cell r="J331">
            <v>471</v>
          </cell>
          <cell r="K331">
            <v>18</v>
          </cell>
          <cell r="L331"/>
          <cell r="M331">
            <v>5880</v>
          </cell>
          <cell r="N331"/>
          <cell r="O331">
            <v>5088</v>
          </cell>
          <cell r="P331">
            <v>38</v>
          </cell>
          <cell r="Q331">
            <v>5050</v>
          </cell>
          <cell r="R331">
            <v>668</v>
          </cell>
          <cell r="S331">
            <v>3994</v>
          </cell>
          <cell r="T331">
            <v>5205</v>
          </cell>
          <cell r="U331">
            <v>5797</v>
          </cell>
        </row>
        <row r="332">
          <cell r="A332" t="str">
            <v>50</v>
          </cell>
          <cell r="B332"/>
          <cell r="C332" t="str">
            <v>5054</v>
          </cell>
          <cell r="D332" t="str">
            <v>Indre Fosen</v>
          </cell>
          <cell r="E332">
            <v>9031</v>
          </cell>
          <cell r="F332">
            <v>8199</v>
          </cell>
          <cell r="G332">
            <v>112</v>
          </cell>
          <cell r="H332">
            <v>544</v>
          </cell>
          <cell r="I332"/>
          <cell r="J332">
            <v>633</v>
          </cell>
          <cell r="K332">
            <v>33</v>
          </cell>
          <cell r="L332"/>
          <cell r="M332">
            <v>8866</v>
          </cell>
          <cell r="N332"/>
          <cell r="O332">
            <v>7733</v>
          </cell>
          <cell r="P332">
            <v>52</v>
          </cell>
          <cell r="Q332">
            <v>7681</v>
          </cell>
          <cell r="R332">
            <v>974</v>
          </cell>
          <cell r="S332">
            <v>5903</v>
          </cell>
          <cell r="T332">
            <v>7863</v>
          </cell>
          <cell r="U332">
            <v>8835</v>
          </cell>
        </row>
        <row r="333">
          <cell r="A333" t="str">
            <v>50</v>
          </cell>
          <cell r="B333"/>
          <cell r="C333" t="str">
            <v>5055</v>
          </cell>
          <cell r="D333" t="str">
            <v>Heim</v>
          </cell>
          <cell r="E333">
            <v>5350</v>
          </cell>
          <cell r="F333">
            <v>4833</v>
          </cell>
          <cell r="G333">
            <v>73</v>
          </cell>
          <cell r="H333">
            <v>368</v>
          </cell>
          <cell r="I333"/>
          <cell r="J333">
            <v>447</v>
          </cell>
          <cell r="K333">
            <v>5</v>
          </cell>
          <cell r="L333"/>
          <cell r="M333">
            <v>5276</v>
          </cell>
          <cell r="N333"/>
          <cell r="O333">
            <v>4747</v>
          </cell>
          <cell r="P333">
            <v>42</v>
          </cell>
          <cell r="Q333">
            <v>4705</v>
          </cell>
          <cell r="R333">
            <v>658</v>
          </cell>
          <cell r="S333">
            <v>3519</v>
          </cell>
          <cell r="T333">
            <v>4788</v>
          </cell>
          <cell r="U333">
            <v>5222</v>
          </cell>
        </row>
        <row r="334">
          <cell r="A334" t="str">
            <v>50</v>
          </cell>
          <cell r="B334"/>
          <cell r="C334" t="str">
            <v>5056</v>
          </cell>
          <cell r="D334" t="str">
            <v>Hitra</v>
          </cell>
          <cell r="E334">
            <v>5067</v>
          </cell>
          <cell r="F334">
            <v>4718</v>
          </cell>
          <cell r="G334">
            <v>49</v>
          </cell>
          <cell r="H334">
            <v>237</v>
          </cell>
          <cell r="I334"/>
          <cell r="J334">
            <v>265</v>
          </cell>
          <cell r="K334">
            <v>24</v>
          </cell>
          <cell r="L334"/>
          <cell r="M334">
            <v>5007</v>
          </cell>
          <cell r="N334"/>
          <cell r="O334">
            <v>4150</v>
          </cell>
          <cell r="P334">
            <v>41</v>
          </cell>
          <cell r="Q334">
            <v>4109</v>
          </cell>
          <cell r="R334">
            <v>444</v>
          </cell>
          <cell r="S334">
            <v>3358</v>
          </cell>
          <cell r="T334">
            <v>4211</v>
          </cell>
          <cell r="U334">
            <v>4951</v>
          </cell>
        </row>
        <row r="335">
          <cell r="A335" t="str">
            <v>50</v>
          </cell>
          <cell r="C335" t="str">
            <v>5057</v>
          </cell>
          <cell r="D335" t="str">
            <v>Ørland</v>
          </cell>
          <cell r="E335">
            <v>9111</v>
          </cell>
          <cell r="F335">
            <v>8391</v>
          </cell>
          <cell r="G335">
            <v>212</v>
          </cell>
          <cell r="H335">
            <v>437</v>
          </cell>
          <cell r="I335"/>
          <cell r="J335">
            <v>625</v>
          </cell>
          <cell r="K335">
            <v>37</v>
          </cell>
          <cell r="L335"/>
          <cell r="M335">
            <v>9052</v>
          </cell>
          <cell r="N335"/>
          <cell r="O335">
            <v>7930</v>
          </cell>
          <cell r="P335">
            <v>50</v>
          </cell>
          <cell r="Q335">
            <v>7880</v>
          </cell>
          <cell r="R335">
            <v>945</v>
          </cell>
          <cell r="S335">
            <v>6046</v>
          </cell>
          <cell r="T335">
            <v>8113</v>
          </cell>
          <cell r="U335">
            <v>8885</v>
          </cell>
        </row>
        <row r="336">
          <cell r="A336" t="str">
            <v>50</v>
          </cell>
          <cell r="B336"/>
          <cell r="C336" t="str">
            <v>5058</v>
          </cell>
          <cell r="D336" t="str">
            <v>Åfjord</v>
          </cell>
          <cell r="E336">
            <v>3975</v>
          </cell>
          <cell r="F336">
            <v>3413</v>
          </cell>
          <cell r="G336">
            <v>118</v>
          </cell>
          <cell r="H336">
            <v>338</v>
          </cell>
          <cell r="I336"/>
          <cell r="J336">
            <v>463</v>
          </cell>
          <cell r="K336">
            <v>23</v>
          </cell>
          <cell r="L336"/>
          <cell r="M336">
            <v>3875</v>
          </cell>
          <cell r="N336"/>
          <cell r="O336">
            <v>3460</v>
          </cell>
          <cell r="P336">
            <v>28</v>
          </cell>
          <cell r="Q336">
            <v>3432</v>
          </cell>
          <cell r="R336">
            <v>459</v>
          </cell>
          <cell r="S336">
            <v>2637</v>
          </cell>
          <cell r="T336">
            <v>3507</v>
          </cell>
          <cell r="U336">
            <v>3883</v>
          </cell>
        </row>
        <row r="337">
          <cell r="A337" t="str">
            <v>50</v>
          </cell>
          <cell r="B337"/>
          <cell r="C337" t="str">
            <v>5059</v>
          </cell>
          <cell r="D337" t="str">
            <v>Orkland</v>
          </cell>
          <cell r="E337">
            <v>16029</v>
          </cell>
          <cell r="F337">
            <v>14754</v>
          </cell>
          <cell r="G337">
            <v>260</v>
          </cell>
          <cell r="H337">
            <v>883</v>
          </cell>
          <cell r="I337"/>
          <cell r="J337">
            <v>1119</v>
          </cell>
          <cell r="K337">
            <v>57</v>
          </cell>
          <cell r="L337"/>
          <cell r="M337">
            <v>15925</v>
          </cell>
          <cell r="N337"/>
          <cell r="O337">
            <v>14118</v>
          </cell>
          <cell r="P337">
            <v>64</v>
          </cell>
          <cell r="Q337">
            <v>14054</v>
          </cell>
          <cell r="R337">
            <v>1722</v>
          </cell>
          <cell r="S337">
            <v>10664</v>
          </cell>
          <cell r="T337">
            <v>14373</v>
          </cell>
          <cell r="U337">
            <v>15656</v>
          </cell>
        </row>
        <row r="338">
          <cell r="A338" t="str">
            <v>50</v>
          </cell>
          <cell r="B338"/>
          <cell r="C338" t="str">
            <v>5060</v>
          </cell>
          <cell r="D338" t="str">
            <v>Nærøysund</v>
          </cell>
          <cell r="E338">
            <v>8530</v>
          </cell>
          <cell r="F338">
            <v>7827</v>
          </cell>
          <cell r="G338">
            <v>115</v>
          </cell>
          <cell r="H338">
            <v>465</v>
          </cell>
          <cell r="I338"/>
          <cell r="J338">
            <v>561</v>
          </cell>
          <cell r="K338">
            <v>36</v>
          </cell>
          <cell r="L338"/>
          <cell r="M338">
            <v>8416</v>
          </cell>
          <cell r="N338"/>
          <cell r="O338">
            <v>7461</v>
          </cell>
          <cell r="P338">
            <v>66</v>
          </cell>
          <cell r="Q338">
            <v>7395</v>
          </cell>
          <cell r="R338">
            <v>787</v>
          </cell>
          <cell r="S338">
            <v>6045</v>
          </cell>
          <cell r="T338">
            <v>7630</v>
          </cell>
          <cell r="U338">
            <v>8318</v>
          </cell>
        </row>
        <row r="339">
          <cell r="A339" t="str">
            <v>50</v>
          </cell>
          <cell r="B339"/>
          <cell r="C339" t="str">
            <v>5061</v>
          </cell>
          <cell r="D339" t="str">
            <v>Rindal</v>
          </cell>
          <cell r="E339">
            <v>1724</v>
          </cell>
          <cell r="F339">
            <v>1519</v>
          </cell>
          <cell r="G339">
            <v>33</v>
          </cell>
          <cell r="H339">
            <v>163</v>
          </cell>
          <cell r="I339"/>
          <cell r="J339">
            <v>194</v>
          </cell>
          <cell r="K339">
            <v>5</v>
          </cell>
          <cell r="L339"/>
          <cell r="M339">
            <v>1717</v>
          </cell>
          <cell r="N339"/>
          <cell r="O339">
            <v>1515</v>
          </cell>
          <cell r="P339">
            <v>5</v>
          </cell>
          <cell r="Q339">
            <v>1510</v>
          </cell>
          <cell r="R339">
            <v>230</v>
          </cell>
          <cell r="S339">
            <v>1165</v>
          </cell>
          <cell r="T339">
            <v>1552</v>
          </cell>
          <cell r="U339">
            <v>1699</v>
          </cell>
        </row>
        <row r="340">
          <cell r="A340" t="str">
            <v>50 Totalt</v>
          </cell>
          <cell r="B340"/>
          <cell r="C340" t="str">
            <v>50</v>
          </cell>
          <cell r="D340" t="str">
            <v>Trøndelag - Trööndelage</v>
          </cell>
          <cell r="E340">
            <v>424910</v>
          </cell>
          <cell r="F340">
            <v>401418</v>
          </cell>
          <cell r="G340">
            <v>4285</v>
          </cell>
          <cell r="H340">
            <v>16066</v>
          </cell>
          <cell r="I340"/>
          <cell r="J340">
            <v>19951</v>
          </cell>
          <cell r="K340">
            <v>1028</v>
          </cell>
          <cell r="L340"/>
          <cell r="M340">
            <v>422240</v>
          </cell>
          <cell r="N340"/>
          <cell r="O340">
            <v>354237</v>
          </cell>
          <cell r="P340">
            <v>1471</v>
          </cell>
          <cell r="Q340">
            <v>352766</v>
          </cell>
          <cell r="R340">
            <v>47683</v>
          </cell>
          <cell r="S340">
            <v>292659</v>
          </cell>
          <cell r="T340">
            <v>366335</v>
          </cell>
          <cell r="U340">
            <v>414330</v>
          </cell>
        </row>
        <row r="341">
          <cell r="A341" t="str">
            <v>54</v>
          </cell>
          <cell r="B341"/>
          <cell r="C341" t="str">
            <v>5401</v>
          </cell>
          <cell r="D341" t="str">
            <v>Tromsø</v>
          </cell>
          <cell r="E341">
            <v>72331</v>
          </cell>
          <cell r="F341">
            <v>70218</v>
          </cell>
          <cell r="G341">
            <v>464</v>
          </cell>
          <cell r="H341">
            <v>1216</v>
          </cell>
          <cell r="I341"/>
          <cell r="J341">
            <v>1626</v>
          </cell>
          <cell r="K341">
            <v>118</v>
          </cell>
          <cell r="L341"/>
          <cell r="M341">
            <v>71957</v>
          </cell>
          <cell r="N341"/>
          <cell r="O341">
            <v>58921</v>
          </cell>
          <cell r="P341">
            <v>191</v>
          </cell>
          <cell r="Q341">
            <v>58730</v>
          </cell>
          <cell r="R341">
            <v>9116</v>
          </cell>
          <cell r="S341">
            <v>52390</v>
          </cell>
          <cell r="T341">
            <v>61617</v>
          </cell>
          <cell r="U341">
            <v>70455</v>
          </cell>
        </row>
        <row r="342">
          <cell r="A342" t="str">
            <v>54</v>
          </cell>
          <cell r="B342"/>
          <cell r="C342" t="str">
            <v>5402</v>
          </cell>
          <cell r="D342" t="str">
            <v>Harstad - Hárstták</v>
          </cell>
          <cell r="E342">
            <v>22053</v>
          </cell>
          <cell r="F342">
            <v>21418</v>
          </cell>
          <cell r="G342">
            <v>148</v>
          </cell>
          <cell r="H342">
            <v>371</v>
          </cell>
          <cell r="I342"/>
          <cell r="J342">
            <v>476</v>
          </cell>
          <cell r="K342">
            <v>59</v>
          </cell>
          <cell r="L342"/>
          <cell r="M342">
            <v>21956</v>
          </cell>
          <cell r="N342"/>
          <cell r="O342">
            <v>19171</v>
          </cell>
          <cell r="P342">
            <v>82</v>
          </cell>
          <cell r="Q342">
            <v>19089</v>
          </cell>
          <cell r="R342">
            <v>2502</v>
          </cell>
          <cell r="S342">
            <v>15113</v>
          </cell>
          <cell r="T342">
            <v>19700</v>
          </cell>
          <cell r="U342">
            <v>21504</v>
          </cell>
        </row>
        <row r="343">
          <cell r="A343" t="str">
            <v>54</v>
          </cell>
          <cell r="B343"/>
          <cell r="C343" t="str">
            <v>5403</v>
          </cell>
          <cell r="D343" t="str">
            <v>Alta</v>
          </cell>
          <cell r="E343">
            <v>18761</v>
          </cell>
          <cell r="F343">
            <v>18037</v>
          </cell>
          <cell r="G343">
            <v>155</v>
          </cell>
          <cell r="H343">
            <v>409</v>
          </cell>
          <cell r="I343"/>
          <cell r="J343">
            <v>528</v>
          </cell>
          <cell r="K343">
            <v>47</v>
          </cell>
          <cell r="L343"/>
          <cell r="M343">
            <v>18611</v>
          </cell>
          <cell r="N343"/>
          <cell r="O343">
            <v>15769</v>
          </cell>
          <cell r="P343">
            <v>46</v>
          </cell>
          <cell r="Q343">
            <v>15723</v>
          </cell>
          <cell r="R343">
            <v>1949</v>
          </cell>
          <cell r="S343">
            <v>13611</v>
          </cell>
          <cell r="T343">
            <v>16353</v>
          </cell>
          <cell r="U343">
            <v>18240</v>
          </cell>
        </row>
        <row r="344">
          <cell r="A344" t="str">
            <v>54</v>
          </cell>
          <cell r="B344"/>
          <cell r="C344" t="str">
            <v>5404</v>
          </cell>
          <cell r="D344" t="str">
            <v>Vardø</v>
          </cell>
          <cell r="E344">
            <v>2007</v>
          </cell>
          <cell r="F344">
            <v>1879</v>
          </cell>
          <cell r="G344">
            <v>17</v>
          </cell>
          <cell r="H344">
            <v>87</v>
          </cell>
          <cell r="I344"/>
          <cell r="J344">
            <v>103</v>
          </cell>
          <cell r="K344">
            <v>5</v>
          </cell>
          <cell r="L344"/>
          <cell r="M344">
            <v>1987</v>
          </cell>
          <cell r="N344"/>
          <cell r="O344">
            <v>1582</v>
          </cell>
          <cell r="P344">
            <v>21</v>
          </cell>
          <cell r="Q344">
            <v>1561</v>
          </cell>
          <cell r="R344">
            <v>146</v>
          </cell>
          <cell r="S344">
            <v>1240</v>
          </cell>
          <cell r="T344">
            <v>1658</v>
          </cell>
          <cell r="U344">
            <v>1942</v>
          </cell>
        </row>
        <row r="345">
          <cell r="A345" t="str">
            <v>54</v>
          </cell>
          <cell r="B345"/>
          <cell r="C345" t="str">
            <v>5405</v>
          </cell>
          <cell r="D345" t="str">
            <v>Vadsø</v>
          </cell>
          <cell r="E345">
            <v>5203</v>
          </cell>
          <cell r="F345">
            <v>5011</v>
          </cell>
          <cell r="G345">
            <v>50</v>
          </cell>
          <cell r="H345">
            <v>109</v>
          </cell>
          <cell r="I345"/>
          <cell r="J345">
            <v>143</v>
          </cell>
          <cell r="K345">
            <v>17</v>
          </cell>
          <cell r="L345"/>
          <cell r="M345">
            <v>5172</v>
          </cell>
          <cell r="N345"/>
          <cell r="O345">
            <v>4486</v>
          </cell>
          <cell r="P345">
            <v>32</v>
          </cell>
          <cell r="Q345">
            <v>4454</v>
          </cell>
          <cell r="R345">
            <v>530</v>
          </cell>
          <cell r="S345">
            <v>3563</v>
          </cell>
          <cell r="T345">
            <v>4596</v>
          </cell>
          <cell r="U345">
            <v>5084</v>
          </cell>
        </row>
        <row r="346">
          <cell r="A346" t="str">
            <v>54</v>
          </cell>
          <cell r="B346"/>
          <cell r="C346" t="str">
            <v>5406</v>
          </cell>
          <cell r="D346" t="str">
            <v>Hammerfest</v>
          </cell>
          <cell r="E346">
            <v>10784</v>
          </cell>
          <cell r="F346">
            <v>10439</v>
          </cell>
          <cell r="G346">
            <v>59</v>
          </cell>
          <cell r="H346">
            <v>154</v>
          </cell>
          <cell r="I346"/>
          <cell r="J346">
            <v>218</v>
          </cell>
          <cell r="K346">
            <v>21</v>
          </cell>
          <cell r="L346"/>
          <cell r="M346">
            <v>10669</v>
          </cell>
          <cell r="N346"/>
          <cell r="O346">
            <v>9117</v>
          </cell>
          <cell r="P346">
            <v>40</v>
          </cell>
          <cell r="Q346">
            <v>9077</v>
          </cell>
          <cell r="R346">
            <v>882</v>
          </cell>
          <cell r="S346">
            <v>7584</v>
          </cell>
          <cell r="T346">
            <v>9337</v>
          </cell>
          <cell r="U346">
            <v>10519</v>
          </cell>
        </row>
        <row r="347">
          <cell r="A347" t="str">
            <v>54</v>
          </cell>
          <cell r="B347"/>
          <cell r="C347" t="str">
            <v>5411</v>
          </cell>
          <cell r="D347" t="str">
            <v>Kvæfjord</v>
          </cell>
          <cell r="E347">
            <v>2527</v>
          </cell>
          <cell r="F347">
            <v>2410</v>
          </cell>
          <cell r="G347">
            <v>23</v>
          </cell>
          <cell r="H347">
            <v>78</v>
          </cell>
          <cell r="I347"/>
          <cell r="J347">
            <v>95</v>
          </cell>
          <cell r="K347">
            <v>8</v>
          </cell>
          <cell r="L347"/>
          <cell r="M347">
            <v>2514</v>
          </cell>
          <cell r="N347"/>
          <cell r="O347">
            <v>2228</v>
          </cell>
          <cell r="P347">
            <v>16</v>
          </cell>
          <cell r="Q347">
            <v>2212</v>
          </cell>
          <cell r="R347">
            <v>225</v>
          </cell>
          <cell r="S347">
            <v>1664</v>
          </cell>
          <cell r="T347">
            <v>2298</v>
          </cell>
          <cell r="U347">
            <v>2483</v>
          </cell>
        </row>
        <row r="348">
          <cell r="A348" t="str">
            <v>54</v>
          </cell>
          <cell r="B348"/>
          <cell r="C348" t="str">
            <v>5412</v>
          </cell>
          <cell r="D348" t="str">
            <v>Tjeldsund</v>
          </cell>
          <cell r="E348">
            <v>3898</v>
          </cell>
          <cell r="F348">
            <v>3679</v>
          </cell>
          <cell r="G348">
            <v>32</v>
          </cell>
          <cell r="H348">
            <v>96</v>
          </cell>
          <cell r="I348"/>
          <cell r="J348">
            <v>116</v>
          </cell>
          <cell r="K348">
            <v>15</v>
          </cell>
          <cell r="L348"/>
          <cell r="M348">
            <v>3810</v>
          </cell>
          <cell r="N348"/>
          <cell r="O348">
            <v>3406</v>
          </cell>
          <cell r="P348">
            <v>58</v>
          </cell>
          <cell r="Q348">
            <v>3348</v>
          </cell>
          <cell r="R348">
            <v>342</v>
          </cell>
          <cell r="S348">
            <v>2376</v>
          </cell>
          <cell r="T348">
            <v>3401</v>
          </cell>
          <cell r="U348">
            <v>3816</v>
          </cell>
        </row>
        <row r="349">
          <cell r="A349" t="str">
            <v>54</v>
          </cell>
          <cell r="B349"/>
          <cell r="C349" t="str">
            <v>5413</v>
          </cell>
          <cell r="D349" t="str">
            <v>Ibestad</v>
          </cell>
          <cell r="E349">
            <v>1264</v>
          </cell>
          <cell r="F349">
            <v>1169</v>
          </cell>
          <cell r="G349">
            <v>23</v>
          </cell>
          <cell r="H349">
            <v>47</v>
          </cell>
          <cell r="I349"/>
          <cell r="J349">
            <v>66</v>
          </cell>
          <cell r="K349">
            <v>5</v>
          </cell>
          <cell r="L349"/>
          <cell r="M349">
            <v>1240</v>
          </cell>
          <cell r="N349"/>
          <cell r="O349">
            <v>1113</v>
          </cell>
          <cell r="P349">
            <v>20</v>
          </cell>
          <cell r="Q349">
            <v>1093</v>
          </cell>
          <cell r="R349">
            <v>155</v>
          </cell>
          <cell r="S349">
            <v>728</v>
          </cell>
          <cell r="T349">
            <v>1115</v>
          </cell>
          <cell r="U349">
            <v>1233</v>
          </cell>
        </row>
        <row r="350">
          <cell r="A350" t="str">
            <v>54</v>
          </cell>
          <cell r="B350"/>
          <cell r="C350" t="str">
            <v>5414</v>
          </cell>
          <cell r="D350" t="str">
            <v>Gratangen</v>
          </cell>
          <cell r="E350">
            <v>1064</v>
          </cell>
          <cell r="F350">
            <v>1000</v>
          </cell>
          <cell r="G350">
            <v>4</v>
          </cell>
          <cell r="H350">
            <v>39</v>
          </cell>
          <cell r="I350"/>
          <cell r="J350">
            <v>43</v>
          </cell>
          <cell r="K350">
            <v>1</v>
          </cell>
          <cell r="L350"/>
          <cell r="M350">
            <v>1044</v>
          </cell>
          <cell r="N350"/>
          <cell r="O350">
            <v>912</v>
          </cell>
          <cell r="P350">
            <v>18</v>
          </cell>
          <cell r="Q350">
            <v>894</v>
          </cell>
          <cell r="R350">
            <v>61</v>
          </cell>
          <cell r="S350">
            <v>679</v>
          </cell>
          <cell r="T350">
            <v>928</v>
          </cell>
          <cell r="U350">
            <v>1046</v>
          </cell>
        </row>
        <row r="351">
          <cell r="A351" t="str">
            <v>54</v>
          </cell>
          <cell r="B351"/>
          <cell r="C351" t="str">
            <v>5415</v>
          </cell>
          <cell r="D351" t="str">
            <v>Loabák - Lavangen</v>
          </cell>
          <cell r="E351">
            <v>904</v>
          </cell>
          <cell r="F351">
            <v>838</v>
          </cell>
          <cell r="G351">
            <v>11</v>
          </cell>
          <cell r="H351">
            <v>32</v>
          </cell>
          <cell r="I351"/>
          <cell r="J351">
            <v>40</v>
          </cell>
          <cell r="K351">
            <v>4</v>
          </cell>
          <cell r="L351"/>
          <cell r="M351">
            <v>882</v>
          </cell>
          <cell r="N351"/>
          <cell r="O351">
            <v>793</v>
          </cell>
          <cell r="P351">
            <v>17</v>
          </cell>
          <cell r="Q351">
            <v>776</v>
          </cell>
          <cell r="R351">
            <v>77</v>
          </cell>
          <cell r="S351">
            <v>565</v>
          </cell>
          <cell r="T351">
            <v>803</v>
          </cell>
          <cell r="U351">
            <v>867</v>
          </cell>
        </row>
        <row r="352">
          <cell r="A352" t="str">
            <v>54</v>
          </cell>
          <cell r="B352"/>
          <cell r="C352" t="str">
            <v>5416</v>
          </cell>
          <cell r="D352" t="str">
            <v>Bardu</v>
          </cell>
          <cell r="E352">
            <v>3594</v>
          </cell>
          <cell r="F352">
            <v>3424</v>
          </cell>
          <cell r="G352">
            <v>28</v>
          </cell>
          <cell r="H352">
            <v>112</v>
          </cell>
          <cell r="I352"/>
          <cell r="J352">
            <v>136</v>
          </cell>
          <cell r="K352">
            <v>12</v>
          </cell>
          <cell r="L352"/>
          <cell r="M352">
            <v>3570</v>
          </cell>
          <cell r="N352"/>
          <cell r="O352">
            <v>3089</v>
          </cell>
          <cell r="P352">
            <v>21</v>
          </cell>
          <cell r="Q352">
            <v>3068</v>
          </cell>
          <cell r="R352">
            <v>371</v>
          </cell>
          <cell r="S352">
            <v>2536</v>
          </cell>
          <cell r="T352">
            <v>3214</v>
          </cell>
          <cell r="U352">
            <v>3508</v>
          </cell>
        </row>
        <row r="353">
          <cell r="A353" t="str">
            <v>54</v>
          </cell>
          <cell r="B353"/>
          <cell r="C353" t="str">
            <v>5417</v>
          </cell>
          <cell r="D353" t="str">
            <v>Salangen</v>
          </cell>
          <cell r="E353">
            <v>1931</v>
          </cell>
          <cell r="F353">
            <v>1818</v>
          </cell>
          <cell r="G353">
            <v>18</v>
          </cell>
          <cell r="H353">
            <v>70</v>
          </cell>
          <cell r="I353"/>
          <cell r="J353">
            <v>88</v>
          </cell>
          <cell r="K353">
            <v>4</v>
          </cell>
          <cell r="L353"/>
          <cell r="M353">
            <v>1912</v>
          </cell>
          <cell r="N353"/>
          <cell r="O353">
            <v>1653</v>
          </cell>
          <cell r="P353">
            <v>20</v>
          </cell>
          <cell r="Q353">
            <v>1633</v>
          </cell>
          <cell r="R353">
            <v>176</v>
          </cell>
          <cell r="S353">
            <v>1228</v>
          </cell>
          <cell r="T353">
            <v>1686</v>
          </cell>
          <cell r="U353">
            <v>1892</v>
          </cell>
        </row>
        <row r="354">
          <cell r="A354" t="str">
            <v>54</v>
          </cell>
          <cell r="B354"/>
          <cell r="C354" t="str">
            <v>5418</v>
          </cell>
          <cell r="D354" t="str">
            <v>Målselv</v>
          </cell>
          <cell r="E354">
            <v>5988</v>
          </cell>
          <cell r="F354">
            <v>5709</v>
          </cell>
          <cell r="G354">
            <v>54</v>
          </cell>
          <cell r="H354">
            <v>179</v>
          </cell>
          <cell r="I354"/>
          <cell r="J354">
            <v>226</v>
          </cell>
          <cell r="K354">
            <v>13</v>
          </cell>
          <cell r="L354"/>
          <cell r="M354">
            <v>5949</v>
          </cell>
          <cell r="N354"/>
          <cell r="O354">
            <v>5191</v>
          </cell>
          <cell r="P354">
            <v>31</v>
          </cell>
          <cell r="Q354">
            <v>5160</v>
          </cell>
          <cell r="R354">
            <v>592</v>
          </cell>
          <cell r="S354">
            <v>4218</v>
          </cell>
          <cell r="T354">
            <v>5364</v>
          </cell>
          <cell r="U354">
            <v>5876</v>
          </cell>
        </row>
        <row r="355">
          <cell r="A355" t="str">
            <v>54</v>
          </cell>
          <cell r="B355"/>
          <cell r="C355" t="str">
            <v>5419</v>
          </cell>
          <cell r="D355" t="str">
            <v>Sørreisa</v>
          </cell>
          <cell r="E355">
            <v>3058</v>
          </cell>
          <cell r="F355">
            <v>2924</v>
          </cell>
          <cell r="G355">
            <v>22</v>
          </cell>
          <cell r="H355">
            <v>91</v>
          </cell>
          <cell r="I355"/>
          <cell r="J355">
            <v>110</v>
          </cell>
          <cell r="K355">
            <v>5</v>
          </cell>
          <cell r="L355"/>
          <cell r="M355">
            <v>3039</v>
          </cell>
          <cell r="N355"/>
          <cell r="O355">
            <v>2650</v>
          </cell>
          <cell r="P355">
            <v>17</v>
          </cell>
          <cell r="Q355">
            <v>2633</v>
          </cell>
          <cell r="R355">
            <v>300</v>
          </cell>
          <cell r="S355">
            <v>2111</v>
          </cell>
          <cell r="T355">
            <v>2725</v>
          </cell>
          <cell r="U355">
            <v>3001</v>
          </cell>
        </row>
        <row r="356">
          <cell r="A356" t="str">
            <v>54</v>
          </cell>
          <cell r="B356"/>
          <cell r="C356" t="str">
            <v>5420</v>
          </cell>
          <cell r="D356" t="str">
            <v>Dyrøy</v>
          </cell>
          <cell r="E356">
            <v>996</v>
          </cell>
          <cell r="F356">
            <v>912</v>
          </cell>
          <cell r="G356">
            <v>20</v>
          </cell>
          <cell r="H356">
            <v>47</v>
          </cell>
          <cell r="I356"/>
          <cell r="J356">
            <v>61</v>
          </cell>
          <cell r="K356">
            <v>8</v>
          </cell>
          <cell r="L356"/>
          <cell r="M356">
            <v>980</v>
          </cell>
          <cell r="N356"/>
          <cell r="O356">
            <v>894</v>
          </cell>
          <cell r="P356">
            <v>17</v>
          </cell>
          <cell r="Q356">
            <v>877</v>
          </cell>
          <cell r="R356">
            <v>123</v>
          </cell>
          <cell r="S356">
            <v>612</v>
          </cell>
          <cell r="T356">
            <v>902</v>
          </cell>
          <cell r="U356">
            <v>972</v>
          </cell>
        </row>
        <row r="357">
          <cell r="A357" t="str">
            <v>54</v>
          </cell>
          <cell r="B357"/>
          <cell r="C357" t="str">
            <v>5421</v>
          </cell>
          <cell r="D357" t="str">
            <v>Senja</v>
          </cell>
          <cell r="E357">
            <v>13353</v>
          </cell>
          <cell r="F357">
            <v>12614</v>
          </cell>
          <cell r="G357">
            <v>197</v>
          </cell>
          <cell r="H357">
            <v>364</v>
          </cell>
          <cell r="I357"/>
          <cell r="J357">
            <v>535</v>
          </cell>
          <cell r="K357">
            <v>52</v>
          </cell>
          <cell r="L357"/>
          <cell r="M357">
            <v>13196</v>
          </cell>
          <cell r="N357"/>
          <cell r="O357">
            <v>11453</v>
          </cell>
          <cell r="P357">
            <v>88</v>
          </cell>
          <cell r="Q357">
            <v>11365</v>
          </cell>
          <cell r="R357">
            <v>1320</v>
          </cell>
          <cell r="S357">
            <v>8827</v>
          </cell>
          <cell r="T357">
            <v>11692</v>
          </cell>
          <cell r="U357">
            <v>13052</v>
          </cell>
        </row>
        <row r="358">
          <cell r="A358" t="str">
            <v>54</v>
          </cell>
          <cell r="B358"/>
          <cell r="C358" t="str">
            <v>5422</v>
          </cell>
          <cell r="D358" t="str">
            <v>Balsfjord</v>
          </cell>
          <cell r="E358">
            <v>5180</v>
          </cell>
          <cell r="F358">
            <v>4756</v>
          </cell>
          <cell r="G358">
            <v>55</v>
          </cell>
          <cell r="H358">
            <v>258</v>
          </cell>
          <cell r="I358"/>
          <cell r="J358">
            <v>318</v>
          </cell>
          <cell r="K358">
            <v>16</v>
          </cell>
          <cell r="L358"/>
          <cell r="M358">
            <v>5081</v>
          </cell>
          <cell r="N358"/>
          <cell r="O358">
            <v>4490</v>
          </cell>
          <cell r="P358">
            <v>27</v>
          </cell>
          <cell r="Q358">
            <v>4463</v>
          </cell>
          <cell r="R358">
            <v>537</v>
          </cell>
          <cell r="S358">
            <v>3322</v>
          </cell>
          <cell r="T358">
            <v>4570</v>
          </cell>
          <cell r="U358">
            <v>5028</v>
          </cell>
        </row>
        <row r="359">
          <cell r="A359" t="str">
            <v>54</v>
          </cell>
          <cell r="B359"/>
          <cell r="C359" t="str">
            <v>5423</v>
          </cell>
          <cell r="D359" t="str">
            <v>Karlsøy</v>
          </cell>
          <cell r="E359">
            <v>2181</v>
          </cell>
          <cell r="F359">
            <v>1944</v>
          </cell>
          <cell r="G359">
            <v>52</v>
          </cell>
          <cell r="H359">
            <v>143</v>
          </cell>
          <cell r="I359"/>
          <cell r="J359">
            <v>184</v>
          </cell>
          <cell r="K359">
            <v>12</v>
          </cell>
          <cell r="L359"/>
          <cell r="M359">
            <v>2139</v>
          </cell>
          <cell r="N359"/>
          <cell r="O359">
            <v>1869</v>
          </cell>
          <cell r="P359">
            <v>29</v>
          </cell>
          <cell r="Q359">
            <v>1840</v>
          </cell>
          <cell r="R359">
            <v>286</v>
          </cell>
          <cell r="S359">
            <v>1352</v>
          </cell>
          <cell r="T359">
            <v>1877</v>
          </cell>
          <cell r="U359">
            <v>2095</v>
          </cell>
        </row>
        <row r="360">
          <cell r="A360" t="str">
            <v>54</v>
          </cell>
          <cell r="B360"/>
          <cell r="C360" t="str">
            <v>5424</v>
          </cell>
          <cell r="D360" t="str">
            <v>Lyngen</v>
          </cell>
          <cell r="E360">
            <v>2638</v>
          </cell>
          <cell r="F360">
            <v>2481</v>
          </cell>
          <cell r="G360">
            <v>31</v>
          </cell>
          <cell r="H360">
            <v>96</v>
          </cell>
          <cell r="I360"/>
          <cell r="J360">
            <v>121</v>
          </cell>
          <cell r="K360">
            <v>10</v>
          </cell>
          <cell r="L360"/>
          <cell r="M360">
            <v>2612</v>
          </cell>
          <cell r="N360"/>
          <cell r="O360">
            <v>2278</v>
          </cell>
          <cell r="P360">
            <v>29</v>
          </cell>
          <cell r="Q360">
            <v>2249</v>
          </cell>
          <cell r="R360">
            <v>339</v>
          </cell>
          <cell r="S360">
            <v>1639</v>
          </cell>
          <cell r="T360">
            <v>2292</v>
          </cell>
          <cell r="U360">
            <v>2583</v>
          </cell>
        </row>
        <row r="361">
          <cell r="A361" t="str">
            <v>54</v>
          </cell>
          <cell r="B361"/>
          <cell r="C361" t="str">
            <v>5425</v>
          </cell>
          <cell r="D361" t="str">
            <v>Storfjord-Omasvuotna-Omasvuono</v>
          </cell>
          <cell r="E361">
            <v>1837</v>
          </cell>
          <cell r="F361">
            <v>1731</v>
          </cell>
          <cell r="G361">
            <v>11</v>
          </cell>
          <cell r="H361">
            <v>60</v>
          </cell>
          <cell r="I361"/>
          <cell r="J361">
            <v>73</v>
          </cell>
          <cell r="K361">
            <v>2</v>
          </cell>
          <cell r="L361"/>
          <cell r="M361">
            <v>1806</v>
          </cell>
          <cell r="N361"/>
          <cell r="O361">
            <v>1495</v>
          </cell>
          <cell r="P361">
            <v>21</v>
          </cell>
          <cell r="Q361">
            <v>1474</v>
          </cell>
          <cell r="R361">
            <v>186</v>
          </cell>
          <cell r="S361">
            <v>1164</v>
          </cell>
          <cell r="T361">
            <v>1541</v>
          </cell>
          <cell r="U361">
            <v>1799</v>
          </cell>
        </row>
        <row r="362">
          <cell r="A362" t="str">
            <v>54</v>
          </cell>
          <cell r="B362"/>
          <cell r="C362" t="str">
            <v>5426</v>
          </cell>
          <cell r="D362" t="str">
            <v>Gáivuotna-Kåfjord-Kaivuono</v>
          </cell>
          <cell r="E362">
            <v>1909</v>
          </cell>
          <cell r="F362">
            <v>1770</v>
          </cell>
          <cell r="G362">
            <v>33</v>
          </cell>
          <cell r="H362">
            <v>87</v>
          </cell>
          <cell r="I362"/>
          <cell r="J362">
            <v>111</v>
          </cell>
          <cell r="K362">
            <v>13</v>
          </cell>
          <cell r="L362"/>
          <cell r="M362">
            <v>1894</v>
          </cell>
          <cell r="N362"/>
          <cell r="O362">
            <v>1660</v>
          </cell>
          <cell r="P362">
            <v>20</v>
          </cell>
          <cell r="Q362">
            <v>1640</v>
          </cell>
          <cell r="R362">
            <v>162</v>
          </cell>
          <cell r="S362">
            <v>1202</v>
          </cell>
          <cell r="T362">
            <v>1657</v>
          </cell>
          <cell r="U362">
            <v>1855</v>
          </cell>
        </row>
        <row r="363">
          <cell r="A363" t="str">
            <v>54</v>
          </cell>
          <cell r="B363"/>
          <cell r="C363" t="str">
            <v>5427</v>
          </cell>
          <cell r="D363" t="str">
            <v>Skjervøy</v>
          </cell>
          <cell r="E363">
            <v>2675</v>
          </cell>
          <cell r="F363">
            <v>2556</v>
          </cell>
          <cell r="G363">
            <v>23</v>
          </cell>
          <cell r="H363">
            <v>75</v>
          </cell>
          <cell r="I363"/>
          <cell r="J363">
            <v>90</v>
          </cell>
          <cell r="K363">
            <v>11</v>
          </cell>
          <cell r="L363"/>
          <cell r="M363">
            <v>2657</v>
          </cell>
          <cell r="N363"/>
          <cell r="O363">
            <v>2313</v>
          </cell>
          <cell r="P363">
            <v>12</v>
          </cell>
          <cell r="Q363">
            <v>2301</v>
          </cell>
          <cell r="R363">
            <v>189</v>
          </cell>
          <cell r="S363">
            <v>1802</v>
          </cell>
          <cell r="T363">
            <v>2335</v>
          </cell>
          <cell r="U363">
            <v>2608</v>
          </cell>
        </row>
        <row r="364">
          <cell r="A364" t="str">
            <v>54</v>
          </cell>
          <cell r="B364"/>
          <cell r="C364" t="str">
            <v>5428</v>
          </cell>
          <cell r="D364" t="str">
            <v>Nordreisa</v>
          </cell>
          <cell r="E364">
            <v>4301</v>
          </cell>
          <cell r="F364">
            <v>4092</v>
          </cell>
          <cell r="G364">
            <v>39</v>
          </cell>
          <cell r="H364">
            <v>144</v>
          </cell>
          <cell r="I364"/>
          <cell r="J364">
            <v>174</v>
          </cell>
          <cell r="K364">
            <v>15</v>
          </cell>
          <cell r="L364"/>
          <cell r="M364">
            <v>4282</v>
          </cell>
          <cell r="N364"/>
          <cell r="O364">
            <v>3714</v>
          </cell>
          <cell r="P364">
            <v>23</v>
          </cell>
          <cell r="Q364">
            <v>3691</v>
          </cell>
          <cell r="R364">
            <v>406</v>
          </cell>
          <cell r="S364">
            <v>2902</v>
          </cell>
          <cell r="T364">
            <v>3818</v>
          </cell>
          <cell r="U364">
            <v>4197</v>
          </cell>
        </row>
        <row r="365">
          <cell r="A365" t="str">
            <v>54</v>
          </cell>
          <cell r="B365"/>
          <cell r="C365" t="str">
            <v>5429</v>
          </cell>
          <cell r="D365" t="str">
            <v>Kvænangen</v>
          </cell>
          <cell r="E365">
            <v>1135</v>
          </cell>
          <cell r="F365">
            <v>1059</v>
          </cell>
          <cell r="G365">
            <v>11</v>
          </cell>
          <cell r="H365">
            <v>48</v>
          </cell>
          <cell r="I365"/>
          <cell r="J365">
            <v>54</v>
          </cell>
          <cell r="K365">
            <v>5</v>
          </cell>
          <cell r="L365"/>
          <cell r="M365">
            <v>1118</v>
          </cell>
          <cell r="N365"/>
          <cell r="O365">
            <v>950</v>
          </cell>
          <cell r="P365">
            <v>16</v>
          </cell>
          <cell r="Q365">
            <v>934</v>
          </cell>
          <cell r="R365">
            <v>121</v>
          </cell>
          <cell r="S365">
            <v>705</v>
          </cell>
          <cell r="T365">
            <v>963</v>
          </cell>
          <cell r="U365">
            <v>1102</v>
          </cell>
        </row>
        <row r="366">
          <cell r="A366" t="str">
            <v>54</v>
          </cell>
          <cell r="B366"/>
          <cell r="C366" t="str">
            <v>5430</v>
          </cell>
          <cell r="D366" t="str">
            <v>Guovdageaidnu-Kautokeino</v>
          </cell>
          <cell r="E366">
            <v>2621</v>
          </cell>
          <cell r="F366">
            <v>2329</v>
          </cell>
          <cell r="G366">
            <v>18</v>
          </cell>
          <cell r="H366">
            <v>266</v>
          </cell>
          <cell r="I366"/>
          <cell r="J366">
            <v>280</v>
          </cell>
          <cell r="K366">
            <v>6</v>
          </cell>
          <cell r="L366"/>
          <cell r="M366">
            <v>2615</v>
          </cell>
          <cell r="N366"/>
          <cell r="O366">
            <v>2093</v>
          </cell>
          <cell r="P366">
            <v>12</v>
          </cell>
          <cell r="Q366">
            <v>2081</v>
          </cell>
          <cell r="R366">
            <v>246</v>
          </cell>
          <cell r="S366">
            <v>1905</v>
          </cell>
          <cell r="T366">
            <v>2253</v>
          </cell>
          <cell r="U366">
            <v>2532</v>
          </cell>
        </row>
        <row r="367">
          <cell r="A367" t="str">
            <v>54</v>
          </cell>
          <cell r="B367"/>
          <cell r="C367" t="str">
            <v>5432</v>
          </cell>
          <cell r="D367" t="str">
            <v>Loppa</v>
          </cell>
          <cell r="E367">
            <v>886</v>
          </cell>
          <cell r="F367">
            <v>835</v>
          </cell>
          <cell r="G367">
            <v>8</v>
          </cell>
          <cell r="H367">
            <v>25</v>
          </cell>
          <cell r="I367"/>
          <cell r="J367">
            <v>33</v>
          </cell>
          <cell r="K367">
            <v>3</v>
          </cell>
          <cell r="L367"/>
          <cell r="M367">
            <v>871</v>
          </cell>
          <cell r="N367"/>
          <cell r="O367">
            <v>754</v>
          </cell>
          <cell r="P367">
            <v>11</v>
          </cell>
          <cell r="Q367">
            <v>743</v>
          </cell>
          <cell r="R367">
            <v>77</v>
          </cell>
          <cell r="S367">
            <v>526</v>
          </cell>
          <cell r="T367">
            <v>757</v>
          </cell>
          <cell r="U367">
            <v>864</v>
          </cell>
        </row>
        <row r="368">
          <cell r="A368" t="str">
            <v>54</v>
          </cell>
          <cell r="B368"/>
          <cell r="C368" t="str">
            <v>5433</v>
          </cell>
          <cell r="D368" t="str">
            <v>Hasvik</v>
          </cell>
          <cell r="E368">
            <v>1007</v>
          </cell>
          <cell r="F368">
            <v>886</v>
          </cell>
          <cell r="G368">
            <v>35</v>
          </cell>
          <cell r="H368">
            <v>66</v>
          </cell>
          <cell r="I368"/>
          <cell r="J368">
            <v>101</v>
          </cell>
          <cell r="K368">
            <v>3</v>
          </cell>
          <cell r="L368"/>
          <cell r="M368">
            <v>989</v>
          </cell>
          <cell r="N368"/>
          <cell r="O368">
            <v>823</v>
          </cell>
          <cell r="P368">
            <v>15</v>
          </cell>
          <cell r="Q368">
            <v>808</v>
          </cell>
          <cell r="R368">
            <v>56</v>
          </cell>
          <cell r="S368">
            <v>633</v>
          </cell>
          <cell r="T368">
            <v>832</v>
          </cell>
          <cell r="U368">
            <v>978</v>
          </cell>
        </row>
        <row r="369">
          <cell r="A369" t="str">
            <v>54</v>
          </cell>
          <cell r="B369"/>
          <cell r="C369" t="str">
            <v>5434</v>
          </cell>
          <cell r="D369" t="str">
            <v>Måsøy</v>
          </cell>
          <cell r="E369">
            <v>1318</v>
          </cell>
          <cell r="F369">
            <v>1227</v>
          </cell>
          <cell r="G369">
            <v>24</v>
          </cell>
          <cell r="H369">
            <v>35</v>
          </cell>
          <cell r="I369"/>
          <cell r="J369">
            <v>56</v>
          </cell>
          <cell r="K369">
            <v>6</v>
          </cell>
          <cell r="L369"/>
          <cell r="M369">
            <v>1287</v>
          </cell>
          <cell r="N369"/>
          <cell r="O369">
            <v>1062</v>
          </cell>
          <cell r="P369">
            <v>15</v>
          </cell>
          <cell r="Q369">
            <v>1047</v>
          </cell>
          <cell r="R369">
            <v>118</v>
          </cell>
          <cell r="S369">
            <v>809</v>
          </cell>
          <cell r="T369">
            <v>1069</v>
          </cell>
          <cell r="U369">
            <v>1276</v>
          </cell>
        </row>
        <row r="370">
          <cell r="A370" t="str">
            <v>54</v>
          </cell>
          <cell r="B370"/>
          <cell r="C370" t="str">
            <v>5435</v>
          </cell>
          <cell r="D370" t="str">
            <v>Nordkapp</v>
          </cell>
          <cell r="E370">
            <v>3071</v>
          </cell>
          <cell r="F370">
            <v>2783</v>
          </cell>
          <cell r="G370">
            <v>31</v>
          </cell>
          <cell r="H370">
            <v>215</v>
          </cell>
          <cell r="I370"/>
          <cell r="J370">
            <v>250</v>
          </cell>
          <cell r="K370">
            <v>10</v>
          </cell>
          <cell r="L370"/>
          <cell r="M370">
            <v>3032</v>
          </cell>
          <cell r="N370"/>
          <cell r="O370">
            <v>2501</v>
          </cell>
          <cell r="P370">
            <v>31</v>
          </cell>
          <cell r="Q370">
            <v>2470</v>
          </cell>
          <cell r="R370">
            <v>296</v>
          </cell>
          <cell r="S370">
            <v>2039</v>
          </cell>
          <cell r="T370">
            <v>2611</v>
          </cell>
          <cell r="U370">
            <v>2992</v>
          </cell>
        </row>
        <row r="371">
          <cell r="A371" t="str">
            <v>54</v>
          </cell>
          <cell r="B371"/>
          <cell r="C371" t="str">
            <v>5436</v>
          </cell>
          <cell r="D371" t="str">
            <v>Porsanger-Porsáŋgu-Porsanki </v>
          </cell>
          <cell r="E371">
            <v>3588</v>
          </cell>
          <cell r="F371">
            <v>3400</v>
          </cell>
          <cell r="G371">
            <v>34</v>
          </cell>
          <cell r="H371">
            <v>132</v>
          </cell>
          <cell r="I371"/>
          <cell r="J371">
            <v>160</v>
          </cell>
          <cell r="K371">
            <v>12</v>
          </cell>
          <cell r="L371"/>
          <cell r="M371">
            <v>3572</v>
          </cell>
          <cell r="N371"/>
          <cell r="O371">
            <v>3125</v>
          </cell>
          <cell r="P371">
            <v>13</v>
          </cell>
          <cell r="Q371">
            <v>3112</v>
          </cell>
          <cell r="R371">
            <v>321</v>
          </cell>
          <cell r="S371">
            <v>2472</v>
          </cell>
          <cell r="T371">
            <v>3226</v>
          </cell>
          <cell r="U371">
            <v>3476</v>
          </cell>
        </row>
        <row r="372">
          <cell r="A372" t="str">
            <v>54</v>
          </cell>
          <cell r="B372"/>
          <cell r="C372" t="str">
            <v>5437</v>
          </cell>
          <cell r="D372" t="str">
            <v>Kárášjohka-Karasjok</v>
          </cell>
          <cell r="E372">
            <v>2479</v>
          </cell>
          <cell r="F372">
            <v>2260</v>
          </cell>
          <cell r="G372">
            <v>23</v>
          </cell>
          <cell r="H372">
            <v>178</v>
          </cell>
          <cell r="I372"/>
          <cell r="J372">
            <v>206</v>
          </cell>
          <cell r="K372">
            <v>2</v>
          </cell>
          <cell r="L372"/>
          <cell r="M372">
            <v>2468</v>
          </cell>
          <cell r="N372"/>
          <cell r="O372">
            <v>2015</v>
          </cell>
          <cell r="P372">
            <v>13</v>
          </cell>
          <cell r="Q372">
            <v>2002</v>
          </cell>
          <cell r="R372">
            <v>208</v>
          </cell>
          <cell r="S372">
            <v>1782</v>
          </cell>
          <cell r="T372">
            <v>2173</v>
          </cell>
          <cell r="U372">
            <v>2410</v>
          </cell>
        </row>
        <row r="373">
          <cell r="A373" t="str">
            <v>54</v>
          </cell>
          <cell r="B373"/>
          <cell r="C373" t="str">
            <v>5438</v>
          </cell>
          <cell r="D373" t="str">
            <v>Lebesby</v>
          </cell>
          <cell r="E373">
            <v>1289</v>
          </cell>
          <cell r="F373">
            <v>1162</v>
          </cell>
          <cell r="G373">
            <v>17</v>
          </cell>
          <cell r="H373">
            <v>89</v>
          </cell>
          <cell r="I373"/>
          <cell r="J373">
            <v>97</v>
          </cell>
          <cell r="K373">
            <v>10</v>
          </cell>
          <cell r="L373"/>
          <cell r="M373">
            <v>1269</v>
          </cell>
          <cell r="N373"/>
          <cell r="O373">
            <v>1061</v>
          </cell>
          <cell r="P373">
            <v>11</v>
          </cell>
          <cell r="Q373">
            <v>1050</v>
          </cell>
          <cell r="R373">
            <v>94</v>
          </cell>
          <cell r="S373">
            <v>831</v>
          </cell>
          <cell r="T373">
            <v>1083</v>
          </cell>
          <cell r="U373">
            <v>1240</v>
          </cell>
        </row>
        <row r="374">
          <cell r="A374" t="str">
            <v>54</v>
          </cell>
          <cell r="B374"/>
          <cell r="C374" t="str">
            <v>5439</v>
          </cell>
          <cell r="D374" t="str">
            <v>Gamvik</v>
          </cell>
          <cell r="E374">
            <v>1238</v>
          </cell>
          <cell r="F374">
            <v>1134</v>
          </cell>
          <cell r="G374">
            <v>12</v>
          </cell>
          <cell r="H374">
            <v>77</v>
          </cell>
          <cell r="I374"/>
          <cell r="J374">
            <v>91</v>
          </cell>
          <cell r="K374">
            <v>2</v>
          </cell>
          <cell r="L374"/>
          <cell r="M374">
            <v>1223</v>
          </cell>
          <cell r="N374"/>
          <cell r="O374">
            <v>918</v>
          </cell>
          <cell r="P374">
            <v>11</v>
          </cell>
          <cell r="Q374">
            <v>907</v>
          </cell>
          <cell r="R374">
            <v>80</v>
          </cell>
          <cell r="S374">
            <v>728</v>
          </cell>
          <cell r="T374">
            <v>937</v>
          </cell>
          <cell r="U374">
            <v>1197</v>
          </cell>
        </row>
        <row r="375">
          <cell r="A375" t="str">
            <v>54</v>
          </cell>
          <cell r="B375"/>
          <cell r="C375" t="str">
            <v>5440</v>
          </cell>
          <cell r="D375" t="str">
            <v>Berlevåg</v>
          </cell>
          <cell r="E375">
            <v>1047</v>
          </cell>
          <cell r="F375">
            <v>964</v>
          </cell>
          <cell r="G375">
            <v>12</v>
          </cell>
          <cell r="H375">
            <v>37</v>
          </cell>
          <cell r="I375"/>
          <cell r="J375">
            <v>53</v>
          </cell>
          <cell r="K375">
            <v>5</v>
          </cell>
          <cell r="L375"/>
          <cell r="M375">
            <v>1016</v>
          </cell>
          <cell r="N375"/>
          <cell r="O375">
            <v>860</v>
          </cell>
          <cell r="P375">
            <v>13</v>
          </cell>
          <cell r="Q375">
            <v>847</v>
          </cell>
          <cell r="R375">
            <v>85</v>
          </cell>
          <cell r="S375">
            <v>656</v>
          </cell>
          <cell r="T375">
            <v>854</v>
          </cell>
          <cell r="U375">
            <v>1017</v>
          </cell>
        </row>
        <row r="376">
          <cell r="A376" t="str">
            <v>54</v>
          </cell>
          <cell r="C376" t="str">
            <v>5441</v>
          </cell>
          <cell r="D376" t="str">
            <v>Deatnu-Tana</v>
          </cell>
          <cell r="E376">
            <v>2763</v>
          </cell>
          <cell r="F376">
            <v>2512</v>
          </cell>
          <cell r="G376">
            <v>28</v>
          </cell>
          <cell r="H376">
            <v>178</v>
          </cell>
          <cell r="I376"/>
          <cell r="J376">
            <v>204</v>
          </cell>
          <cell r="K376">
            <v>6</v>
          </cell>
          <cell r="L376"/>
          <cell r="M376">
            <v>2721</v>
          </cell>
          <cell r="N376"/>
          <cell r="O376">
            <v>2337</v>
          </cell>
          <cell r="P376">
            <v>35</v>
          </cell>
          <cell r="Q376">
            <v>2302</v>
          </cell>
          <cell r="R376">
            <v>240</v>
          </cell>
          <cell r="S376">
            <v>1894</v>
          </cell>
          <cell r="T376">
            <v>2401</v>
          </cell>
          <cell r="U376">
            <v>2690</v>
          </cell>
        </row>
        <row r="377">
          <cell r="A377" t="str">
            <v>54</v>
          </cell>
          <cell r="B377"/>
          <cell r="C377" t="str">
            <v>5442</v>
          </cell>
          <cell r="D377" t="str">
            <v>Unjárga-Nesseby</v>
          </cell>
          <cell r="E377">
            <v>848</v>
          </cell>
          <cell r="F377">
            <v>759</v>
          </cell>
          <cell r="G377">
            <v>8</v>
          </cell>
          <cell r="H377">
            <v>68</v>
          </cell>
          <cell r="I377"/>
          <cell r="J377">
            <v>75</v>
          </cell>
          <cell r="K377">
            <v>4</v>
          </cell>
          <cell r="L377"/>
          <cell r="M377">
            <v>836</v>
          </cell>
          <cell r="N377"/>
          <cell r="O377">
            <v>729</v>
          </cell>
          <cell r="P377">
            <v>7</v>
          </cell>
          <cell r="Q377">
            <v>722</v>
          </cell>
          <cell r="R377">
            <v>68</v>
          </cell>
          <cell r="S377">
            <v>534</v>
          </cell>
          <cell r="T377">
            <v>737</v>
          </cell>
          <cell r="U377">
            <v>825</v>
          </cell>
        </row>
        <row r="378">
          <cell r="A378" t="str">
            <v>54</v>
          </cell>
          <cell r="B378"/>
          <cell r="C378" t="str">
            <v>5443</v>
          </cell>
          <cell r="D378" t="str">
            <v>Båtsfjord</v>
          </cell>
          <cell r="E378">
            <v>2377</v>
          </cell>
          <cell r="F378">
            <v>2283</v>
          </cell>
          <cell r="G378">
            <v>27</v>
          </cell>
          <cell r="H378">
            <v>50</v>
          </cell>
          <cell r="I378"/>
          <cell r="J378">
            <v>76</v>
          </cell>
          <cell r="K378">
            <v>3</v>
          </cell>
          <cell r="L378"/>
          <cell r="M378">
            <v>2362</v>
          </cell>
          <cell r="N378"/>
          <cell r="O378">
            <v>1781</v>
          </cell>
          <cell r="P378">
            <v>9</v>
          </cell>
          <cell r="Q378">
            <v>1772</v>
          </cell>
          <cell r="R378">
            <v>160</v>
          </cell>
          <cell r="S378">
            <v>1546</v>
          </cell>
          <cell r="T378">
            <v>1868</v>
          </cell>
          <cell r="U378">
            <v>2332</v>
          </cell>
        </row>
        <row r="379">
          <cell r="A379" t="str">
            <v>54</v>
          </cell>
          <cell r="B379"/>
          <cell r="C379" t="str">
            <v>5444</v>
          </cell>
          <cell r="D379" t="str">
            <v>Sør-Varanger</v>
          </cell>
          <cell r="E379">
            <v>9792</v>
          </cell>
          <cell r="F379">
            <v>9497</v>
          </cell>
          <cell r="G379">
            <v>53</v>
          </cell>
          <cell r="H379">
            <v>167</v>
          </cell>
          <cell r="I379"/>
          <cell r="J379">
            <v>225</v>
          </cell>
          <cell r="K379">
            <v>16</v>
          </cell>
          <cell r="L379"/>
          <cell r="M379">
            <v>9726</v>
          </cell>
          <cell r="N379"/>
          <cell r="O379">
            <v>8048</v>
          </cell>
          <cell r="P379">
            <v>35</v>
          </cell>
          <cell r="Q379">
            <v>8013</v>
          </cell>
          <cell r="R379">
            <v>824</v>
          </cell>
          <cell r="S379">
            <v>6620</v>
          </cell>
          <cell r="T379">
            <v>8325</v>
          </cell>
          <cell r="U379">
            <v>9541</v>
          </cell>
        </row>
        <row r="380">
          <cell r="A380" t="str">
            <v>54 Totalt</v>
          </cell>
          <cell r="B380"/>
          <cell r="C380" t="str">
            <v>54</v>
          </cell>
          <cell r="D380" t="str">
            <v>Troms og Finnmark - Romsa ja Finnmárku - Tromssa ja Finmarkku</v>
          </cell>
          <cell r="E380">
            <v>225896</v>
          </cell>
          <cell r="F380">
            <v>215919</v>
          </cell>
          <cell r="G380">
            <v>1910</v>
          </cell>
          <cell r="H380">
            <v>5995</v>
          </cell>
          <cell r="I380"/>
          <cell r="J380">
            <v>7642</v>
          </cell>
          <cell r="K380">
            <v>566</v>
          </cell>
          <cell r="L380"/>
          <cell r="M380">
            <v>224064</v>
          </cell>
          <cell r="N380"/>
          <cell r="O380">
            <v>189304</v>
          </cell>
          <cell r="P380">
            <v>1143</v>
          </cell>
          <cell r="Q380">
            <v>188161</v>
          </cell>
          <cell r="R380">
            <v>23966</v>
          </cell>
          <cell r="S380">
            <v>156108</v>
          </cell>
          <cell r="T380">
            <v>195568</v>
          </cell>
          <cell r="U380">
            <v>220127</v>
          </cell>
        </row>
        <row r="381">
          <cell r="A381" t="str">
            <v>Totalsum</v>
          </cell>
          <cell r="B381"/>
          <cell r="C381" t="str">
            <v>6</v>
          </cell>
          <cell r="D381" t="str">
            <v>Landet</v>
          </cell>
          <cell r="E381">
            <v>5070326</v>
          </cell>
          <cell r="F381">
            <v>4808495</v>
          </cell>
          <cell r="G381">
            <v>54882</v>
          </cell>
          <cell r="H381">
            <v>155407</v>
          </cell>
          <cell r="I381"/>
          <cell r="J381">
            <v>211648</v>
          </cell>
          <cell r="K381">
            <v>10633</v>
          </cell>
          <cell r="L381"/>
          <cell r="M381">
            <v>5027838</v>
          </cell>
          <cell r="N381"/>
          <cell r="O381">
            <v>4078467</v>
          </cell>
          <cell r="P381">
            <v>20647</v>
          </cell>
          <cell r="Q381">
            <v>4057820</v>
          </cell>
          <cell r="R381">
            <v>661946</v>
          </cell>
          <cell r="S381">
            <v>3391405</v>
          </cell>
          <cell r="T381">
            <v>4343794</v>
          </cell>
          <cell r="U381">
            <v>4933487</v>
          </cell>
        </row>
      </sheetData>
      <sheetData sheetId="6">
        <row r="1">
          <cell r="E1" t="str">
            <v>Forskudd og avregning</v>
          </cell>
        </row>
        <row r="5">
          <cell r="C5" t="str">
            <v>Forskudd Avregning</v>
          </cell>
          <cell r="D5"/>
          <cell r="E5"/>
          <cell r="F5"/>
          <cell r="G5" t="str">
            <v>Forskudd Avregning</v>
          </cell>
          <cell r="H5"/>
          <cell r="I5"/>
          <cell r="J5"/>
          <cell r="K5" t="str">
            <v>Forskudd Avregning</v>
          </cell>
          <cell r="L5"/>
          <cell r="M5"/>
          <cell r="N5"/>
          <cell r="O5" t="str">
            <v>Forskudd Avregning</v>
          </cell>
          <cell r="P5"/>
          <cell r="Q5"/>
          <cell r="R5"/>
          <cell r="S5" t="str">
            <v>Forskudd Avregning</v>
          </cell>
          <cell r="T5"/>
          <cell r="U5"/>
          <cell r="V5"/>
          <cell r="W5" t="str">
            <v>Forskudd Avregning</v>
          </cell>
          <cell r="X5"/>
          <cell r="Y5"/>
          <cell r="Z5"/>
          <cell r="AA5" t="str">
            <v>Forskudd Avregning</v>
          </cell>
          <cell r="AB5"/>
          <cell r="AC5"/>
          <cell r="AD5"/>
          <cell r="AE5" t="str">
            <v>Forskudd Avregning</v>
          </cell>
          <cell r="AF5"/>
          <cell r="AG5"/>
          <cell r="AH5"/>
          <cell r="AI5" t="str">
            <v>Forskudd Avregning</v>
          </cell>
          <cell r="AJ5"/>
          <cell r="AK5"/>
          <cell r="AL5"/>
          <cell r="AM5" t="str">
            <v>Forskudd Avregning</v>
          </cell>
          <cell r="AN5"/>
          <cell r="AO5"/>
          <cell r="AP5"/>
          <cell r="AQ5" t="str">
            <v>Forskudd Avregning</v>
          </cell>
          <cell r="AR5"/>
          <cell r="AS5" t="str">
            <v>Forskudd Avregning</v>
          </cell>
          <cell r="AT5"/>
          <cell r="AU5"/>
          <cell r="AV5"/>
          <cell r="AW5" t="str">
            <v>Forskudd Avregning</v>
          </cell>
          <cell r="AX5"/>
          <cell r="AY5"/>
          <cell r="AZ5"/>
        </row>
        <row r="6">
          <cell r="C6"/>
          <cell r="D6"/>
          <cell r="E6" t="str">
            <v>Forskuddstrekk</v>
          </cell>
          <cell r="F6"/>
          <cell r="G6" t="str">
            <v>Forskuddstrekk nektet godskrevet</v>
          </cell>
          <cell r="H6"/>
          <cell r="I6" t="str">
            <v>Forskuddstrekk utbetalt før skatteoppgjør</v>
          </cell>
          <cell r="J6"/>
          <cell r="K6" t="str">
            <v>Utskrevet forskuddsskatt</v>
          </cell>
          <cell r="L6"/>
          <cell r="M6" t="str">
            <v>Tilleggsforskudd</v>
          </cell>
          <cell r="N6"/>
          <cell r="O6" t="str">
            <v>Tilskudd fra Enova til Enøk-tiltak på egen bolig</v>
          </cell>
          <cell r="P6"/>
          <cell r="Q6" t="str">
            <v>Sum forskudd</v>
          </cell>
          <cell r="R6"/>
          <cell r="S6" t="str">
            <v>Overskytende forskudd</v>
          </cell>
          <cell r="T6"/>
          <cell r="U6" t="str">
            <v>Restskatt</v>
          </cell>
          <cell r="V6"/>
          <cell r="W6"/>
          <cell r="X6"/>
          <cell r="Y6"/>
          <cell r="Z6" t="str">
            <v>Rentegodtgjørelse</v>
          </cell>
          <cell r="AA6"/>
          <cell r="AB6" t="str">
            <v>Rentetillegg</v>
          </cell>
          <cell r="AC6"/>
          <cell r="AD6" t="str">
            <v>Renter av økning i skatt</v>
          </cell>
          <cell r="AE6"/>
          <cell r="AF6" t="str">
            <v>Rentegodtgjørelse på nedsatt skatt</v>
          </cell>
          <cell r="AG6"/>
          <cell r="AH6" t="str">
            <v>Restskatt - under kroner 100 innkreves ikke</v>
          </cell>
          <cell r="AI6"/>
          <cell r="AJ6" t="str">
            <v>Ubetalt forskuddsskatt</v>
          </cell>
          <cell r="AK6"/>
          <cell r="AL6" t="str">
            <v>Betalt forskudd på restskatt</v>
          </cell>
          <cell r="AM6"/>
          <cell r="AN6" t="str">
            <v>Utbetalt/motregnet etter tidligere skatteoppgjør</v>
          </cell>
          <cell r="AO6"/>
          <cell r="AP6" t="str">
            <v>Innbetalt etter tidligere skatteoppgjør</v>
          </cell>
          <cell r="AQ6"/>
          <cell r="AR6" t="str">
            <v>Til gode som utbetales</v>
          </cell>
          <cell r="AS6"/>
          <cell r="AT6" t="str">
            <v>Til gode som ikke utbetales</v>
          </cell>
          <cell r="AU6"/>
          <cell r="AV6" t="str">
            <v>Å betale som innkreves</v>
          </cell>
          <cell r="AW6"/>
          <cell r="AX6" t="str">
            <v>Å betale som ikke innkreves</v>
          </cell>
          <cell r="AY6"/>
          <cell r="AZ6"/>
        </row>
        <row r="7">
          <cell r="A7" t="str">
            <v>Fylke</v>
          </cell>
          <cell r="B7" t="str">
            <v>Sorteringsnr</v>
          </cell>
          <cell r="C7" t="str">
            <v>Kommune nr</v>
          </cell>
          <cell r="D7" t="str">
            <v>Kommune / fylke / region</v>
          </cell>
          <cell r="E7" t="str">
            <v>Antall</v>
          </cell>
          <cell r="F7" t="str">
            <v>Beløp</v>
          </cell>
          <cell r="G7" t="str">
            <v>Antall</v>
          </cell>
          <cell r="H7" t="str">
            <v>Beløp</v>
          </cell>
          <cell r="I7" t="str">
            <v>Antall</v>
          </cell>
          <cell r="J7" t="str">
            <v>Beløp</v>
          </cell>
          <cell r="K7" t="str">
            <v>Antall</v>
          </cell>
          <cell r="L7" t="str">
            <v>Beløp</v>
          </cell>
          <cell r="M7" t="str">
            <v>Antall</v>
          </cell>
          <cell r="N7" t="str">
            <v>Beløp</v>
          </cell>
          <cell r="O7" t="str">
            <v>Antall</v>
          </cell>
          <cell r="P7" t="str">
            <v>Beløp</v>
          </cell>
          <cell r="Q7" t="str">
            <v>Antall</v>
          </cell>
          <cell r="R7" t="str">
            <v>Beløp</v>
          </cell>
          <cell r="S7" t="str">
            <v>Antall</v>
          </cell>
          <cell r="T7" t="str">
            <v>Beløp</v>
          </cell>
          <cell r="U7" t="str">
            <v>Antall</v>
          </cell>
          <cell r="V7" t="str">
            <v>Beløp</v>
          </cell>
          <cell r="W7" t="str">
            <v>Antall Forskudd = skatt</v>
          </cell>
          <cell r="X7" t="str">
            <v>Antall Verken forskudd eller skatt</v>
          </cell>
          <cell r="Y7" t="str">
            <v>Antall Sum personer som er avregnet</v>
          </cell>
          <cell r="Z7" t="str">
            <v>Antall</v>
          </cell>
          <cell r="AA7" t="str">
            <v>Beløp</v>
          </cell>
          <cell r="AB7" t="str">
            <v>Antall</v>
          </cell>
          <cell r="AC7" t="str">
            <v>Beløp</v>
          </cell>
          <cell r="AD7" t="str">
            <v>Antall</v>
          </cell>
          <cell r="AE7" t="str">
            <v>Beløp</v>
          </cell>
          <cell r="AF7" t="str">
            <v>Antall</v>
          </cell>
          <cell r="AG7" t="str">
            <v>Beløp</v>
          </cell>
          <cell r="AH7" t="str">
            <v>Antall</v>
          </cell>
          <cell r="AI7" t="str">
            <v>Beløp</v>
          </cell>
          <cell r="AJ7" t="str">
            <v>Antall</v>
          </cell>
          <cell r="AK7" t="str">
            <v>Beløp</v>
          </cell>
          <cell r="AL7" t="str">
            <v>Antall</v>
          </cell>
          <cell r="AM7" t="str">
            <v>Beløp</v>
          </cell>
          <cell r="AN7" t="str">
            <v>Antall</v>
          </cell>
          <cell r="AO7" t="str">
            <v>Beløp</v>
          </cell>
          <cell r="AP7" t="str">
            <v>Antall</v>
          </cell>
          <cell r="AQ7" t="str">
            <v>Beløp</v>
          </cell>
          <cell r="AR7" t="str">
            <v>Antall</v>
          </cell>
          <cell r="AS7" t="str">
            <v>Beløp</v>
          </cell>
          <cell r="AT7" t="str">
            <v>Antall</v>
          </cell>
          <cell r="AU7" t="str">
            <v>Beløp</v>
          </cell>
          <cell r="AV7" t="str">
            <v>Antall</v>
          </cell>
          <cell r="AW7" t="str">
            <v>Beløp</v>
          </cell>
          <cell r="AX7" t="str">
            <v>Antall</v>
          </cell>
          <cell r="AY7" t="str">
            <v>Beløp</v>
          </cell>
        </row>
        <row r="8">
          <cell r="A8" t="str">
            <v>03</v>
          </cell>
          <cell r="C8" t="str">
            <v>0301</v>
          </cell>
          <cell r="D8" t="str">
            <v>Oslo</v>
          </cell>
          <cell r="E8">
            <v>538831</v>
          </cell>
          <cell r="F8">
            <v>85413598715</v>
          </cell>
          <cell r="G8">
            <v>105</v>
          </cell>
          <cell r="H8">
            <v>4059292</v>
          </cell>
          <cell r="I8">
            <v>5</v>
          </cell>
          <cell r="J8">
            <v>860241</v>
          </cell>
          <cell r="K8">
            <v>32923</v>
          </cell>
          <cell r="L8">
            <v>8778819350</v>
          </cell>
          <cell r="M8">
            <v>49659</v>
          </cell>
          <cell r="N8">
            <v>10073100719</v>
          </cell>
          <cell r="O8">
            <v>0</v>
          </cell>
          <cell r="P8">
            <v>0</v>
          </cell>
          <cell r="Q8">
            <v>552240</v>
          </cell>
          <cell r="R8">
            <v>104260574244</v>
          </cell>
          <cell r="S8">
            <v>379533</v>
          </cell>
          <cell r="T8">
            <v>5038432343</v>
          </cell>
          <cell r="U8">
            <v>144618</v>
          </cell>
          <cell r="V8">
            <v>11153682126</v>
          </cell>
          <cell r="W8">
            <v>33595</v>
          </cell>
          <cell r="X8">
            <v>161693</v>
          </cell>
          <cell r="Y8">
            <v>719439</v>
          </cell>
          <cell r="Z8">
            <v>366924</v>
          </cell>
          <cell r="AA8">
            <v>16658189</v>
          </cell>
          <cell r="AB8">
            <v>136850</v>
          </cell>
          <cell r="AC8">
            <v>51752845</v>
          </cell>
          <cell r="AD8">
            <v>0</v>
          </cell>
          <cell r="AE8">
            <v>0</v>
          </cell>
          <cell r="AF8">
            <v>3739</v>
          </cell>
          <cell r="AG8">
            <v>85494</v>
          </cell>
          <cell r="AH8">
            <v>5</v>
          </cell>
          <cell r="AI8">
            <v>272</v>
          </cell>
          <cell r="AJ8">
            <v>1535</v>
          </cell>
          <cell r="AK8">
            <v>120609811</v>
          </cell>
          <cell r="AL8">
            <v>3812</v>
          </cell>
          <cell r="AM8">
            <v>408186491</v>
          </cell>
          <cell r="AN8">
            <v>13365</v>
          </cell>
          <cell r="AO8">
            <v>297162998</v>
          </cell>
          <cell r="AP8">
            <v>3336</v>
          </cell>
          <cell r="AQ8">
            <v>477292027</v>
          </cell>
          <cell r="AR8">
            <v>367215</v>
          </cell>
          <cell r="AS8">
            <v>4785467212</v>
          </cell>
          <cell r="AT8">
            <v>4451</v>
          </cell>
          <cell r="AU8">
            <v>191411</v>
          </cell>
          <cell r="AV8">
            <v>138790</v>
          </cell>
          <cell r="AW8">
            <v>10467913343</v>
          </cell>
          <cell r="AX8">
            <v>6784</v>
          </cell>
          <cell r="AY8">
            <v>302095</v>
          </cell>
        </row>
        <row r="9">
          <cell r="A9" t="str">
            <v>03 Totalt</v>
          </cell>
          <cell r="C9" t="str">
            <v>03</v>
          </cell>
          <cell r="D9" t="str">
            <v>Oslo</v>
          </cell>
          <cell r="E9">
            <v>538831</v>
          </cell>
          <cell r="F9">
            <v>85413598715</v>
          </cell>
          <cell r="G9">
            <v>105</v>
          </cell>
          <cell r="H9">
            <v>4059292</v>
          </cell>
          <cell r="I9">
            <v>5</v>
          </cell>
          <cell r="J9">
            <v>860241</v>
          </cell>
          <cell r="K9">
            <v>32923</v>
          </cell>
          <cell r="L9">
            <v>8778819350</v>
          </cell>
          <cell r="M9">
            <v>49659</v>
          </cell>
          <cell r="N9">
            <v>10073100719</v>
          </cell>
          <cell r="O9">
            <v>0</v>
          </cell>
          <cell r="P9">
            <v>0</v>
          </cell>
          <cell r="Q9">
            <v>552240</v>
          </cell>
          <cell r="R9">
            <v>104260574244</v>
          </cell>
          <cell r="S9">
            <v>379533</v>
          </cell>
          <cell r="T9">
            <v>5038432343</v>
          </cell>
          <cell r="U9">
            <v>144618</v>
          </cell>
          <cell r="V9">
            <v>11153682126</v>
          </cell>
          <cell r="W9">
            <v>33595</v>
          </cell>
          <cell r="X9">
            <v>161693</v>
          </cell>
          <cell r="Y9">
            <v>719439</v>
          </cell>
          <cell r="Z9">
            <v>366924</v>
          </cell>
          <cell r="AA9">
            <v>16658189</v>
          </cell>
          <cell r="AB9">
            <v>136850</v>
          </cell>
          <cell r="AC9">
            <v>51752845</v>
          </cell>
          <cell r="AD9">
            <v>0</v>
          </cell>
          <cell r="AE9">
            <v>0</v>
          </cell>
          <cell r="AF9">
            <v>3739</v>
          </cell>
          <cell r="AG9">
            <v>85494</v>
          </cell>
          <cell r="AH9">
            <v>5</v>
          </cell>
          <cell r="AI9">
            <v>272</v>
          </cell>
          <cell r="AJ9">
            <v>1535</v>
          </cell>
          <cell r="AK9">
            <v>120609811</v>
          </cell>
          <cell r="AL9">
            <v>3812</v>
          </cell>
          <cell r="AM9">
            <v>408186491</v>
          </cell>
          <cell r="AN9">
            <v>13365</v>
          </cell>
          <cell r="AO9">
            <v>297162998</v>
          </cell>
          <cell r="AP9">
            <v>3336</v>
          </cell>
          <cell r="AQ9">
            <v>477292027</v>
          </cell>
          <cell r="AR9">
            <v>367215</v>
          </cell>
          <cell r="AS9">
            <v>4785467212</v>
          </cell>
          <cell r="AT9">
            <v>4451</v>
          </cell>
          <cell r="AU9">
            <v>191411</v>
          </cell>
          <cell r="AV9">
            <v>138790</v>
          </cell>
          <cell r="AW9">
            <v>10467913343</v>
          </cell>
          <cell r="AX9">
            <v>6784</v>
          </cell>
          <cell r="AY9">
            <v>302095</v>
          </cell>
        </row>
        <row r="10">
          <cell r="A10" t="str">
            <v>11</v>
          </cell>
          <cell r="C10" t="str">
            <v>1101</v>
          </cell>
          <cell r="D10" t="str">
            <v>Eigersund</v>
          </cell>
          <cell r="E10">
            <v>11919</v>
          </cell>
          <cell r="F10">
            <v>1488187318</v>
          </cell>
          <cell r="G10">
            <v>2</v>
          </cell>
          <cell r="H10">
            <v>21031</v>
          </cell>
          <cell r="I10">
            <v>0</v>
          </cell>
          <cell r="J10">
            <v>0</v>
          </cell>
          <cell r="K10">
            <v>405</v>
          </cell>
          <cell r="L10">
            <v>95156695</v>
          </cell>
          <cell r="M10">
            <v>831</v>
          </cell>
          <cell r="N10">
            <v>84427787</v>
          </cell>
          <cell r="O10">
            <v>0</v>
          </cell>
          <cell r="P10">
            <v>0</v>
          </cell>
          <cell r="Q10">
            <v>12061</v>
          </cell>
          <cell r="R10">
            <v>1667750769</v>
          </cell>
          <cell r="S10">
            <v>9045</v>
          </cell>
          <cell r="T10">
            <v>111837532</v>
          </cell>
          <cell r="U10">
            <v>2500</v>
          </cell>
          <cell r="V10">
            <v>75063258</v>
          </cell>
          <cell r="W10">
            <v>583</v>
          </cell>
          <cell r="X10">
            <v>2003</v>
          </cell>
          <cell r="Y10">
            <v>14131</v>
          </cell>
          <cell r="Z10">
            <v>8806</v>
          </cell>
          <cell r="AA10">
            <v>381686</v>
          </cell>
          <cell r="AB10">
            <v>2318</v>
          </cell>
          <cell r="AC10">
            <v>342028</v>
          </cell>
          <cell r="AD10">
            <v>0</v>
          </cell>
          <cell r="AE10">
            <v>0</v>
          </cell>
          <cell r="AF10">
            <v>74</v>
          </cell>
          <cell r="AG10">
            <v>647</v>
          </cell>
          <cell r="AH10">
            <v>0</v>
          </cell>
          <cell r="AI10">
            <v>0</v>
          </cell>
          <cell r="AJ10">
            <v>10</v>
          </cell>
          <cell r="AK10">
            <v>747288</v>
          </cell>
          <cell r="AL10">
            <v>42</v>
          </cell>
          <cell r="AM10">
            <v>2115619</v>
          </cell>
          <cell r="AN10">
            <v>190</v>
          </cell>
          <cell r="AO10">
            <v>6524898</v>
          </cell>
          <cell r="AP10">
            <v>23</v>
          </cell>
          <cell r="AQ10">
            <v>1541440</v>
          </cell>
          <cell r="AR10">
            <v>8867</v>
          </cell>
          <cell r="AS10">
            <v>108454738</v>
          </cell>
          <cell r="AT10">
            <v>77</v>
          </cell>
          <cell r="AU10">
            <v>3580</v>
          </cell>
          <cell r="AV10">
            <v>2361</v>
          </cell>
          <cell r="AW10">
            <v>75252575</v>
          </cell>
          <cell r="AX10">
            <v>158</v>
          </cell>
          <cell r="AY10">
            <v>7728</v>
          </cell>
        </row>
        <row r="11">
          <cell r="A11" t="str">
            <v>11</v>
          </cell>
          <cell r="C11" t="str">
            <v>1103</v>
          </cell>
          <cell r="D11" t="str">
            <v>Stavanger</v>
          </cell>
          <cell r="E11">
            <v>106429</v>
          </cell>
          <cell r="F11">
            <v>17651242418</v>
          </cell>
          <cell r="G11">
            <v>12</v>
          </cell>
          <cell r="H11">
            <v>283155</v>
          </cell>
          <cell r="I11">
            <v>0</v>
          </cell>
          <cell r="J11">
            <v>0</v>
          </cell>
          <cell r="K11">
            <v>4715</v>
          </cell>
          <cell r="L11">
            <v>1008938427</v>
          </cell>
          <cell r="M11">
            <v>9915</v>
          </cell>
          <cell r="N11">
            <v>1257093399</v>
          </cell>
          <cell r="O11">
            <v>0</v>
          </cell>
          <cell r="P11">
            <v>0</v>
          </cell>
          <cell r="Q11">
            <v>108292</v>
          </cell>
          <cell r="R11">
            <v>19916991089</v>
          </cell>
          <cell r="S11">
            <v>74143</v>
          </cell>
          <cell r="T11">
            <v>906764549</v>
          </cell>
          <cell r="U11">
            <v>28037</v>
          </cell>
          <cell r="V11">
            <v>1461298266</v>
          </cell>
          <cell r="W11">
            <v>7009</v>
          </cell>
          <cell r="X11">
            <v>26984</v>
          </cell>
          <cell r="Y11">
            <v>136173</v>
          </cell>
          <cell r="Z11">
            <v>71751</v>
          </cell>
          <cell r="AA11">
            <v>3081695</v>
          </cell>
          <cell r="AB11">
            <v>26274</v>
          </cell>
          <cell r="AC11">
            <v>6655027</v>
          </cell>
          <cell r="AD11">
            <v>0</v>
          </cell>
          <cell r="AE11">
            <v>0</v>
          </cell>
          <cell r="AF11">
            <v>679</v>
          </cell>
          <cell r="AG11">
            <v>15873</v>
          </cell>
          <cell r="AH11">
            <v>0</v>
          </cell>
          <cell r="AI11">
            <v>0</v>
          </cell>
          <cell r="AJ11">
            <v>169</v>
          </cell>
          <cell r="AK11">
            <v>9944503</v>
          </cell>
          <cell r="AL11">
            <v>645</v>
          </cell>
          <cell r="AM11">
            <v>48285857</v>
          </cell>
          <cell r="AN11">
            <v>2226</v>
          </cell>
          <cell r="AO11">
            <v>52009966</v>
          </cell>
          <cell r="AP11">
            <v>536</v>
          </cell>
          <cell r="AQ11">
            <v>45728292</v>
          </cell>
          <cell r="AR11">
            <v>72046</v>
          </cell>
          <cell r="AS11">
            <v>867274223</v>
          </cell>
          <cell r="AT11">
            <v>853</v>
          </cell>
          <cell r="AU11">
            <v>36538</v>
          </cell>
          <cell r="AV11">
            <v>26636</v>
          </cell>
          <cell r="AW11">
            <v>1393271621</v>
          </cell>
          <cell r="AX11">
            <v>1508</v>
          </cell>
          <cell r="AY11">
            <v>70636</v>
          </cell>
        </row>
        <row r="12">
          <cell r="A12" t="str">
            <v>11</v>
          </cell>
          <cell r="C12" t="str">
            <v>1106</v>
          </cell>
          <cell r="D12" t="str">
            <v>Haugesund</v>
          </cell>
          <cell r="E12">
            <v>29581</v>
          </cell>
          <cell r="F12">
            <v>3977154947</v>
          </cell>
          <cell r="G12">
            <v>4</v>
          </cell>
          <cell r="H12">
            <v>232612</v>
          </cell>
          <cell r="I12">
            <v>0</v>
          </cell>
          <cell r="J12">
            <v>0</v>
          </cell>
          <cell r="K12">
            <v>797</v>
          </cell>
          <cell r="L12">
            <v>188954195</v>
          </cell>
          <cell r="M12">
            <v>2218</v>
          </cell>
          <cell r="N12">
            <v>174278392</v>
          </cell>
          <cell r="O12">
            <v>0</v>
          </cell>
          <cell r="P12">
            <v>0</v>
          </cell>
          <cell r="Q12">
            <v>29886</v>
          </cell>
          <cell r="R12">
            <v>4340154922</v>
          </cell>
          <cell r="S12">
            <v>22172</v>
          </cell>
          <cell r="T12">
            <v>248173777</v>
          </cell>
          <cell r="U12">
            <v>6291</v>
          </cell>
          <cell r="V12">
            <v>202316350</v>
          </cell>
          <cell r="W12">
            <v>1624</v>
          </cell>
          <cell r="X12">
            <v>5877</v>
          </cell>
          <cell r="Y12">
            <v>35964</v>
          </cell>
          <cell r="Z12">
            <v>21540</v>
          </cell>
          <cell r="AA12">
            <v>852172</v>
          </cell>
          <cell r="AB12">
            <v>5831</v>
          </cell>
          <cell r="AC12">
            <v>914035</v>
          </cell>
          <cell r="AD12">
            <v>0</v>
          </cell>
          <cell r="AE12">
            <v>0</v>
          </cell>
          <cell r="AF12">
            <v>170</v>
          </cell>
          <cell r="AG12">
            <v>2519</v>
          </cell>
          <cell r="AH12">
            <v>1</v>
          </cell>
          <cell r="AI12">
            <v>38</v>
          </cell>
          <cell r="AJ12">
            <v>39</v>
          </cell>
          <cell r="AK12">
            <v>3558841</v>
          </cell>
          <cell r="AL12">
            <v>141</v>
          </cell>
          <cell r="AM12">
            <v>4277168</v>
          </cell>
          <cell r="AN12">
            <v>549</v>
          </cell>
          <cell r="AO12">
            <v>9645616</v>
          </cell>
          <cell r="AP12">
            <v>92</v>
          </cell>
          <cell r="AQ12">
            <v>4916940</v>
          </cell>
          <cell r="AR12">
            <v>21623</v>
          </cell>
          <cell r="AS12">
            <v>238926056</v>
          </cell>
          <cell r="AT12">
            <v>231</v>
          </cell>
          <cell r="AU12">
            <v>10902</v>
          </cell>
          <cell r="AV12">
            <v>5953</v>
          </cell>
          <cell r="AW12">
            <v>197132308</v>
          </cell>
          <cell r="AX12">
            <v>370</v>
          </cell>
          <cell r="AY12">
            <v>16916</v>
          </cell>
        </row>
        <row r="13">
          <cell r="A13" t="str">
            <v>11</v>
          </cell>
          <cell r="C13" t="str">
            <v>1108</v>
          </cell>
          <cell r="D13" t="str">
            <v>Sandnes</v>
          </cell>
          <cell r="E13">
            <v>57565</v>
          </cell>
          <cell r="F13">
            <v>8523749609</v>
          </cell>
          <cell r="G13">
            <v>13</v>
          </cell>
          <cell r="H13">
            <v>451372</v>
          </cell>
          <cell r="I13">
            <v>0</v>
          </cell>
          <cell r="J13">
            <v>0</v>
          </cell>
          <cell r="K13">
            <v>2330</v>
          </cell>
          <cell r="L13">
            <v>421629756</v>
          </cell>
          <cell r="M13">
            <v>5066</v>
          </cell>
          <cell r="N13">
            <v>488765536</v>
          </cell>
          <cell r="O13">
            <v>0</v>
          </cell>
          <cell r="P13">
            <v>0</v>
          </cell>
          <cell r="Q13">
            <v>58546</v>
          </cell>
          <cell r="R13">
            <v>9433693529</v>
          </cell>
          <cell r="S13">
            <v>41207</v>
          </cell>
          <cell r="T13">
            <v>477586918</v>
          </cell>
          <cell r="U13">
            <v>14263</v>
          </cell>
          <cell r="V13">
            <v>562840479</v>
          </cell>
          <cell r="W13">
            <v>3477</v>
          </cell>
          <cell r="X13">
            <v>10106</v>
          </cell>
          <cell r="Y13">
            <v>69053</v>
          </cell>
          <cell r="Z13">
            <v>39902</v>
          </cell>
          <cell r="AA13">
            <v>1622006</v>
          </cell>
          <cell r="AB13">
            <v>13184</v>
          </cell>
          <cell r="AC13">
            <v>2567825</v>
          </cell>
          <cell r="AD13">
            <v>0</v>
          </cell>
          <cell r="AE13">
            <v>0</v>
          </cell>
          <cell r="AF13">
            <v>337</v>
          </cell>
          <cell r="AG13">
            <v>5313</v>
          </cell>
          <cell r="AH13">
            <v>0</v>
          </cell>
          <cell r="AI13">
            <v>0</v>
          </cell>
          <cell r="AJ13">
            <v>114</v>
          </cell>
          <cell r="AK13">
            <v>7135790</v>
          </cell>
          <cell r="AL13">
            <v>328</v>
          </cell>
          <cell r="AM13">
            <v>27747293</v>
          </cell>
          <cell r="AN13">
            <v>1118</v>
          </cell>
          <cell r="AO13">
            <v>24577411</v>
          </cell>
          <cell r="AP13">
            <v>264</v>
          </cell>
          <cell r="AQ13">
            <v>22138189</v>
          </cell>
          <cell r="AR13">
            <v>40088</v>
          </cell>
          <cell r="AS13">
            <v>458822808</v>
          </cell>
          <cell r="AT13">
            <v>467</v>
          </cell>
          <cell r="AU13">
            <v>20497</v>
          </cell>
          <cell r="AV13">
            <v>13402</v>
          </cell>
          <cell r="AW13">
            <v>526822613</v>
          </cell>
          <cell r="AX13">
            <v>910</v>
          </cell>
          <cell r="AY13">
            <v>43114</v>
          </cell>
        </row>
        <row r="14">
          <cell r="A14" t="str">
            <v>11</v>
          </cell>
          <cell r="C14" t="str">
            <v>1111</v>
          </cell>
          <cell r="D14" t="str">
            <v>Sokndal</v>
          </cell>
          <cell r="E14">
            <v>2431</v>
          </cell>
          <cell r="F14">
            <v>303289232</v>
          </cell>
          <cell r="G14">
            <v>1</v>
          </cell>
          <cell r="H14">
            <v>67713</v>
          </cell>
          <cell r="I14">
            <v>0</v>
          </cell>
          <cell r="J14">
            <v>0</v>
          </cell>
          <cell r="K14">
            <v>87</v>
          </cell>
          <cell r="L14">
            <v>12794800</v>
          </cell>
          <cell r="M14">
            <v>153</v>
          </cell>
          <cell r="N14">
            <v>8304259</v>
          </cell>
          <cell r="O14">
            <v>0</v>
          </cell>
          <cell r="P14">
            <v>0</v>
          </cell>
          <cell r="Q14">
            <v>2463</v>
          </cell>
          <cell r="R14">
            <v>324320578</v>
          </cell>
          <cell r="S14">
            <v>1804</v>
          </cell>
          <cell r="T14">
            <v>20309091</v>
          </cell>
          <cell r="U14">
            <v>571</v>
          </cell>
          <cell r="V14">
            <v>16929759</v>
          </cell>
          <cell r="W14">
            <v>100</v>
          </cell>
          <cell r="X14">
            <v>298</v>
          </cell>
          <cell r="Y14">
            <v>2773</v>
          </cell>
          <cell r="Z14">
            <v>1740</v>
          </cell>
          <cell r="AA14">
            <v>69280</v>
          </cell>
          <cell r="AB14">
            <v>536</v>
          </cell>
          <cell r="AC14">
            <v>79935</v>
          </cell>
          <cell r="AD14">
            <v>0</v>
          </cell>
          <cell r="AE14">
            <v>0</v>
          </cell>
          <cell r="AF14">
            <v>16</v>
          </cell>
          <cell r="AG14">
            <v>127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</v>
          </cell>
          <cell r="AM14">
            <v>567571</v>
          </cell>
          <cell r="AN14">
            <v>34</v>
          </cell>
          <cell r="AO14">
            <v>423738</v>
          </cell>
          <cell r="AP14">
            <v>10</v>
          </cell>
          <cell r="AQ14">
            <v>325683</v>
          </cell>
          <cell r="AR14">
            <v>1769</v>
          </cell>
          <cell r="AS14">
            <v>20023501</v>
          </cell>
          <cell r="AT14">
            <v>21</v>
          </cell>
          <cell r="AU14">
            <v>926</v>
          </cell>
          <cell r="AV14">
            <v>543</v>
          </cell>
          <cell r="AW14">
            <v>16184732</v>
          </cell>
          <cell r="AX14">
            <v>28</v>
          </cell>
          <cell r="AY14">
            <v>1375</v>
          </cell>
        </row>
        <row r="15">
          <cell r="A15" t="str">
            <v>11</v>
          </cell>
          <cell r="C15" t="str">
            <v>1112</v>
          </cell>
          <cell r="D15" t="str">
            <v>Lund</v>
          </cell>
          <cell r="E15">
            <v>2320</v>
          </cell>
          <cell r="F15">
            <v>263180421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125</v>
          </cell>
          <cell r="L15">
            <v>21498750</v>
          </cell>
          <cell r="M15">
            <v>113</v>
          </cell>
          <cell r="N15">
            <v>13753196</v>
          </cell>
          <cell r="O15">
            <v>0</v>
          </cell>
          <cell r="P15">
            <v>0</v>
          </cell>
          <cell r="Q15">
            <v>2371</v>
          </cell>
          <cell r="R15">
            <v>298432367</v>
          </cell>
          <cell r="S15">
            <v>1826</v>
          </cell>
          <cell r="T15">
            <v>20824552</v>
          </cell>
          <cell r="U15">
            <v>493</v>
          </cell>
          <cell r="V15">
            <v>26799926</v>
          </cell>
          <cell r="W15">
            <v>68</v>
          </cell>
          <cell r="X15">
            <v>322</v>
          </cell>
          <cell r="Y15">
            <v>2709</v>
          </cell>
          <cell r="Z15">
            <v>1790</v>
          </cell>
          <cell r="AA15">
            <v>71999</v>
          </cell>
          <cell r="AB15">
            <v>462</v>
          </cell>
          <cell r="AC15">
            <v>121009</v>
          </cell>
          <cell r="AD15">
            <v>0</v>
          </cell>
          <cell r="AE15">
            <v>0</v>
          </cell>
          <cell r="AF15">
            <v>7</v>
          </cell>
          <cell r="AG15">
            <v>50</v>
          </cell>
          <cell r="AH15">
            <v>0</v>
          </cell>
          <cell r="AI15">
            <v>0</v>
          </cell>
          <cell r="AJ15">
            <v>1</v>
          </cell>
          <cell r="AK15">
            <v>68000</v>
          </cell>
          <cell r="AL15">
            <v>9</v>
          </cell>
          <cell r="AM15">
            <v>175762</v>
          </cell>
          <cell r="AN15">
            <v>22</v>
          </cell>
          <cell r="AO15">
            <v>355806</v>
          </cell>
          <cell r="AP15">
            <v>5</v>
          </cell>
          <cell r="AQ15">
            <v>57169</v>
          </cell>
          <cell r="AR15">
            <v>1793</v>
          </cell>
          <cell r="AS15">
            <v>20641804</v>
          </cell>
          <cell r="AT15">
            <v>22</v>
          </cell>
          <cell r="AU15">
            <v>734</v>
          </cell>
          <cell r="AV15">
            <v>472</v>
          </cell>
          <cell r="AW15">
            <v>26856679</v>
          </cell>
          <cell r="AX15">
            <v>22</v>
          </cell>
          <cell r="AY15">
            <v>1068</v>
          </cell>
        </row>
        <row r="16">
          <cell r="A16" t="str">
            <v>11</v>
          </cell>
          <cell r="C16" t="str">
            <v>1114</v>
          </cell>
          <cell r="D16" t="str">
            <v>Bjerkreim</v>
          </cell>
          <cell r="E16">
            <v>2023</v>
          </cell>
          <cell r="F16">
            <v>234732602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253</v>
          </cell>
          <cell r="L16">
            <v>30664750</v>
          </cell>
          <cell r="M16">
            <v>159</v>
          </cell>
          <cell r="N16">
            <v>22561595</v>
          </cell>
          <cell r="O16">
            <v>0</v>
          </cell>
          <cell r="P16">
            <v>0</v>
          </cell>
          <cell r="Q16">
            <v>2098</v>
          </cell>
          <cell r="R16">
            <v>287958947</v>
          </cell>
          <cell r="S16">
            <v>1461</v>
          </cell>
          <cell r="T16">
            <v>21794133</v>
          </cell>
          <cell r="U16">
            <v>572</v>
          </cell>
          <cell r="V16">
            <v>26084695</v>
          </cell>
          <cell r="W16">
            <v>81</v>
          </cell>
          <cell r="X16">
            <v>291</v>
          </cell>
          <cell r="Y16">
            <v>2405</v>
          </cell>
          <cell r="Z16">
            <v>1418</v>
          </cell>
          <cell r="AA16">
            <v>79177</v>
          </cell>
          <cell r="AB16">
            <v>524</v>
          </cell>
          <cell r="AC16">
            <v>119094</v>
          </cell>
          <cell r="AD16">
            <v>0</v>
          </cell>
          <cell r="AE16">
            <v>0</v>
          </cell>
          <cell r="AF16">
            <v>5</v>
          </cell>
          <cell r="AG16">
            <v>46</v>
          </cell>
          <cell r="AH16">
            <v>0</v>
          </cell>
          <cell r="AI16">
            <v>0</v>
          </cell>
          <cell r="AJ16">
            <v>5</v>
          </cell>
          <cell r="AK16">
            <v>159260</v>
          </cell>
          <cell r="AL16">
            <v>9</v>
          </cell>
          <cell r="AM16">
            <v>491776</v>
          </cell>
          <cell r="AN16">
            <v>29</v>
          </cell>
          <cell r="AO16">
            <v>392445</v>
          </cell>
          <cell r="AP16">
            <v>13</v>
          </cell>
          <cell r="AQ16">
            <v>385130</v>
          </cell>
          <cell r="AR16">
            <v>1431</v>
          </cell>
          <cell r="AS16">
            <v>21447989</v>
          </cell>
          <cell r="AT16">
            <v>18</v>
          </cell>
          <cell r="AU16">
            <v>706</v>
          </cell>
          <cell r="AV16">
            <v>526</v>
          </cell>
          <cell r="AW16">
            <v>25452060</v>
          </cell>
          <cell r="AX16">
            <v>38</v>
          </cell>
          <cell r="AY16">
            <v>1867</v>
          </cell>
        </row>
        <row r="17">
          <cell r="A17" t="str">
            <v>11</v>
          </cell>
          <cell r="C17" t="str">
            <v>1119</v>
          </cell>
          <cell r="D17" t="str">
            <v>Hå</v>
          </cell>
          <cell r="E17">
            <v>13921</v>
          </cell>
          <cell r="F17">
            <v>1647950211</v>
          </cell>
          <cell r="G17">
            <v>1</v>
          </cell>
          <cell r="H17">
            <v>23552</v>
          </cell>
          <cell r="I17">
            <v>0</v>
          </cell>
          <cell r="J17">
            <v>0</v>
          </cell>
          <cell r="K17">
            <v>777</v>
          </cell>
          <cell r="L17">
            <v>113054350</v>
          </cell>
          <cell r="M17">
            <v>1161</v>
          </cell>
          <cell r="N17">
            <v>100765226</v>
          </cell>
          <cell r="O17">
            <v>0</v>
          </cell>
          <cell r="P17">
            <v>0</v>
          </cell>
          <cell r="Q17">
            <v>14229</v>
          </cell>
          <cell r="R17">
            <v>1861746235</v>
          </cell>
          <cell r="S17">
            <v>10241</v>
          </cell>
          <cell r="T17">
            <v>117258859</v>
          </cell>
          <cell r="U17">
            <v>3324</v>
          </cell>
          <cell r="V17">
            <v>143028817</v>
          </cell>
          <cell r="W17">
            <v>747</v>
          </cell>
          <cell r="X17">
            <v>2234</v>
          </cell>
          <cell r="Y17">
            <v>16546</v>
          </cell>
          <cell r="Z17">
            <v>9925</v>
          </cell>
          <cell r="AA17">
            <v>402435</v>
          </cell>
          <cell r="AB17">
            <v>3044</v>
          </cell>
          <cell r="AC17">
            <v>634263</v>
          </cell>
          <cell r="AD17">
            <v>0</v>
          </cell>
          <cell r="AE17">
            <v>0</v>
          </cell>
          <cell r="AF17">
            <v>86</v>
          </cell>
          <cell r="AG17">
            <v>1919</v>
          </cell>
          <cell r="AH17">
            <v>0</v>
          </cell>
          <cell r="AI17">
            <v>0</v>
          </cell>
          <cell r="AJ17">
            <v>15</v>
          </cell>
          <cell r="AK17">
            <v>1343166</v>
          </cell>
          <cell r="AL17">
            <v>71</v>
          </cell>
          <cell r="AM17">
            <v>2749572</v>
          </cell>
          <cell r="AN17">
            <v>246</v>
          </cell>
          <cell r="AO17">
            <v>3906070</v>
          </cell>
          <cell r="AP17">
            <v>40</v>
          </cell>
          <cell r="AQ17">
            <v>2283385</v>
          </cell>
          <cell r="AR17">
            <v>9996</v>
          </cell>
          <cell r="AS17">
            <v>114578379</v>
          </cell>
          <cell r="AT17">
            <v>114</v>
          </cell>
          <cell r="AU17">
            <v>4785</v>
          </cell>
          <cell r="AV17">
            <v>3111</v>
          </cell>
          <cell r="AW17">
            <v>140787808</v>
          </cell>
          <cell r="AX17">
            <v>233</v>
          </cell>
          <cell r="AY17">
            <v>11383</v>
          </cell>
        </row>
        <row r="18">
          <cell r="A18" t="str">
            <v>11</v>
          </cell>
          <cell r="C18" t="str">
            <v>1120</v>
          </cell>
          <cell r="D18" t="str">
            <v>Klepp</v>
          </cell>
          <cell r="E18">
            <v>14749</v>
          </cell>
          <cell r="F18">
            <v>1933104785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728</v>
          </cell>
          <cell r="L18">
            <v>123079024</v>
          </cell>
          <cell r="M18">
            <v>1185</v>
          </cell>
          <cell r="N18">
            <v>105291006</v>
          </cell>
          <cell r="O18">
            <v>0</v>
          </cell>
          <cell r="P18">
            <v>0</v>
          </cell>
          <cell r="Q18">
            <v>15034</v>
          </cell>
          <cell r="R18">
            <v>2161474815</v>
          </cell>
          <cell r="S18">
            <v>10688</v>
          </cell>
          <cell r="T18">
            <v>123381997</v>
          </cell>
          <cell r="U18">
            <v>3592</v>
          </cell>
          <cell r="V18">
            <v>146550965</v>
          </cell>
          <cell r="W18">
            <v>819</v>
          </cell>
          <cell r="X18">
            <v>2006</v>
          </cell>
          <cell r="Y18">
            <v>17105</v>
          </cell>
          <cell r="Z18">
            <v>10349</v>
          </cell>
          <cell r="AA18">
            <v>421766</v>
          </cell>
          <cell r="AB18">
            <v>3333</v>
          </cell>
          <cell r="AC18">
            <v>664220</v>
          </cell>
          <cell r="AD18">
            <v>0</v>
          </cell>
          <cell r="AE18">
            <v>0</v>
          </cell>
          <cell r="AF18">
            <v>82</v>
          </cell>
          <cell r="AG18">
            <v>879</v>
          </cell>
          <cell r="AH18">
            <v>0</v>
          </cell>
          <cell r="AI18">
            <v>0</v>
          </cell>
          <cell r="AJ18">
            <v>13</v>
          </cell>
          <cell r="AK18">
            <v>2259941</v>
          </cell>
          <cell r="AL18">
            <v>77</v>
          </cell>
          <cell r="AM18">
            <v>1772941</v>
          </cell>
          <cell r="AN18">
            <v>269</v>
          </cell>
          <cell r="AO18">
            <v>4914563</v>
          </cell>
          <cell r="AP18">
            <v>66</v>
          </cell>
          <cell r="AQ18">
            <v>4530700</v>
          </cell>
          <cell r="AR18">
            <v>10424</v>
          </cell>
          <cell r="AS18">
            <v>118825677</v>
          </cell>
          <cell r="AT18">
            <v>113</v>
          </cell>
          <cell r="AU18">
            <v>5029</v>
          </cell>
          <cell r="AV18">
            <v>3394</v>
          </cell>
          <cell r="AW18">
            <v>143102385</v>
          </cell>
          <cell r="AX18">
            <v>214</v>
          </cell>
          <cell r="AY18">
            <v>9727</v>
          </cell>
        </row>
        <row r="19">
          <cell r="A19" t="str">
            <v>11</v>
          </cell>
          <cell r="C19" t="str">
            <v>1121</v>
          </cell>
          <cell r="D19" t="str">
            <v>Time</v>
          </cell>
          <cell r="E19">
            <v>13890</v>
          </cell>
          <cell r="F19">
            <v>1983579428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649</v>
          </cell>
          <cell r="L19">
            <v>114271463</v>
          </cell>
          <cell r="M19">
            <v>1185</v>
          </cell>
          <cell r="N19">
            <v>169690979</v>
          </cell>
          <cell r="O19">
            <v>0</v>
          </cell>
          <cell r="P19">
            <v>0</v>
          </cell>
          <cell r="Q19">
            <v>14146</v>
          </cell>
          <cell r="R19">
            <v>2267541870</v>
          </cell>
          <cell r="S19">
            <v>10028</v>
          </cell>
          <cell r="T19">
            <v>111135355</v>
          </cell>
          <cell r="U19">
            <v>3358</v>
          </cell>
          <cell r="V19">
            <v>126344930</v>
          </cell>
          <cell r="W19">
            <v>839</v>
          </cell>
          <cell r="X19">
            <v>1737</v>
          </cell>
          <cell r="Y19">
            <v>15962</v>
          </cell>
          <cell r="Z19">
            <v>9716</v>
          </cell>
          <cell r="AA19">
            <v>379028</v>
          </cell>
          <cell r="AB19">
            <v>3113</v>
          </cell>
          <cell r="AC19">
            <v>571792</v>
          </cell>
          <cell r="AD19">
            <v>0</v>
          </cell>
          <cell r="AE19">
            <v>0</v>
          </cell>
          <cell r="AF19">
            <v>56</v>
          </cell>
          <cell r="AG19">
            <v>944</v>
          </cell>
          <cell r="AH19">
            <v>0</v>
          </cell>
          <cell r="AI19">
            <v>0</v>
          </cell>
          <cell r="AJ19">
            <v>23</v>
          </cell>
          <cell r="AK19">
            <v>1502005</v>
          </cell>
          <cell r="AL19">
            <v>71</v>
          </cell>
          <cell r="AM19">
            <v>3392627</v>
          </cell>
          <cell r="AN19">
            <v>214</v>
          </cell>
          <cell r="AO19">
            <v>3551444</v>
          </cell>
          <cell r="AP19">
            <v>51</v>
          </cell>
          <cell r="AQ19">
            <v>6890052</v>
          </cell>
          <cell r="AR19">
            <v>9797</v>
          </cell>
          <cell r="AS19">
            <v>108018140</v>
          </cell>
          <cell r="AT19">
            <v>96</v>
          </cell>
          <cell r="AU19">
            <v>4394</v>
          </cell>
          <cell r="AV19">
            <v>3152</v>
          </cell>
          <cell r="AW19">
            <v>118183241</v>
          </cell>
          <cell r="AX19">
            <v>223</v>
          </cell>
          <cell r="AY19">
            <v>11458</v>
          </cell>
        </row>
        <row r="20">
          <cell r="A20" t="str">
            <v>11</v>
          </cell>
          <cell r="C20" t="str">
            <v>1122</v>
          </cell>
          <cell r="D20" t="str">
            <v>Gjesdal</v>
          </cell>
          <cell r="E20">
            <v>8532</v>
          </cell>
          <cell r="F20">
            <v>1117546039</v>
          </cell>
          <cell r="G20">
            <v>3</v>
          </cell>
          <cell r="H20">
            <v>71069</v>
          </cell>
          <cell r="I20">
            <v>0</v>
          </cell>
          <cell r="J20">
            <v>0</v>
          </cell>
          <cell r="K20">
            <v>386</v>
          </cell>
          <cell r="L20">
            <v>57057355</v>
          </cell>
          <cell r="M20">
            <v>682</v>
          </cell>
          <cell r="N20">
            <v>41655764</v>
          </cell>
          <cell r="O20">
            <v>0</v>
          </cell>
          <cell r="P20">
            <v>0</v>
          </cell>
          <cell r="Q20">
            <v>8683</v>
          </cell>
          <cell r="R20">
            <v>1216188089</v>
          </cell>
          <cell r="S20">
            <v>6096</v>
          </cell>
          <cell r="T20">
            <v>69012494</v>
          </cell>
          <cell r="U20">
            <v>2182</v>
          </cell>
          <cell r="V20">
            <v>68828443</v>
          </cell>
          <cell r="W20">
            <v>447</v>
          </cell>
          <cell r="X20">
            <v>1240</v>
          </cell>
          <cell r="Y20">
            <v>9965</v>
          </cell>
          <cell r="Z20">
            <v>5921</v>
          </cell>
          <cell r="AA20">
            <v>237921</v>
          </cell>
          <cell r="AB20">
            <v>2030</v>
          </cell>
          <cell r="AC20">
            <v>308096</v>
          </cell>
          <cell r="AD20">
            <v>0</v>
          </cell>
          <cell r="AE20">
            <v>0</v>
          </cell>
          <cell r="AF20">
            <v>31</v>
          </cell>
          <cell r="AG20">
            <v>355</v>
          </cell>
          <cell r="AH20">
            <v>0</v>
          </cell>
          <cell r="AI20">
            <v>0</v>
          </cell>
          <cell r="AJ20">
            <v>5</v>
          </cell>
          <cell r="AK20">
            <v>183461</v>
          </cell>
          <cell r="AL20">
            <v>45</v>
          </cell>
          <cell r="AM20">
            <v>1221392</v>
          </cell>
          <cell r="AN20">
            <v>147</v>
          </cell>
          <cell r="AO20">
            <v>2748600</v>
          </cell>
          <cell r="AP20">
            <v>25</v>
          </cell>
          <cell r="AQ20">
            <v>560677</v>
          </cell>
          <cell r="AR20">
            <v>5941</v>
          </cell>
          <cell r="AS20">
            <v>67246594</v>
          </cell>
          <cell r="AT20">
            <v>59</v>
          </cell>
          <cell r="AU20">
            <v>2927</v>
          </cell>
          <cell r="AV20">
            <v>2068</v>
          </cell>
          <cell r="AW20">
            <v>68277846</v>
          </cell>
          <cell r="AX20">
            <v>131</v>
          </cell>
          <cell r="AY20">
            <v>7436</v>
          </cell>
        </row>
        <row r="21">
          <cell r="A21" t="str">
            <v>11</v>
          </cell>
          <cell r="C21" t="str">
            <v>1124</v>
          </cell>
          <cell r="D21" t="str">
            <v>Sola</v>
          </cell>
          <cell r="E21">
            <v>19690</v>
          </cell>
          <cell r="F21">
            <v>3443476076</v>
          </cell>
          <cell r="G21">
            <v>2</v>
          </cell>
          <cell r="H21">
            <v>29621</v>
          </cell>
          <cell r="I21">
            <v>0</v>
          </cell>
          <cell r="J21">
            <v>0</v>
          </cell>
          <cell r="K21">
            <v>904</v>
          </cell>
          <cell r="L21">
            <v>210249522</v>
          </cell>
          <cell r="M21">
            <v>1904</v>
          </cell>
          <cell r="N21">
            <v>224585716</v>
          </cell>
          <cell r="O21">
            <v>0</v>
          </cell>
          <cell r="P21">
            <v>0</v>
          </cell>
          <cell r="Q21">
            <v>20044</v>
          </cell>
          <cell r="R21">
            <v>3878281693</v>
          </cell>
          <cell r="S21">
            <v>13618</v>
          </cell>
          <cell r="T21">
            <v>186162515</v>
          </cell>
          <cell r="U21">
            <v>5228</v>
          </cell>
          <cell r="V21">
            <v>264646381</v>
          </cell>
          <cell r="W21">
            <v>1350</v>
          </cell>
          <cell r="X21">
            <v>4263</v>
          </cell>
          <cell r="Y21">
            <v>24459</v>
          </cell>
          <cell r="Z21">
            <v>13193</v>
          </cell>
          <cell r="AA21">
            <v>613352</v>
          </cell>
          <cell r="AB21">
            <v>4907</v>
          </cell>
          <cell r="AC21">
            <v>1217010</v>
          </cell>
          <cell r="AD21">
            <v>0</v>
          </cell>
          <cell r="AE21">
            <v>0</v>
          </cell>
          <cell r="AF21">
            <v>135</v>
          </cell>
          <cell r="AG21">
            <v>3024</v>
          </cell>
          <cell r="AH21">
            <v>0</v>
          </cell>
          <cell r="AI21">
            <v>0</v>
          </cell>
          <cell r="AJ21">
            <v>30</v>
          </cell>
          <cell r="AK21">
            <v>1938935</v>
          </cell>
          <cell r="AL21">
            <v>118</v>
          </cell>
          <cell r="AM21">
            <v>18944774</v>
          </cell>
          <cell r="AN21">
            <v>426</v>
          </cell>
          <cell r="AO21">
            <v>9564801</v>
          </cell>
          <cell r="AP21">
            <v>98</v>
          </cell>
          <cell r="AQ21">
            <v>11780149</v>
          </cell>
          <cell r="AR21">
            <v>13218</v>
          </cell>
          <cell r="AS21">
            <v>178661714</v>
          </cell>
          <cell r="AT21">
            <v>159</v>
          </cell>
          <cell r="AU21">
            <v>6479</v>
          </cell>
          <cell r="AV21">
            <v>4970</v>
          </cell>
          <cell r="AW21">
            <v>238518311</v>
          </cell>
          <cell r="AX21">
            <v>292</v>
          </cell>
          <cell r="AY21">
            <v>13195</v>
          </cell>
        </row>
        <row r="22">
          <cell r="A22" t="str">
            <v>11</v>
          </cell>
          <cell r="C22" t="str">
            <v>1127</v>
          </cell>
          <cell r="D22" t="str">
            <v>Randaberg</v>
          </cell>
          <cell r="E22">
            <v>8425</v>
          </cell>
          <cell r="F22">
            <v>1283968290</v>
          </cell>
          <cell r="G22">
            <v>2</v>
          </cell>
          <cell r="H22">
            <v>129614</v>
          </cell>
          <cell r="I22">
            <v>0</v>
          </cell>
          <cell r="J22">
            <v>0</v>
          </cell>
          <cell r="K22">
            <v>330</v>
          </cell>
          <cell r="L22">
            <v>70795957</v>
          </cell>
          <cell r="M22">
            <v>704</v>
          </cell>
          <cell r="N22">
            <v>81724847</v>
          </cell>
          <cell r="O22">
            <v>0</v>
          </cell>
          <cell r="P22">
            <v>0</v>
          </cell>
          <cell r="Q22">
            <v>8540</v>
          </cell>
          <cell r="R22">
            <v>1436359480</v>
          </cell>
          <cell r="S22">
            <v>5879</v>
          </cell>
          <cell r="T22">
            <v>67866736</v>
          </cell>
          <cell r="U22">
            <v>2185</v>
          </cell>
          <cell r="V22">
            <v>98544311</v>
          </cell>
          <cell r="W22">
            <v>539</v>
          </cell>
          <cell r="X22">
            <v>1296</v>
          </cell>
          <cell r="Y22">
            <v>9899</v>
          </cell>
          <cell r="Z22">
            <v>5686</v>
          </cell>
          <cell r="AA22">
            <v>241838</v>
          </cell>
          <cell r="AB22">
            <v>2014</v>
          </cell>
          <cell r="AC22">
            <v>455324</v>
          </cell>
          <cell r="AD22">
            <v>0</v>
          </cell>
          <cell r="AE22">
            <v>0</v>
          </cell>
          <cell r="AF22">
            <v>36</v>
          </cell>
          <cell r="AG22">
            <v>515</v>
          </cell>
          <cell r="AH22">
            <v>1</v>
          </cell>
          <cell r="AI22">
            <v>13</v>
          </cell>
          <cell r="AJ22">
            <v>9</v>
          </cell>
          <cell r="AK22">
            <v>701529</v>
          </cell>
          <cell r="AL22">
            <v>49</v>
          </cell>
          <cell r="AM22">
            <v>2184894</v>
          </cell>
          <cell r="AN22">
            <v>140</v>
          </cell>
          <cell r="AO22">
            <v>2522526</v>
          </cell>
          <cell r="AP22">
            <v>22</v>
          </cell>
          <cell r="AQ22">
            <v>671257</v>
          </cell>
          <cell r="AR22">
            <v>5712</v>
          </cell>
          <cell r="AS22">
            <v>66000958</v>
          </cell>
          <cell r="AT22">
            <v>82</v>
          </cell>
          <cell r="AU22">
            <v>2517</v>
          </cell>
          <cell r="AV22">
            <v>2050</v>
          </cell>
          <cell r="AW22">
            <v>97256738</v>
          </cell>
          <cell r="AX22">
            <v>145</v>
          </cell>
          <cell r="AY22">
            <v>5187</v>
          </cell>
        </row>
        <row r="23">
          <cell r="A23" t="str">
            <v>11</v>
          </cell>
          <cell r="C23" t="str">
            <v>1130</v>
          </cell>
          <cell r="D23" t="str">
            <v>Strand</v>
          </cell>
          <cell r="E23">
            <v>9526</v>
          </cell>
          <cell r="F23">
            <v>1270325260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359</v>
          </cell>
          <cell r="L23">
            <v>45520665</v>
          </cell>
          <cell r="M23">
            <v>646</v>
          </cell>
          <cell r="N23">
            <v>60654417</v>
          </cell>
          <cell r="O23">
            <v>0</v>
          </cell>
          <cell r="P23">
            <v>0</v>
          </cell>
          <cell r="Q23">
            <v>9652</v>
          </cell>
          <cell r="R23">
            <v>1376500342</v>
          </cell>
          <cell r="S23">
            <v>6937</v>
          </cell>
          <cell r="T23">
            <v>80263368</v>
          </cell>
          <cell r="U23">
            <v>2351</v>
          </cell>
          <cell r="V23">
            <v>84330543</v>
          </cell>
          <cell r="W23">
            <v>438</v>
          </cell>
          <cell r="X23">
            <v>1451</v>
          </cell>
          <cell r="Y23">
            <v>11177</v>
          </cell>
          <cell r="Z23">
            <v>6763</v>
          </cell>
          <cell r="AA23">
            <v>276894</v>
          </cell>
          <cell r="AB23">
            <v>2205</v>
          </cell>
          <cell r="AC23">
            <v>384495</v>
          </cell>
          <cell r="AD23">
            <v>0</v>
          </cell>
          <cell r="AE23">
            <v>0</v>
          </cell>
          <cell r="AF23">
            <v>51</v>
          </cell>
          <cell r="AG23">
            <v>519</v>
          </cell>
          <cell r="AH23">
            <v>0</v>
          </cell>
          <cell r="AI23">
            <v>0</v>
          </cell>
          <cell r="AJ23">
            <v>9</v>
          </cell>
          <cell r="AK23">
            <v>137141</v>
          </cell>
          <cell r="AL23">
            <v>51</v>
          </cell>
          <cell r="AM23">
            <v>2745774</v>
          </cell>
          <cell r="AN23">
            <v>195</v>
          </cell>
          <cell r="AO23">
            <v>3562710</v>
          </cell>
          <cell r="AP23">
            <v>38</v>
          </cell>
          <cell r="AQ23">
            <v>2139565</v>
          </cell>
          <cell r="AR23">
            <v>6767</v>
          </cell>
          <cell r="AS23">
            <v>77547962</v>
          </cell>
          <cell r="AT23">
            <v>54</v>
          </cell>
          <cell r="AU23">
            <v>2196</v>
          </cell>
          <cell r="AV23">
            <v>2244</v>
          </cell>
          <cell r="AW23">
            <v>80533717</v>
          </cell>
          <cell r="AX23">
            <v>124</v>
          </cell>
          <cell r="AY23">
            <v>5210</v>
          </cell>
        </row>
        <row r="24">
          <cell r="A24" t="str">
            <v>11</v>
          </cell>
          <cell r="C24" t="str">
            <v>1133</v>
          </cell>
          <cell r="D24" t="str">
            <v>Hjelmeland</v>
          </cell>
          <cell r="E24">
            <v>1953</v>
          </cell>
          <cell r="F24">
            <v>223684840</v>
          </cell>
          <cell r="G24">
            <v>1</v>
          </cell>
          <cell r="H24">
            <v>21562</v>
          </cell>
          <cell r="I24">
            <v>0</v>
          </cell>
          <cell r="J24">
            <v>0</v>
          </cell>
          <cell r="K24">
            <v>207</v>
          </cell>
          <cell r="L24">
            <v>27220600</v>
          </cell>
          <cell r="M24">
            <v>123</v>
          </cell>
          <cell r="N24">
            <v>7900941</v>
          </cell>
          <cell r="O24">
            <v>0</v>
          </cell>
          <cell r="P24">
            <v>0</v>
          </cell>
          <cell r="Q24">
            <v>2013</v>
          </cell>
          <cell r="R24">
            <v>258784819</v>
          </cell>
          <cell r="S24">
            <v>1327</v>
          </cell>
          <cell r="T24">
            <v>16582844</v>
          </cell>
          <cell r="U24">
            <v>631</v>
          </cell>
          <cell r="V24">
            <v>24573826</v>
          </cell>
          <cell r="W24">
            <v>76</v>
          </cell>
          <cell r="X24">
            <v>329</v>
          </cell>
          <cell r="Y24">
            <v>2363</v>
          </cell>
          <cell r="Z24">
            <v>1279</v>
          </cell>
          <cell r="AA24">
            <v>60568</v>
          </cell>
          <cell r="AB24">
            <v>602</v>
          </cell>
          <cell r="AC24">
            <v>112437</v>
          </cell>
          <cell r="AD24">
            <v>0</v>
          </cell>
          <cell r="AE24">
            <v>0</v>
          </cell>
          <cell r="AF24">
            <v>17</v>
          </cell>
          <cell r="AG24">
            <v>546</v>
          </cell>
          <cell r="AH24">
            <v>0</v>
          </cell>
          <cell r="AI24">
            <v>0</v>
          </cell>
          <cell r="AJ24">
            <v>3</v>
          </cell>
          <cell r="AK24">
            <v>246500</v>
          </cell>
          <cell r="AL24">
            <v>11</v>
          </cell>
          <cell r="AM24">
            <v>637876</v>
          </cell>
          <cell r="AN24">
            <v>33</v>
          </cell>
          <cell r="AO24">
            <v>773010</v>
          </cell>
          <cell r="AP24">
            <v>25</v>
          </cell>
          <cell r="AQ24">
            <v>1802129</v>
          </cell>
          <cell r="AR24">
            <v>1302</v>
          </cell>
          <cell r="AS24">
            <v>16153458</v>
          </cell>
          <cell r="AT24">
            <v>12</v>
          </cell>
          <cell r="AU24">
            <v>400</v>
          </cell>
          <cell r="AV24">
            <v>609</v>
          </cell>
          <cell r="AW24">
            <v>22774919</v>
          </cell>
          <cell r="AX24">
            <v>18</v>
          </cell>
          <cell r="AY24">
            <v>749</v>
          </cell>
        </row>
        <row r="25">
          <cell r="A25" t="str">
            <v>11</v>
          </cell>
          <cell r="C25" t="str">
            <v>1134</v>
          </cell>
          <cell r="D25" t="str">
            <v>Suldal</v>
          </cell>
          <cell r="E25">
            <v>2872</v>
          </cell>
          <cell r="F25">
            <v>324501641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232</v>
          </cell>
          <cell r="L25">
            <v>25950167</v>
          </cell>
          <cell r="M25">
            <v>227</v>
          </cell>
          <cell r="N25">
            <v>8140008</v>
          </cell>
          <cell r="O25">
            <v>0</v>
          </cell>
          <cell r="P25">
            <v>0</v>
          </cell>
          <cell r="Q25">
            <v>2937</v>
          </cell>
          <cell r="R25">
            <v>358591816</v>
          </cell>
          <cell r="S25">
            <v>2043</v>
          </cell>
          <cell r="T25">
            <v>24409715</v>
          </cell>
          <cell r="U25">
            <v>789</v>
          </cell>
          <cell r="V25">
            <v>21263459</v>
          </cell>
          <cell r="W25">
            <v>129</v>
          </cell>
          <cell r="X25">
            <v>437</v>
          </cell>
          <cell r="Y25">
            <v>3398</v>
          </cell>
          <cell r="Z25">
            <v>1983</v>
          </cell>
          <cell r="AA25">
            <v>87702</v>
          </cell>
          <cell r="AB25">
            <v>737</v>
          </cell>
          <cell r="AC25">
            <v>96444</v>
          </cell>
          <cell r="AD25">
            <v>0</v>
          </cell>
          <cell r="AE25">
            <v>0</v>
          </cell>
          <cell r="AF25">
            <v>16</v>
          </cell>
          <cell r="AG25">
            <v>160</v>
          </cell>
          <cell r="AH25">
            <v>0</v>
          </cell>
          <cell r="AI25">
            <v>0</v>
          </cell>
          <cell r="AJ25">
            <v>1</v>
          </cell>
          <cell r="AK25">
            <v>29250</v>
          </cell>
          <cell r="AL25">
            <v>14</v>
          </cell>
          <cell r="AM25">
            <v>649982</v>
          </cell>
          <cell r="AN25">
            <v>32</v>
          </cell>
          <cell r="AO25">
            <v>360700</v>
          </cell>
          <cell r="AP25">
            <v>15</v>
          </cell>
          <cell r="AQ25">
            <v>696422</v>
          </cell>
          <cell r="AR25">
            <v>2002</v>
          </cell>
          <cell r="AS25">
            <v>24196447</v>
          </cell>
          <cell r="AT25">
            <v>27</v>
          </cell>
          <cell r="AU25">
            <v>1136</v>
          </cell>
          <cell r="AV25">
            <v>743</v>
          </cell>
          <cell r="AW25">
            <v>20101620</v>
          </cell>
          <cell r="AX25">
            <v>41</v>
          </cell>
          <cell r="AY25">
            <v>1835</v>
          </cell>
        </row>
        <row r="26">
          <cell r="A26" t="str">
            <v>11</v>
          </cell>
          <cell r="C26" t="str">
            <v>1135</v>
          </cell>
          <cell r="D26" t="str">
            <v>Sauda</v>
          </cell>
          <cell r="E26">
            <v>3511</v>
          </cell>
          <cell r="F26">
            <v>434388149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129</v>
          </cell>
          <cell r="L26">
            <v>15472175</v>
          </cell>
          <cell r="M26">
            <v>233</v>
          </cell>
          <cell r="N26">
            <v>7025287</v>
          </cell>
          <cell r="O26">
            <v>0</v>
          </cell>
          <cell r="P26">
            <v>0</v>
          </cell>
          <cell r="Q26">
            <v>3548</v>
          </cell>
          <cell r="R26">
            <v>456885611</v>
          </cell>
          <cell r="S26">
            <v>2688</v>
          </cell>
          <cell r="T26">
            <v>28241696</v>
          </cell>
          <cell r="U26">
            <v>710</v>
          </cell>
          <cell r="V26">
            <v>17520138</v>
          </cell>
          <cell r="W26">
            <v>169</v>
          </cell>
          <cell r="X26">
            <v>418</v>
          </cell>
          <cell r="Y26">
            <v>3985</v>
          </cell>
          <cell r="Z26">
            <v>2605</v>
          </cell>
          <cell r="AA26">
            <v>96918</v>
          </cell>
          <cell r="AB26">
            <v>672</v>
          </cell>
          <cell r="AC26">
            <v>79092</v>
          </cell>
          <cell r="AD26">
            <v>0</v>
          </cell>
          <cell r="AE26">
            <v>0</v>
          </cell>
          <cell r="AF26">
            <v>19</v>
          </cell>
          <cell r="AG26">
            <v>328</v>
          </cell>
          <cell r="AH26">
            <v>0</v>
          </cell>
          <cell r="AI26">
            <v>0</v>
          </cell>
          <cell r="AJ26">
            <v>6</v>
          </cell>
          <cell r="AK26">
            <v>312124</v>
          </cell>
          <cell r="AL26">
            <v>22</v>
          </cell>
          <cell r="AM26">
            <v>656291</v>
          </cell>
          <cell r="AN26">
            <v>46</v>
          </cell>
          <cell r="AO26">
            <v>576188</v>
          </cell>
          <cell r="AP26">
            <v>7</v>
          </cell>
          <cell r="AQ26">
            <v>263256</v>
          </cell>
          <cell r="AR26">
            <v>2628</v>
          </cell>
          <cell r="AS26">
            <v>27678181</v>
          </cell>
          <cell r="AT26">
            <v>35</v>
          </cell>
          <cell r="AU26">
            <v>1457</v>
          </cell>
          <cell r="AV26">
            <v>674</v>
          </cell>
          <cell r="AW26">
            <v>16907149</v>
          </cell>
          <cell r="AX26">
            <v>36</v>
          </cell>
          <cell r="AY26">
            <v>1542</v>
          </cell>
        </row>
        <row r="27">
          <cell r="A27" t="str">
            <v>11</v>
          </cell>
          <cell r="C27" t="str">
            <v>1144</v>
          </cell>
          <cell r="D27" t="str">
            <v>Kvitsøy</v>
          </cell>
          <cell r="E27">
            <v>396</v>
          </cell>
          <cell r="F27">
            <v>48914977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18</v>
          </cell>
          <cell r="L27">
            <v>1985500</v>
          </cell>
          <cell r="M27">
            <v>30</v>
          </cell>
          <cell r="N27">
            <v>3760910</v>
          </cell>
          <cell r="O27">
            <v>0</v>
          </cell>
          <cell r="P27">
            <v>0</v>
          </cell>
          <cell r="Q27">
            <v>404</v>
          </cell>
          <cell r="R27">
            <v>54661387</v>
          </cell>
          <cell r="S27">
            <v>268</v>
          </cell>
          <cell r="T27">
            <v>2443448</v>
          </cell>
          <cell r="U27">
            <v>123</v>
          </cell>
          <cell r="V27">
            <v>2328550</v>
          </cell>
          <cell r="W27">
            <v>17</v>
          </cell>
          <cell r="X27">
            <v>55</v>
          </cell>
          <cell r="Y27">
            <v>463</v>
          </cell>
          <cell r="Z27">
            <v>260</v>
          </cell>
          <cell r="AA27">
            <v>8933</v>
          </cell>
          <cell r="AB27">
            <v>116</v>
          </cell>
          <cell r="AC27">
            <v>10521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4</v>
          </cell>
          <cell r="AM27">
            <v>62434</v>
          </cell>
          <cell r="AN27">
            <v>8</v>
          </cell>
          <cell r="AO27">
            <v>49290</v>
          </cell>
          <cell r="AP27">
            <v>1</v>
          </cell>
          <cell r="AQ27">
            <v>694</v>
          </cell>
          <cell r="AR27">
            <v>259</v>
          </cell>
          <cell r="AS27">
            <v>2416545</v>
          </cell>
          <cell r="AT27">
            <v>2</v>
          </cell>
          <cell r="AU27">
            <v>38</v>
          </cell>
          <cell r="AV27">
            <v>123</v>
          </cell>
          <cell r="AW27">
            <v>2289155</v>
          </cell>
          <cell r="AX27">
            <v>5</v>
          </cell>
          <cell r="AY27">
            <v>280</v>
          </cell>
        </row>
        <row r="28">
          <cell r="A28" t="str">
            <v>11</v>
          </cell>
          <cell r="C28" t="str">
            <v>1145</v>
          </cell>
          <cell r="D28" t="str">
            <v>Bokn</v>
          </cell>
          <cell r="E28">
            <v>675</v>
          </cell>
          <cell r="F28">
            <v>88883258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43</v>
          </cell>
          <cell r="L28">
            <v>4125450</v>
          </cell>
          <cell r="M28">
            <v>46</v>
          </cell>
          <cell r="N28">
            <v>2323316</v>
          </cell>
          <cell r="O28">
            <v>0</v>
          </cell>
          <cell r="P28">
            <v>0</v>
          </cell>
          <cell r="Q28">
            <v>686</v>
          </cell>
          <cell r="R28">
            <v>95332024</v>
          </cell>
          <cell r="S28">
            <v>487</v>
          </cell>
          <cell r="T28">
            <v>7221316</v>
          </cell>
          <cell r="U28">
            <v>173</v>
          </cell>
          <cell r="V28">
            <v>4552148</v>
          </cell>
          <cell r="W28">
            <v>33</v>
          </cell>
          <cell r="X28">
            <v>112</v>
          </cell>
          <cell r="Y28">
            <v>805</v>
          </cell>
          <cell r="Z28">
            <v>469</v>
          </cell>
          <cell r="AA28">
            <v>26684</v>
          </cell>
          <cell r="AB28">
            <v>163</v>
          </cell>
          <cell r="AC28">
            <v>20542</v>
          </cell>
          <cell r="AD28">
            <v>0</v>
          </cell>
          <cell r="AE28">
            <v>0</v>
          </cell>
          <cell r="AF28">
            <v>3</v>
          </cell>
          <cell r="AG28">
            <v>18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1</v>
          </cell>
          <cell r="AM28">
            <v>7622</v>
          </cell>
          <cell r="AN28">
            <v>8</v>
          </cell>
          <cell r="AO28">
            <v>277622</v>
          </cell>
          <cell r="AP28">
            <v>2</v>
          </cell>
          <cell r="AQ28">
            <v>11700</v>
          </cell>
          <cell r="AR28">
            <v>477</v>
          </cell>
          <cell r="AS28">
            <v>7179297</v>
          </cell>
          <cell r="AT28">
            <v>8</v>
          </cell>
          <cell r="AU28">
            <v>296</v>
          </cell>
          <cell r="AV28">
            <v>164</v>
          </cell>
          <cell r="AW28">
            <v>4762119</v>
          </cell>
          <cell r="AX28">
            <v>8</v>
          </cell>
          <cell r="AY28">
            <v>446</v>
          </cell>
        </row>
        <row r="29">
          <cell r="A29" t="str">
            <v>11</v>
          </cell>
          <cell r="C29" t="str">
            <v>1146</v>
          </cell>
          <cell r="D29" t="str">
            <v>Tysvær</v>
          </cell>
          <cell r="E29">
            <v>8176</v>
          </cell>
          <cell r="F29">
            <v>1137313860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303</v>
          </cell>
          <cell r="L29">
            <v>43820323</v>
          </cell>
          <cell r="M29">
            <v>605</v>
          </cell>
          <cell r="N29">
            <v>40988150</v>
          </cell>
          <cell r="O29">
            <v>0</v>
          </cell>
          <cell r="P29">
            <v>0</v>
          </cell>
          <cell r="Q29">
            <v>8286</v>
          </cell>
          <cell r="R29">
            <v>1222122333</v>
          </cell>
          <cell r="S29">
            <v>6078</v>
          </cell>
          <cell r="T29">
            <v>69364683</v>
          </cell>
          <cell r="U29">
            <v>1847</v>
          </cell>
          <cell r="V29">
            <v>57505648</v>
          </cell>
          <cell r="W29">
            <v>414</v>
          </cell>
          <cell r="X29">
            <v>1305</v>
          </cell>
          <cell r="Y29">
            <v>9644</v>
          </cell>
          <cell r="Z29">
            <v>5912</v>
          </cell>
          <cell r="AA29">
            <v>239353</v>
          </cell>
          <cell r="AB29">
            <v>1713</v>
          </cell>
          <cell r="AC29">
            <v>262880</v>
          </cell>
          <cell r="AD29">
            <v>0</v>
          </cell>
          <cell r="AE29">
            <v>0</v>
          </cell>
          <cell r="AF29">
            <v>49</v>
          </cell>
          <cell r="AG29">
            <v>846</v>
          </cell>
          <cell r="AH29">
            <v>0</v>
          </cell>
          <cell r="AI29">
            <v>0</v>
          </cell>
          <cell r="AJ29">
            <v>10</v>
          </cell>
          <cell r="AK29">
            <v>1228360</v>
          </cell>
          <cell r="AL29">
            <v>38</v>
          </cell>
          <cell r="AM29">
            <v>1210901</v>
          </cell>
          <cell r="AN29">
            <v>160</v>
          </cell>
          <cell r="AO29">
            <v>2835174</v>
          </cell>
          <cell r="AP29">
            <v>30</v>
          </cell>
          <cell r="AQ29">
            <v>1559025</v>
          </cell>
          <cell r="AR29">
            <v>5932</v>
          </cell>
          <cell r="AS29">
            <v>66660597</v>
          </cell>
          <cell r="AT29">
            <v>64</v>
          </cell>
          <cell r="AU29">
            <v>2658</v>
          </cell>
          <cell r="AV29">
            <v>1735</v>
          </cell>
          <cell r="AW29">
            <v>56114535</v>
          </cell>
          <cell r="AX29">
            <v>121</v>
          </cell>
          <cell r="AY29">
            <v>5974</v>
          </cell>
        </row>
        <row r="30">
          <cell r="A30" t="str">
            <v>11</v>
          </cell>
          <cell r="C30" t="str">
            <v>1149</v>
          </cell>
          <cell r="D30" t="str">
            <v>Karmøy</v>
          </cell>
          <cell r="E30">
            <v>30894</v>
          </cell>
          <cell r="F30">
            <v>4095816850</v>
          </cell>
          <cell r="G30">
            <v>5</v>
          </cell>
          <cell r="H30">
            <v>154671</v>
          </cell>
          <cell r="I30">
            <v>0</v>
          </cell>
          <cell r="J30">
            <v>0</v>
          </cell>
          <cell r="K30">
            <v>938</v>
          </cell>
          <cell r="L30">
            <v>144236249</v>
          </cell>
          <cell r="M30">
            <v>2269</v>
          </cell>
          <cell r="N30">
            <v>178379690</v>
          </cell>
          <cell r="O30">
            <v>0</v>
          </cell>
          <cell r="P30">
            <v>0</v>
          </cell>
          <cell r="Q30">
            <v>31296</v>
          </cell>
          <cell r="R30">
            <v>4418278118</v>
          </cell>
          <cell r="S30">
            <v>23173</v>
          </cell>
          <cell r="T30">
            <v>256777388</v>
          </cell>
          <cell r="U30">
            <v>6780</v>
          </cell>
          <cell r="V30">
            <v>199016616</v>
          </cell>
          <cell r="W30">
            <v>1573</v>
          </cell>
          <cell r="X30">
            <v>4304</v>
          </cell>
          <cell r="Y30">
            <v>35830</v>
          </cell>
          <cell r="Z30">
            <v>22536</v>
          </cell>
          <cell r="AA30">
            <v>876875</v>
          </cell>
          <cell r="AB30">
            <v>6242</v>
          </cell>
          <cell r="AC30">
            <v>864345</v>
          </cell>
          <cell r="AD30">
            <v>0</v>
          </cell>
          <cell r="AE30">
            <v>0</v>
          </cell>
          <cell r="AF30">
            <v>165</v>
          </cell>
          <cell r="AG30">
            <v>3534</v>
          </cell>
          <cell r="AH30">
            <v>1</v>
          </cell>
          <cell r="AI30">
            <v>87</v>
          </cell>
          <cell r="AJ30">
            <v>57</v>
          </cell>
          <cell r="AK30">
            <v>4742790</v>
          </cell>
          <cell r="AL30">
            <v>146</v>
          </cell>
          <cell r="AM30">
            <v>4956201</v>
          </cell>
          <cell r="AN30">
            <v>519</v>
          </cell>
          <cell r="AO30">
            <v>6967827</v>
          </cell>
          <cell r="AP30">
            <v>90</v>
          </cell>
          <cell r="AQ30">
            <v>3509756</v>
          </cell>
          <cell r="AR30">
            <v>22655</v>
          </cell>
          <cell r="AS30">
            <v>249005247</v>
          </cell>
          <cell r="AT30">
            <v>206</v>
          </cell>
          <cell r="AU30">
            <v>9637</v>
          </cell>
          <cell r="AV30">
            <v>6358</v>
          </cell>
          <cell r="AW30">
            <v>194461391</v>
          </cell>
          <cell r="AX30">
            <v>439</v>
          </cell>
          <cell r="AY30">
            <v>21368</v>
          </cell>
        </row>
        <row r="31">
          <cell r="A31" t="str">
            <v>11</v>
          </cell>
          <cell r="C31" t="str">
            <v>1151</v>
          </cell>
          <cell r="D31" t="str">
            <v>Utsira</v>
          </cell>
          <cell r="E31">
            <v>156</v>
          </cell>
          <cell r="F31">
            <v>20791218</v>
          </cell>
          <cell r="G31">
            <v>1</v>
          </cell>
          <cell r="H31">
            <v>23358</v>
          </cell>
          <cell r="I31">
            <v>0</v>
          </cell>
          <cell r="J31">
            <v>0</v>
          </cell>
          <cell r="K31">
            <v>5</v>
          </cell>
          <cell r="L31">
            <v>515000</v>
          </cell>
          <cell r="M31">
            <v>13</v>
          </cell>
          <cell r="N31">
            <v>165684</v>
          </cell>
          <cell r="O31">
            <v>0</v>
          </cell>
          <cell r="P31">
            <v>0</v>
          </cell>
          <cell r="Q31">
            <v>157</v>
          </cell>
          <cell r="R31">
            <v>21448544</v>
          </cell>
          <cell r="S31">
            <v>110</v>
          </cell>
          <cell r="T31">
            <v>1326702</v>
          </cell>
          <cell r="U31">
            <v>38</v>
          </cell>
          <cell r="V31">
            <v>3030596</v>
          </cell>
          <cell r="W31">
            <v>9</v>
          </cell>
          <cell r="X31">
            <v>16</v>
          </cell>
          <cell r="Y31">
            <v>173</v>
          </cell>
          <cell r="Z31">
            <v>107</v>
          </cell>
          <cell r="AA31">
            <v>4635</v>
          </cell>
          <cell r="AB31">
            <v>37</v>
          </cell>
          <cell r="AC31">
            <v>13582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3</v>
          </cell>
          <cell r="AM31">
            <v>42588</v>
          </cell>
          <cell r="AN31">
            <v>2</v>
          </cell>
          <cell r="AO31">
            <v>81491</v>
          </cell>
          <cell r="AP31">
            <v>1</v>
          </cell>
          <cell r="AQ31">
            <v>5856</v>
          </cell>
          <cell r="AR31">
            <v>111</v>
          </cell>
          <cell r="AS31">
            <v>1324979</v>
          </cell>
          <cell r="AT31">
            <v>0</v>
          </cell>
          <cell r="AU31">
            <v>0</v>
          </cell>
          <cell r="AV31">
            <v>34</v>
          </cell>
          <cell r="AW31">
            <v>3070812</v>
          </cell>
          <cell r="AX31">
            <v>3</v>
          </cell>
          <cell r="AY31">
            <v>55</v>
          </cell>
        </row>
        <row r="32">
          <cell r="A32" t="str">
            <v>11</v>
          </cell>
          <cell r="C32" t="str">
            <v>1160</v>
          </cell>
          <cell r="D32" t="str">
            <v>Vindafjord</v>
          </cell>
          <cell r="E32">
            <v>6960</v>
          </cell>
          <cell r="F32">
            <v>948440275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478</v>
          </cell>
          <cell r="L32">
            <v>96325650</v>
          </cell>
          <cell r="M32">
            <v>552</v>
          </cell>
          <cell r="N32">
            <v>116340734</v>
          </cell>
          <cell r="O32">
            <v>0</v>
          </cell>
          <cell r="P32">
            <v>0</v>
          </cell>
          <cell r="Q32">
            <v>7116</v>
          </cell>
          <cell r="R32">
            <v>1161106659</v>
          </cell>
          <cell r="S32">
            <v>5105</v>
          </cell>
          <cell r="T32">
            <v>77398497</v>
          </cell>
          <cell r="U32">
            <v>1712</v>
          </cell>
          <cell r="V32">
            <v>76966566</v>
          </cell>
          <cell r="W32">
            <v>354</v>
          </cell>
          <cell r="X32">
            <v>1530</v>
          </cell>
          <cell r="Y32">
            <v>8701</v>
          </cell>
          <cell r="Z32">
            <v>4949</v>
          </cell>
          <cell r="AA32">
            <v>230956</v>
          </cell>
          <cell r="AB32">
            <v>1563</v>
          </cell>
          <cell r="AC32">
            <v>346761</v>
          </cell>
          <cell r="AD32">
            <v>0</v>
          </cell>
          <cell r="AE32">
            <v>0</v>
          </cell>
          <cell r="AF32">
            <v>49</v>
          </cell>
          <cell r="AG32">
            <v>506</v>
          </cell>
          <cell r="AH32">
            <v>0</v>
          </cell>
          <cell r="AI32">
            <v>0</v>
          </cell>
          <cell r="AJ32">
            <v>9</v>
          </cell>
          <cell r="AK32">
            <v>1144661</v>
          </cell>
          <cell r="AL32">
            <v>44</v>
          </cell>
          <cell r="AM32">
            <v>932272</v>
          </cell>
          <cell r="AN32">
            <v>135</v>
          </cell>
          <cell r="AO32">
            <v>3211459</v>
          </cell>
          <cell r="AP32">
            <v>36</v>
          </cell>
          <cell r="AQ32">
            <v>5348270</v>
          </cell>
          <cell r="AR32">
            <v>4973</v>
          </cell>
          <cell r="AS32">
            <v>74537151</v>
          </cell>
          <cell r="AT32">
            <v>62</v>
          </cell>
          <cell r="AU32">
            <v>2591</v>
          </cell>
          <cell r="AV32">
            <v>1606</v>
          </cell>
          <cell r="AW32">
            <v>72292895</v>
          </cell>
          <cell r="AX32">
            <v>119</v>
          </cell>
          <cell r="AY32">
            <v>5868</v>
          </cell>
        </row>
        <row r="33">
          <cell r="A33" t="str">
            <v>11 Totalt</v>
          </cell>
          <cell r="C33" t="str">
            <v>11</v>
          </cell>
          <cell r="D33" t="str">
            <v>Rogaland</v>
          </cell>
          <cell r="E33">
            <v>356594</v>
          </cell>
          <cell r="F33">
            <v>52444221704</v>
          </cell>
          <cell r="G33">
            <v>47</v>
          </cell>
          <cell r="H33">
            <v>1509330</v>
          </cell>
          <cell r="I33">
            <v>0</v>
          </cell>
          <cell r="J33">
            <v>0</v>
          </cell>
          <cell r="K33">
            <v>15198</v>
          </cell>
          <cell r="L33">
            <v>2873316823</v>
          </cell>
          <cell r="M33">
            <v>30020</v>
          </cell>
          <cell r="N33">
            <v>3198576839</v>
          </cell>
          <cell r="O33">
            <v>0</v>
          </cell>
          <cell r="P33">
            <v>0</v>
          </cell>
          <cell r="Q33">
            <v>362488</v>
          </cell>
          <cell r="R33">
            <v>58514606036</v>
          </cell>
          <cell r="S33">
            <v>256424</v>
          </cell>
          <cell r="T33">
            <v>3046138165</v>
          </cell>
          <cell r="U33">
            <v>87750</v>
          </cell>
          <cell r="V33">
            <v>3710364670</v>
          </cell>
          <cell r="W33">
            <v>20895</v>
          </cell>
          <cell r="X33">
            <v>68614</v>
          </cell>
          <cell r="Y33">
            <v>433683</v>
          </cell>
          <cell r="Z33">
            <v>248600</v>
          </cell>
          <cell r="AA33">
            <v>10363873</v>
          </cell>
          <cell r="AB33">
            <v>81620</v>
          </cell>
          <cell r="AC33">
            <v>16840757</v>
          </cell>
          <cell r="AD33">
            <v>0</v>
          </cell>
          <cell r="AE33">
            <v>0</v>
          </cell>
          <cell r="AF33">
            <v>2083</v>
          </cell>
          <cell r="AG33">
            <v>38668</v>
          </cell>
          <cell r="AH33">
            <v>3</v>
          </cell>
          <cell r="AI33">
            <v>138</v>
          </cell>
          <cell r="AJ33">
            <v>528</v>
          </cell>
          <cell r="AK33">
            <v>37383545</v>
          </cell>
          <cell r="AL33">
            <v>1948</v>
          </cell>
          <cell r="AM33">
            <v>125829187</v>
          </cell>
          <cell r="AN33">
            <v>6748</v>
          </cell>
          <cell r="AO33">
            <v>139833355</v>
          </cell>
          <cell r="AP33">
            <v>1490</v>
          </cell>
          <cell r="AQ33">
            <v>117145736</v>
          </cell>
          <cell r="AR33">
            <v>249811</v>
          </cell>
          <cell r="AS33">
            <v>2935622445</v>
          </cell>
          <cell r="AT33">
            <v>2782</v>
          </cell>
          <cell r="AU33">
            <v>120423</v>
          </cell>
          <cell r="AV33">
            <v>82928</v>
          </cell>
          <cell r="AW33">
            <v>3540407229</v>
          </cell>
          <cell r="AX33">
            <v>5186</v>
          </cell>
          <cell r="AY33">
            <v>244417</v>
          </cell>
        </row>
        <row r="34">
          <cell r="A34" t="str">
            <v>15</v>
          </cell>
          <cell r="C34" t="str">
            <v>1505</v>
          </cell>
          <cell r="D34" t="str">
            <v>Kristiansund</v>
          </cell>
          <cell r="E34">
            <v>18680</v>
          </cell>
          <cell r="F34">
            <v>2330624717</v>
          </cell>
          <cell r="G34">
            <v>6</v>
          </cell>
          <cell r="H34">
            <v>53991</v>
          </cell>
          <cell r="I34">
            <v>0</v>
          </cell>
          <cell r="J34">
            <v>0</v>
          </cell>
          <cell r="K34">
            <v>469</v>
          </cell>
          <cell r="L34">
            <v>107699791</v>
          </cell>
          <cell r="M34">
            <v>1151</v>
          </cell>
          <cell r="N34">
            <v>105174374</v>
          </cell>
          <cell r="O34">
            <v>0</v>
          </cell>
          <cell r="P34">
            <v>0</v>
          </cell>
          <cell r="Q34">
            <v>18856</v>
          </cell>
          <cell r="R34">
            <v>2543444891</v>
          </cell>
          <cell r="S34">
            <v>14514</v>
          </cell>
          <cell r="T34">
            <v>157642583</v>
          </cell>
          <cell r="U34">
            <v>3577</v>
          </cell>
          <cell r="V34">
            <v>118693165</v>
          </cell>
          <cell r="W34">
            <v>835</v>
          </cell>
          <cell r="X34">
            <v>2617</v>
          </cell>
          <cell r="Y34">
            <v>21543</v>
          </cell>
          <cell r="Z34">
            <v>14183</v>
          </cell>
          <cell r="AA34">
            <v>534451</v>
          </cell>
          <cell r="AB34">
            <v>3369</v>
          </cell>
          <cell r="AC34">
            <v>538346</v>
          </cell>
          <cell r="AD34">
            <v>0</v>
          </cell>
          <cell r="AE34">
            <v>0</v>
          </cell>
          <cell r="AF34">
            <v>86</v>
          </cell>
          <cell r="AG34">
            <v>1443</v>
          </cell>
          <cell r="AH34">
            <v>0</v>
          </cell>
          <cell r="AI34">
            <v>0</v>
          </cell>
          <cell r="AJ34">
            <v>20</v>
          </cell>
          <cell r="AK34">
            <v>1074573</v>
          </cell>
          <cell r="AL34">
            <v>82</v>
          </cell>
          <cell r="AM34">
            <v>3047249</v>
          </cell>
          <cell r="AN34">
            <v>302</v>
          </cell>
          <cell r="AO34">
            <v>4701530</v>
          </cell>
          <cell r="AP34">
            <v>51</v>
          </cell>
          <cell r="AQ34">
            <v>2303047</v>
          </cell>
          <cell r="AR34">
            <v>14227</v>
          </cell>
          <cell r="AS34">
            <v>154276298</v>
          </cell>
          <cell r="AT34">
            <v>108</v>
          </cell>
          <cell r="AU34">
            <v>4697</v>
          </cell>
          <cell r="AV34">
            <v>3419</v>
          </cell>
          <cell r="AW34">
            <v>115752036</v>
          </cell>
          <cell r="AX34">
            <v>168</v>
          </cell>
          <cell r="AY34">
            <v>7800</v>
          </cell>
        </row>
        <row r="35">
          <cell r="A35" t="str">
            <v>15</v>
          </cell>
          <cell r="C35" t="str">
            <v>1506</v>
          </cell>
          <cell r="D35" t="str">
            <v>Molde</v>
          </cell>
          <cell r="E35">
            <v>24708</v>
          </cell>
          <cell r="F35">
            <v>3187600103</v>
          </cell>
          <cell r="G35">
            <v>1</v>
          </cell>
          <cell r="H35">
            <v>1386</v>
          </cell>
          <cell r="I35">
            <v>0</v>
          </cell>
          <cell r="J35">
            <v>0</v>
          </cell>
          <cell r="K35">
            <v>838</v>
          </cell>
          <cell r="L35">
            <v>174430379</v>
          </cell>
          <cell r="M35">
            <v>1726</v>
          </cell>
          <cell r="N35">
            <v>187905405</v>
          </cell>
          <cell r="O35">
            <v>0</v>
          </cell>
          <cell r="P35">
            <v>0</v>
          </cell>
          <cell r="Q35">
            <v>25001</v>
          </cell>
          <cell r="R35">
            <v>3549934501</v>
          </cell>
          <cell r="S35">
            <v>18808</v>
          </cell>
          <cell r="T35">
            <v>209630608</v>
          </cell>
          <cell r="U35">
            <v>5140</v>
          </cell>
          <cell r="V35">
            <v>175378408</v>
          </cell>
          <cell r="W35">
            <v>1192</v>
          </cell>
          <cell r="X35">
            <v>3557</v>
          </cell>
          <cell r="Y35">
            <v>28697</v>
          </cell>
          <cell r="Z35">
            <v>18303</v>
          </cell>
          <cell r="AA35">
            <v>710365</v>
          </cell>
          <cell r="AB35">
            <v>4792</v>
          </cell>
          <cell r="AC35">
            <v>798704</v>
          </cell>
          <cell r="AD35">
            <v>0</v>
          </cell>
          <cell r="AE35">
            <v>0</v>
          </cell>
          <cell r="AF35">
            <v>141</v>
          </cell>
          <cell r="AG35">
            <v>1567</v>
          </cell>
          <cell r="AH35">
            <v>0</v>
          </cell>
          <cell r="AI35">
            <v>0</v>
          </cell>
          <cell r="AJ35">
            <v>33</v>
          </cell>
          <cell r="AK35">
            <v>2858126</v>
          </cell>
          <cell r="AL35">
            <v>95</v>
          </cell>
          <cell r="AM35">
            <v>4069181</v>
          </cell>
          <cell r="AN35">
            <v>473</v>
          </cell>
          <cell r="AO35">
            <v>7454177</v>
          </cell>
          <cell r="AP35">
            <v>91</v>
          </cell>
          <cell r="AQ35">
            <v>4668238</v>
          </cell>
          <cell r="AR35">
            <v>18340</v>
          </cell>
          <cell r="AS35">
            <v>202380087</v>
          </cell>
          <cell r="AT35">
            <v>165</v>
          </cell>
          <cell r="AU35">
            <v>7573</v>
          </cell>
          <cell r="AV35">
            <v>4907</v>
          </cell>
          <cell r="AW35">
            <v>169783094</v>
          </cell>
          <cell r="AX35">
            <v>269</v>
          </cell>
          <cell r="AY35">
            <v>14022</v>
          </cell>
        </row>
        <row r="36">
          <cell r="A36" t="str">
            <v>15</v>
          </cell>
          <cell r="C36" t="str">
            <v>1507</v>
          </cell>
          <cell r="D36" t="str">
            <v>Ålesund</v>
          </cell>
          <cell r="E36">
            <v>51345</v>
          </cell>
          <cell r="F36">
            <v>6781969328</v>
          </cell>
          <cell r="G36">
            <v>13</v>
          </cell>
          <cell r="H36">
            <v>390595</v>
          </cell>
          <cell r="I36">
            <v>0</v>
          </cell>
          <cell r="J36">
            <v>0</v>
          </cell>
          <cell r="K36">
            <v>1641</v>
          </cell>
          <cell r="L36">
            <v>413146402</v>
          </cell>
          <cell r="M36">
            <v>3402</v>
          </cell>
          <cell r="N36">
            <v>362741600</v>
          </cell>
          <cell r="O36">
            <v>0</v>
          </cell>
          <cell r="P36">
            <v>0</v>
          </cell>
          <cell r="Q36">
            <v>51923</v>
          </cell>
          <cell r="R36">
            <v>7557466735</v>
          </cell>
          <cell r="S36">
            <v>39072</v>
          </cell>
          <cell r="T36">
            <v>465176581</v>
          </cell>
          <cell r="U36">
            <v>10736</v>
          </cell>
          <cell r="V36">
            <v>476544502</v>
          </cell>
          <cell r="W36">
            <v>2389</v>
          </cell>
          <cell r="X36">
            <v>8891</v>
          </cell>
          <cell r="Y36">
            <v>61088</v>
          </cell>
          <cell r="Z36">
            <v>38119</v>
          </cell>
          <cell r="AA36">
            <v>1587559</v>
          </cell>
          <cell r="AB36">
            <v>10098</v>
          </cell>
          <cell r="AC36">
            <v>2195375</v>
          </cell>
          <cell r="AD36">
            <v>0</v>
          </cell>
          <cell r="AE36">
            <v>0</v>
          </cell>
          <cell r="AF36">
            <v>231</v>
          </cell>
          <cell r="AG36">
            <v>3826</v>
          </cell>
          <cell r="AH36">
            <v>1</v>
          </cell>
          <cell r="AI36">
            <v>4</v>
          </cell>
          <cell r="AJ36">
            <v>78</v>
          </cell>
          <cell r="AK36">
            <v>6950339</v>
          </cell>
          <cell r="AL36">
            <v>235</v>
          </cell>
          <cell r="AM36">
            <v>20285687</v>
          </cell>
          <cell r="AN36">
            <v>943</v>
          </cell>
          <cell r="AO36">
            <v>17976299</v>
          </cell>
          <cell r="AP36">
            <v>176</v>
          </cell>
          <cell r="AQ36">
            <v>14334957</v>
          </cell>
          <cell r="AR36">
            <v>38134</v>
          </cell>
          <cell r="AS36">
            <v>449916040</v>
          </cell>
          <cell r="AT36">
            <v>337</v>
          </cell>
          <cell r="AU36">
            <v>14808</v>
          </cell>
          <cell r="AV36">
            <v>10280</v>
          </cell>
          <cell r="AW36">
            <v>452185373</v>
          </cell>
          <cell r="AX36">
            <v>533</v>
          </cell>
          <cell r="AY36">
            <v>23459</v>
          </cell>
        </row>
        <row r="37">
          <cell r="A37" t="str">
            <v>15</v>
          </cell>
          <cell r="C37" t="str">
            <v>1511</v>
          </cell>
          <cell r="D37" t="str">
            <v>Vanylven</v>
          </cell>
          <cell r="E37">
            <v>2522</v>
          </cell>
          <cell r="F37">
            <v>288270568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124</v>
          </cell>
          <cell r="L37">
            <v>13026200</v>
          </cell>
          <cell r="M37">
            <v>168</v>
          </cell>
          <cell r="N37">
            <v>10497451</v>
          </cell>
          <cell r="O37">
            <v>0</v>
          </cell>
          <cell r="P37">
            <v>0</v>
          </cell>
          <cell r="Q37">
            <v>2564</v>
          </cell>
          <cell r="R37">
            <v>311794219</v>
          </cell>
          <cell r="S37">
            <v>2024</v>
          </cell>
          <cell r="T37">
            <v>25454854</v>
          </cell>
          <cell r="U37">
            <v>448</v>
          </cell>
          <cell r="V37">
            <v>15185840</v>
          </cell>
          <cell r="W37">
            <v>104</v>
          </cell>
          <cell r="X37">
            <v>500</v>
          </cell>
          <cell r="Y37">
            <v>3076</v>
          </cell>
          <cell r="Z37">
            <v>1980</v>
          </cell>
          <cell r="AA37">
            <v>92312</v>
          </cell>
          <cell r="AB37">
            <v>415</v>
          </cell>
          <cell r="AC37">
            <v>69665</v>
          </cell>
          <cell r="AD37">
            <v>0</v>
          </cell>
          <cell r="AE37">
            <v>0</v>
          </cell>
          <cell r="AF37">
            <v>14</v>
          </cell>
          <cell r="AG37">
            <v>150</v>
          </cell>
          <cell r="AH37">
            <v>0</v>
          </cell>
          <cell r="AI37">
            <v>0</v>
          </cell>
          <cell r="AJ37">
            <v>4</v>
          </cell>
          <cell r="AK37">
            <v>81900</v>
          </cell>
          <cell r="AL37">
            <v>9</v>
          </cell>
          <cell r="AM37">
            <v>2117046</v>
          </cell>
          <cell r="AN37">
            <v>50</v>
          </cell>
          <cell r="AO37">
            <v>906130</v>
          </cell>
          <cell r="AP37">
            <v>13</v>
          </cell>
          <cell r="AQ37">
            <v>661527</v>
          </cell>
          <cell r="AR37">
            <v>1977</v>
          </cell>
          <cell r="AS37">
            <v>25003851</v>
          </cell>
          <cell r="AT37">
            <v>20</v>
          </cell>
          <cell r="AU37">
            <v>805</v>
          </cell>
          <cell r="AV37">
            <v>430</v>
          </cell>
          <cell r="AW37">
            <v>12920911</v>
          </cell>
          <cell r="AX37">
            <v>23</v>
          </cell>
          <cell r="AY37">
            <v>1391</v>
          </cell>
        </row>
        <row r="38">
          <cell r="A38" t="str">
            <v>15</v>
          </cell>
          <cell r="C38" t="str">
            <v>1514</v>
          </cell>
          <cell r="D38" t="str">
            <v>Sande</v>
          </cell>
          <cell r="E38">
            <v>2059</v>
          </cell>
          <cell r="F38">
            <v>240893394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52</v>
          </cell>
          <cell r="L38">
            <v>8303600</v>
          </cell>
          <cell r="M38">
            <v>103</v>
          </cell>
          <cell r="N38">
            <v>13883730</v>
          </cell>
          <cell r="O38">
            <v>0</v>
          </cell>
          <cell r="P38">
            <v>0</v>
          </cell>
          <cell r="Q38">
            <v>2080</v>
          </cell>
          <cell r="R38">
            <v>263080724</v>
          </cell>
          <cell r="S38">
            <v>1673</v>
          </cell>
          <cell r="T38">
            <v>24437372</v>
          </cell>
          <cell r="U38">
            <v>351</v>
          </cell>
          <cell r="V38">
            <v>7646811</v>
          </cell>
          <cell r="W38">
            <v>72</v>
          </cell>
          <cell r="X38">
            <v>581</v>
          </cell>
          <cell r="Y38">
            <v>2677</v>
          </cell>
          <cell r="Z38">
            <v>1640</v>
          </cell>
          <cell r="AA38">
            <v>69402</v>
          </cell>
          <cell r="AB38">
            <v>330</v>
          </cell>
          <cell r="AC38">
            <v>34339</v>
          </cell>
          <cell r="AD38">
            <v>0</v>
          </cell>
          <cell r="AE38">
            <v>0</v>
          </cell>
          <cell r="AF38">
            <v>15</v>
          </cell>
          <cell r="AG38">
            <v>130</v>
          </cell>
          <cell r="AH38">
            <v>0</v>
          </cell>
          <cell r="AI38">
            <v>0</v>
          </cell>
          <cell r="AJ38">
            <v>2</v>
          </cell>
          <cell r="AK38">
            <v>17700</v>
          </cell>
          <cell r="AL38">
            <v>7</v>
          </cell>
          <cell r="AM38">
            <v>87133</v>
          </cell>
          <cell r="AN38">
            <v>33</v>
          </cell>
          <cell r="AO38">
            <v>672451</v>
          </cell>
          <cell r="AP38">
            <v>9</v>
          </cell>
          <cell r="AQ38">
            <v>46291</v>
          </cell>
          <cell r="AR38">
            <v>1640</v>
          </cell>
          <cell r="AS38">
            <v>23883017</v>
          </cell>
          <cell r="AT38">
            <v>16</v>
          </cell>
          <cell r="AU38">
            <v>532</v>
          </cell>
          <cell r="AV38">
            <v>333</v>
          </cell>
          <cell r="AW38">
            <v>7613690</v>
          </cell>
          <cell r="AX38">
            <v>20</v>
          </cell>
          <cell r="AY38">
            <v>832</v>
          </cell>
        </row>
        <row r="39">
          <cell r="A39" t="str">
            <v>15</v>
          </cell>
          <cell r="C39" t="str">
            <v>1515</v>
          </cell>
          <cell r="D39" t="str">
            <v>Herøy (M. og R.)</v>
          </cell>
          <cell r="E39">
            <v>6839</v>
          </cell>
          <cell r="F39">
            <v>936048219</v>
          </cell>
          <cell r="G39">
            <v>1</v>
          </cell>
          <cell r="H39">
            <v>17012</v>
          </cell>
          <cell r="I39">
            <v>0</v>
          </cell>
          <cell r="J39">
            <v>0</v>
          </cell>
          <cell r="K39">
            <v>251</v>
          </cell>
          <cell r="L39">
            <v>64992853</v>
          </cell>
          <cell r="M39">
            <v>443</v>
          </cell>
          <cell r="N39">
            <v>63782285</v>
          </cell>
          <cell r="O39">
            <v>0</v>
          </cell>
          <cell r="P39">
            <v>0</v>
          </cell>
          <cell r="Q39">
            <v>6933</v>
          </cell>
          <cell r="R39">
            <v>1064806345</v>
          </cell>
          <cell r="S39">
            <v>5385</v>
          </cell>
          <cell r="T39">
            <v>78900789</v>
          </cell>
          <cell r="U39">
            <v>1279</v>
          </cell>
          <cell r="V39">
            <v>41087986</v>
          </cell>
          <cell r="W39">
            <v>306</v>
          </cell>
          <cell r="X39">
            <v>979</v>
          </cell>
          <cell r="Y39">
            <v>7949</v>
          </cell>
          <cell r="Z39">
            <v>5277</v>
          </cell>
          <cell r="AA39">
            <v>278485</v>
          </cell>
          <cell r="AB39">
            <v>1196</v>
          </cell>
          <cell r="AC39">
            <v>187459</v>
          </cell>
          <cell r="AD39">
            <v>0</v>
          </cell>
          <cell r="AE39">
            <v>0</v>
          </cell>
          <cell r="AF39">
            <v>32</v>
          </cell>
          <cell r="AG39">
            <v>302</v>
          </cell>
          <cell r="AH39">
            <v>0</v>
          </cell>
          <cell r="AI39">
            <v>0</v>
          </cell>
          <cell r="AJ39">
            <v>12</v>
          </cell>
          <cell r="AK39">
            <v>1265092</v>
          </cell>
          <cell r="AL39">
            <v>32</v>
          </cell>
          <cell r="AM39">
            <v>1487451</v>
          </cell>
          <cell r="AN39">
            <v>123</v>
          </cell>
          <cell r="AO39">
            <v>2779719</v>
          </cell>
          <cell r="AP39">
            <v>22</v>
          </cell>
          <cell r="AQ39">
            <v>1654378</v>
          </cell>
          <cell r="AR39">
            <v>5259</v>
          </cell>
          <cell r="AS39">
            <v>76347365</v>
          </cell>
          <cell r="AT39">
            <v>44</v>
          </cell>
          <cell r="AU39">
            <v>1683</v>
          </cell>
          <cell r="AV39">
            <v>1224</v>
          </cell>
          <cell r="AW39">
            <v>39344974</v>
          </cell>
          <cell r="AX39">
            <v>68</v>
          </cell>
          <cell r="AY39">
            <v>2925</v>
          </cell>
        </row>
        <row r="40">
          <cell r="A40" t="str">
            <v>15</v>
          </cell>
          <cell r="C40" t="str">
            <v>1516</v>
          </cell>
          <cell r="D40" t="str">
            <v>Ulstein</v>
          </cell>
          <cell r="E40">
            <v>6837</v>
          </cell>
          <cell r="F40">
            <v>913120951</v>
          </cell>
          <cell r="G40">
            <v>1</v>
          </cell>
          <cell r="H40">
            <v>14688</v>
          </cell>
          <cell r="I40">
            <v>0</v>
          </cell>
          <cell r="J40">
            <v>0</v>
          </cell>
          <cell r="K40">
            <v>206</v>
          </cell>
          <cell r="L40">
            <v>51444350</v>
          </cell>
          <cell r="M40">
            <v>382</v>
          </cell>
          <cell r="N40">
            <v>59146435</v>
          </cell>
          <cell r="O40">
            <v>0</v>
          </cell>
          <cell r="P40">
            <v>0</v>
          </cell>
          <cell r="Q40">
            <v>6899</v>
          </cell>
          <cell r="R40">
            <v>1023697048</v>
          </cell>
          <cell r="S40">
            <v>5441</v>
          </cell>
          <cell r="T40">
            <v>69164996</v>
          </cell>
          <cell r="U40">
            <v>1265</v>
          </cell>
          <cell r="V40">
            <v>34020659</v>
          </cell>
          <cell r="W40">
            <v>238</v>
          </cell>
          <cell r="X40">
            <v>1810</v>
          </cell>
          <cell r="Y40">
            <v>8754</v>
          </cell>
          <cell r="Z40">
            <v>5298</v>
          </cell>
          <cell r="AA40">
            <v>232028</v>
          </cell>
          <cell r="AB40">
            <v>1173</v>
          </cell>
          <cell r="AC40">
            <v>156647</v>
          </cell>
          <cell r="AD40">
            <v>0</v>
          </cell>
          <cell r="AE40">
            <v>0</v>
          </cell>
          <cell r="AF40">
            <v>40</v>
          </cell>
          <cell r="AG40">
            <v>928</v>
          </cell>
          <cell r="AH40">
            <v>0</v>
          </cell>
          <cell r="AI40">
            <v>0</v>
          </cell>
          <cell r="AJ40">
            <v>10</v>
          </cell>
          <cell r="AK40">
            <v>689644</v>
          </cell>
          <cell r="AL40">
            <v>28</v>
          </cell>
          <cell r="AM40">
            <v>1241756</v>
          </cell>
          <cell r="AN40">
            <v>139</v>
          </cell>
          <cell r="AO40">
            <v>3299345</v>
          </cell>
          <cell r="AP40">
            <v>21</v>
          </cell>
          <cell r="AQ40">
            <v>298549</v>
          </cell>
          <cell r="AR40">
            <v>5305</v>
          </cell>
          <cell r="AS40">
            <v>66254365</v>
          </cell>
          <cell r="AT40">
            <v>51</v>
          </cell>
          <cell r="AU40">
            <v>2400</v>
          </cell>
          <cell r="AV40">
            <v>1202</v>
          </cell>
          <cell r="AW40">
            <v>33481434</v>
          </cell>
          <cell r="AX40">
            <v>71</v>
          </cell>
          <cell r="AY40">
            <v>3369</v>
          </cell>
        </row>
        <row r="41">
          <cell r="A41" t="str">
            <v>15</v>
          </cell>
          <cell r="C41" t="str">
            <v>1517</v>
          </cell>
          <cell r="D41" t="str">
            <v>Hareid</v>
          </cell>
          <cell r="E41">
            <v>3809</v>
          </cell>
          <cell r="F41">
            <v>468251965</v>
          </cell>
          <cell r="G41">
            <v>2</v>
          </cell>
          <cell r="H41">
            <v>95459</v>
          </cell>
          <cell r="I41">
            <v>0</v>
          </cell>
          <cell r="J41">
            <v>0</v>
          </cell>
          <cell r="K41">
            <v>93</v>
          </cell>
          <cell r="L41">
            <v>16035827</v>
          </cell>
          <cell r="M41">
            <v>229</v>
          </cell>
          <cell r="N41">
            <v>18030574</v>
          </cell>
          <cell r="O41">
            <v>0</v>
          </cell>
          <cell r="P41">
            <v>0</v>
          </cell>
          <cell r="Q41">
            <v>3851</v>
          </cell>
          <cell r="R41">
            <v>502222907</v>
          </cell>
          <cell r="S41">
            <v>3033</v>
          </cell>
          <cell r="T41">
            <v>36730433</v>
          </cell>
          <cell r="U41">
            <v>679</v>
          </cell>
          <cell r="V41">
            <v>15982195</v>
          </cell>
          <cell r="W41">
            <v>153</v>
          </cell>
          <cell r="X41">
            <v>672</v>
          </cell>
          <cell r="Y41">
            <v>4537</v>
          </cell>
          <cell r="Z41">
            <v>2952</v>
          </cell>
          <cell r="AA41">
            <v>130020</v>
          </cell>
          <cell r="AB41">
            <v>637</v>
          </cell>
          <cell r="AC41">
            <v>72469</v>
          </cell>
          <cell r="AD41">
            <v>0</v>
          </cell>
          <cell r="AE41">
            <v>0</v>
          </cell>
          <cell r="AF41">
            <v>23</v>
          </cell>
          <cell r="AG41">
            <v>554</v>
          </cell>
          <cell r="AH41">
            <v>0</v>
          </cell>
          <cell r="AI41">
            <v>0</v>
          </cell>
          <cell r="AJ41">
            <v>3</v>
          </cell>
          <cell r="AK41">
            <v>203784</v>
          </cell>
          <cell r="AL41">
            <v>11</v>
          </cell>
          <cell r="AM41">
            <v>514590</v>
          </cell>
          <cell r="AN41">
            <v>73</v>
          </cell>
          <cell r="AO41">
            <v>1220771</v>
          </cell>
          <cell r="AP41">
            <v>15</v>
          </cell>
          <cell r="AQ41">
            <v>183871</v>
          </cell>
          <cell r="AR41">
            <v>2957</v>
          </cell>
          <cell r="AS41">
            <v>36000138</v>
          </cell>
          <cell r="AT41">
            <v>33</v>
          </cell>
          <cell r="AU41">
            <v>1078</v>
          </cell>
          <cell r="AV41">
            <v>650</v>
          </cell>
          <cell r="AW41">
            <v>15919127</v>
          </cell>
          <cell r="AX41">
            <v>36</v>
          </cell>
          <cell r="AY41">
            <v>1840</v>
          </cell>
        </row>
        <row r="42">
          <cell r="A42" t="str">
            <v>15</v>
          </cell>
          <cell r="C42" t="str">
            <v>1520</v>
          </cell>
          <cell r="D42" t="str">
            <v>Ørsta</v>
          </cell>
          <cell r="E42">
            <v>8080</v>
          </cell>
          <cell r="F42">
            <v>960414464</v>
          </cell>
          <cell r="G42">
            <v>2</v>
          </cell>
          <cell r="H42">
            <v>87817</v>
          </cell>
          <cell r="I42">
            <v>0</v>
          </cell>
          <cell r="J42">
            <v>0</v>
          </cell>
          <cell r="K42">
            <v>295</v>
          </cell>
          <cell r="L42">
            <v>59704200</v>
          </cell>
          <cell r="M42">
            <v>531</v>
          </cell>
          <cell r="N42">
            <v>51397826</v>
          </cell>
          <cell r="O42">
            <v>0</v>
          </cell>
          <cell r="P42">
            <v>0</v>
          </cell>
          <cell r="Q42">
            <v>8197</v>
          </cell>
          <cell r="R42">
            <v>1071428673</v>
          </cell>
          <cell r="S42">
            <v>6295</v>
          </cell>
          <cell r="T42">
            <v>69099178</v>
          </cell>
          <cell r="U42">
            <v>1633</v>
          </cell>
          <cell r="V42">
            <v>41353055</v>
          </cell>
          <cell r="W42">
            <v>323</v>
          </cell>
          <cell r="X42">
            <v>987</v>
          </cell>
          <cell r="Y42">
            <v>9238</v>
          </cell>
          <cell r="Z42">
            <v>6112</v>
          </cell>
          <cell r="AA42">
            <v>237851</v>
          </cell>
          <cell r="AB42">
            <v>1520</v>
          </cell>
          <cell r="AC42">
            <v>189270</v>
          </cell>
          <cell r="AD42">
            <v>0</v>
          </cell>
          <cell r="AE42">
            <v>0</v>
          </cell>
          <cell r="AF42">
            <v>35</v>
          </cell>
          <cell r="AG42">
            <v>295</v>
          </cell>
          <cell r="AH42">
            <v>0</v>
          </cell>
          <cell r="AI42">
            <v>0</v>
          </cell>
          <cell r="AJ42">
            <v>5</v>
          </cell>
          <cell r="AK42">
            <v>144502</v>
          </cell>
          <cell r="AL42">
            <v>43</v>
          </cell>
          <cell r="AM42">
            <v>1312570</v>
          </cell>
          <cell r="AN42">
            <v>137</v>
          </cell>
          <cell r="AO42">
            <v>2608093</v>
          </cell>
          <cell r="AP42">
            <v>16</v>
          </cell>
          <cell r="AQ42">
            <v>1238698</v>
          </cell>
          <cell r="AR42">
            <v>6150</v>
          </cell>
          <cell r="AS42">
            <v>67761801</v>
          </cell>
          <cell r="AT42">
            <v>65</v>
          </cell>
          <cell r="AU42">
            <v>3114</v>
          </cell>
          <cell r="AV42">
            <v>1546</v>
          </cell>
          <cell r="AW42">
            <v>40167138</v>
          </cell>
          <cell r="AX42">
            <v>95</v>
          </cell>
          <cell r="AY42">
            <v>4105</v>
          </cell>
        </row>
        <row r="43">
          <cell r="A43" t="str">
            <v>15</v>
          </cell>
          <cell r="C43" t="str">
            <v>1525</v>
          </cell>
          <cell r="D43" t="str">
            <v>Stranda</v>
          </cell>
          <cell r="E43">
            <v>3762</v>
          </cell>
          <cell r="F43">
            <v>410139208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147</v>
          </cell>
          <cell r="L43">
            <v>36584178</v>
          </cell>
          <cell r="M43">
            <v>288</v>
          </cell>
          <cell r="N43">
            <v>11841602</v>
          </cell>
          <cell r="O43">
            <v>0</v>
          </cell>
          <cell r="P43">
            <v>0</v>
          </cell>
          <cell r="Q43">
            <v>3804</v>
          </cell>
          <cell r="R43">
            <v>458564988</v>
          </cell>
          <cell r="S43">
            <v>2870</v>
          </cell>
          <cell r="T43">
            <v>33525258</v>
          </cell>
          <cell r="U43">
            <v>752</v>
          </cell>
          <cell r="V43">
            <v>27136851</v>
          </cell>
          <cell r="W43">
            <v>199</v>
          </cell>
          <cell r="X43">
            <v>611</v>
          </cell>
          <cell r="Y43">
            <v>4432</v>
          </cell>
          <cell r="Z43">
            <v>2799</v>
          </cell>
          <cell r="AA43">
            <v>116563</v>
          </cell>
          <cell r="AB43">
            <v>703</v>
          </cell>
          <cell r="AC43">
            <v>122604</v>
          </cell>
          <cell r="AD43">
            <v>0</v>
          </cell>
          <cell r="AE43">
            <v>0</v>
          </cell>
          <cell r="AF43">
            <v>21</v>
          </cell>
          <cell r="AG43">
            <v>252</v>
          </cell>
          <cell r="AH43">
            <v>0</v>
          </cell>
          <cell r="AI43">
            <v>0</v>
          </cell>
          <cell r="AJ43">
            <v>5</v>
          </cell>
          <cell r="AK43">
            <v>497938</v>
          </cell>
          <cell r="AL43">
            <v>24</v>
          </cell>
          <cell r="AM43">
            <v>1358417</v>
          </cell>
          <cell r="AN43">
            <v>52</v>
          </cell>
          <cell r="AO43">
            <v>1049663</v>
          </cell>
          <cell r="AP43">
            <v>8</v>
          </cell>
          <cell r="AQ43">
            <v>264240</v>
          </cell>
          <cell r="AR43">
            <v>2821</v>
          </cell>
          <cell r="AS43">
            <v>32661429</v>
          </cell>
          <cell r="AT43">
            <v>23</v>
          </cell>
          <cell r="AU43">
            <v>887</v>
          </cell>
          <cell r="AV43">
            <v>710</v>
          </cell>
          <cell r="AW43">
            <v>26202779</v>
          </cell>
          <cell r="AX43">
            <v>45</v>
          </cell>
          <cell r="AY43">
            <v>1863</v>
          </cell>
        </row>
        <row r="44">
          <cell r="A44" t="str">
            <v>15</v>
          </cell>
          <cell r="C44" t="str">
            <v>1528</v>
          </cell>
          <cell r="D44" t="str">
            <v>Sykkylven</v>
          </cell>
          <cell r="E44">
            <v>5807</v>
          </cell>
          <cell r="F44">
            <v>688340357</v>
          </cell>
          <cell r="G44">
            <v>1</v>
          </cell>
          <cell r="H44">
            <v>11200</v>
          </cell>
          <cell r="I44">
            <v>0</v>
          </cell>
          <cell r="J44">
            <v>0</v>
          </cell>
          <cell r="K44">
            <v>187</v>
          </cell>
          <cell r="L44">
            <v>29211200</v>
          </cell>
          <cell r="M44">
            <v>357</v>
          </cell>
          <cell r="N44">
            <v>21363507</v>
          </cell>
          <cell r="O44">
            <v>0</v>
          </cell>
          <cell r="P44">
            <v>0</v>
          </cell>
          <cell r="Q44">
            <v>5870</v>
          </cell>
          <cell r="R44">
            <v>738903864</v>
          </cell>
          <cell r="S44">
            <v>4537</v>
          </cell>
          <cell r="T44">
            <v>51591923</v>
          </cell>
          <cell r="U44">
            <v>1132</v>
          </cell>
          <cell r="V44">
            <v>32304863</v>
          </cell>
          <cell r="W44">
            <v>243</v>
          </cell>
          <cell r="X44">
            <v>795</v>
          </cell>
          <cell r="Y44">
            <v>6707</v>
          </cell>
          <cell r="Z44">
            <v>4417</v>
          </cell>
          <cell r="AA44">
            <v>178728</v>
          </cell>
          <cell r="AB44">
            <v>1049</v>
          </cell>
          <cell r="AC44">
            <v>145587</v>
          </cell>
          <cell r="AD44">
            <v>0</v>
          </cell>
          <cell r="AE44">
            <v>0</v>
          </cell>
          <cell r="AF44">
            <v>23</v>
          </cell>
          <cell r="AG44">
            <v>345</v>
          </cell>
          <cell r="AH44">
            <v>0</v>
          </cell>
          <cell r="AI44">
            <v>0</v>
          </cell>
          <cell r="AJ44">
            <v>5</v>
          </cell>
          <cell r="AK44">
            <v>282666</v>
          </cell>
          <cell r="AL44">
            <v>19</v>
          </cell>
          <cell r="AM44">
            <v>427482</v>
          </cell>
          <cell r="AN44">
            <v>89</v>
          </cell>
          <cell r="AO44">
            <v>1411007</v>
          </cell>
          <cell r="AP44">
            <v>16</v>
          </cell>
          <cell r="AQ44">
            <v>3151940</v>
          </cell>
          <cell r="AR44">
            <v>4438</v>
          </cell>
          <cell r="AS44">
            <v>50539920</v>
          </cell>
          <cell r="AT44">
            <v>45</v>
          </cell>
          <cell r="AU44">
            <v>1734</v>
          </cell>
          <cell r="AV44">
            <v>1077</v>
          </cell>
          <cell r="AW44">
            <v>29332668</v>
          </cell>
          <cell r="AX44">
            <v>63</v>
          </cell>
          <cell r="AY44">
            <v>2691</v>
          </cell>
        </row>
        <row r="45">
          <cell r="A45" t="str">
            <v>15</v>
          </cell>
          <cell r="C45" t="str">
            <v>1531</v>
          </cell>
          <cell r="D45" t="str">
            <v>Sula</v>
          </cell>
          <cell r="E45">
            <v>6979</v>
          </cell>
          <cell r="F45">
            <v>887947688</v>
          </cell>
          <cell r="G45">
            <v>2</v>
          </cell>
          <cell r="H45">
            <v>23756</v>
          </cell>
          <cell r="I45">
            <v>0</v>
          </cell>
          <cell r="J45">
            <v>0</v>
          </cell>
          <cell r="K45">
            <v>174</v>
          </cell>
          <cell r="L45">
            <v>29782800</v>
          </cell>
          <cell r="M45">
            <v>416</v>
          </cell>
          <cell r="N45">
            <v>35019997</v>
          </cell>
          <cell r="O45">
            <v>0</v>
          </cell>
          <cell r="P45">
            <v>0</v>
          </cell>
          <cell r="Q45">
            <v>7035</v>
          </cell>
          <cell r="R45">
            <v>952726729</v>
          </cell>
          <cell r="S45">
            <v>5369</v>
          </cell>
          <cell r="T45">
            <v>63047664</v>
          </cell>
          <cell r="U45">
            <v>1408</v>
          </cell>
          <cell r="V45">
            <v>35298488</v>
          </cell>
          <cell r="W45">
            <v>292</v>
          </cell>
          <cell r="X45">
            <v>898</v>
          </cell>
          <cell r="Y45">
            <v>7967</v>
          </cell>
          <cell r="Z45">
            <v>5240</v>
          </cell>
          <cell r="AA45">
            <v>215933</v>
          </cell>
          <cell r="AB45">
            <v>1314</v>
          </cell>
          <cell r="AC45">
            <v>159190</v>
          </cell>
          <cell r="AD45">
            <v>0</v>
          </cell>
          <cell r="AE45">
            <v>0</v>
          </cell>
          <cell r="AF45">
            <v>30</v>
          </cell>
          <cell r="AG45">
            <v>387</v>
          </cell>
          <cell r="AH45">
            <v>0</v>
          </cell>
          <cell r="AI45">
            <v>0</v>
          </cell>
          <cell r="AJ45">
            <v>13</v>
          </cell>
          <cell r="AK45">
            <v>1375773</v>
          </cell>
          <cell r="AL45">
            <v>24</v>
          </cell>
          <cell r="AM45">
            <v>1125631</v>
          </cell>
          <cell r="AN45">
            <v>136</v>
          </cell>
          <cell r="AO45">
            <v>1991540</v>
          </cell>
          <cell r="AP45">
            <v>19</v>
          </cell>
          <cell r="AQ45">
            <v>1533121</v>
          </cell>
          <cell r="AR45">
            <v>5237</v>
          </cell>
          <cell r="AS45">
            <v>60369535</v>
          </cell>
          <cell r="AT45">
            <v>41</v>
          </cell>
          <cell r="AU45">
            <v>1867</v>
          </cell>
          <cell r="AV45">
            <v>1348</v>
          </cell>
          <cell r="AW45">
            <v>33270291</v>
          </cell>
          <cell r="AX45">
            <v>71</v>
          </cell>
          <cell r="AY45">
            <v>3366</v>
          </cell>
        </row>
        <row r="46">
          <cell r="A46" t="str">
            <v>15</v>
          </cell>
          <cell r="C46" t="str">
            <v>1532</v>
          </cell>
          <cell r="D46" t="str">
            <v>Giske</v>
          </cell>
          <cell r="E46">
            <v>6202</v>
          </cell>
          <cell r="F46">
            <v>877183266</v>
          </cell>
          <cell r="G46">
            <v>3</v>
          </cell>
          <cell r="H46">
            <v>37376</v>
          </cell>
          <cell r="I46">
            <v>0</v>
          </cell>
          <cell r="J46">
            <v>0</v>
          </cell>
          <cell r="K46">
            <v>195</v>
          </cell>
          <cell r="L46">
            <v>34627248</v>
          </cell>
          <cell r="M46">
            <v>369</v>
          </cell>
          <cell r="N46">
            <v>36893755</v>
          </cell>
          <cell r="O46">
            <v>0</v>
          </cell>
          <cell r="P46">
            <v>0</v>
          </cell>
          <cell r="Q46">
            <v>6278</v>
          </cell>
          <cell r="R46">
            <v>948666893</v>
          </cell>
          <cell r="S46">
            <v>4821</v>
          </cell>
          <cell r="T46">
            <v>66772406</v>
          </cell>
          <cell r="U46">
            <v>1247</v>
          </cell>
          <cell r="V46">
            <v>32991241</v>
          </cell>
          <cell r="W46">
            <v>243</v>
          </cell>
          <cell r="X46">
            <v>1062</v>
          </cell>
          <cell r="Y46">
            <v>7373</v>
          </cell>
          <cell r="Z46">
            <v>4735</v>
          </cell>
          <cell r="AA46">
            <v>231298</v>
          </cell>
          <cell r="AB46">
            <v>1172</v>
          </cell>
          <cell r="AC46">
            <v>144484</v>
          </cell>
          <cell r="AD46">
            <v>0</v>
          </cell>
          <cell r="AE46">
            <v>0</v>
          </cell>
          <cell r="AF46">
            <v>37</v>
          </cell>
          <cell r="AG46">
            <v>1327</v>
          </cell>
          <cell r="AH46">
            <v>0</v>
          </cell>
          <cell r="AI46">
            <v>0</v>
          </cell>
          <cell r="AJ46">
            <v>12</v>
          </cell>
          <cell r="AK46">
            <v>823529</v>
          </cell>
          <cell r="AL46">
            <v>35</v>
          </cell>
          <cell r="AM46">
            <v>1569833</v>
          </cell>
          <cell r="AN46">
            <v>118</v>
          </cell>
          <cell r="AO46">
            <v>2334314</v>
          </cell>
          <cell r="AP46">
            <v>15</v>
          </cell>
          <cell r="AQ46">
            <v>1102999</v>
          </cell>
          <cell r="AR46">
            <v>4727</v>
          </cell>
          <cell r="AS46">
            <v>65080819</v>
          </cell>
          <cell r="AT46">
            <v>29</v>
          </cell>
          <cell r="AU46">
            <v>1447</v>
          </cell>
          <cell r="AV46">
            <v>1188</v>
          </cell>
          <cell r="AW46">
            <v>31695051</v>
          </cell>
          <cell r="AX46">
            <v>66</v>
          </cell>
          <cell r="AY46">
            <v>2920</v>
          </cell>
        </row>
        <row r="47">
          <cell r="A47" t="str">
            <v>15</v>
          </cell>
          <cell r="C47" t="str">
            <v>1535</v>
          </cell>
          <cell r="D47" t="str">
            <v>Vestnes</v>
          </cell>
          <cell r="E47">
            <v>6030</v>
          </cell>
          <cell r="F47">
            <v>674574913</v>
          </cell>
          <cell r="G47">
            <v>3</v>
          </cell>
          <cell r="H47">
            <v>75309</v>
          </cell>
          <cell r="I47">
            <v>0</v>
          </cell>
          <cell r="J47">
            <v>0</v>
          </cell>
          <cell r="K47">
            <v>219</v>
          </cell>
          <cell r="L47">
            <v>38540250</v>
          </cell>
          <cell r="M47">
            <v>368</v>
          </cell>
          <cell r="N47">
            <v>27149398</v>
          </cell>
          <cell r="O47">
            <v>0</v>
          </cell>
          <cell r="P47">
            <v>0</v>
          </cell>
          <cell r="Q47">
            <v>6114</v>
          </cell>
          <cell r="R47">
            <v>740189252</v>
          </cell>
          <cell r="S47">
            <v>4669</v>
          </cell>
          <cell r="T47">
            <v>53880332</v>
          </cell>
          <cell r="U47">
            <v>1246</v>
          </cell>
          <cell r="V47">
            <v>43548562</v>
          </cell>
          <cell r="W47">
            <v>236</v>
          </cell>
          <cell r="X47">
            <v>1213</v>
          </cell>
          <cell r="Y47">
            <v>7364</v>
          </cell>
          <cell r="Z47">
            <v>4568</v>
          </cell>
          <cell r="AA47">
            <v>187012</v>
          </cell>
          <cell r="AB47">
            <v>1172</v>
          </cell>
          <cell r="AC47">
            <v>198074</v>
          </cell>
          <cell r="AD47">
            <v>0</v>
          </cell>
          <cell r="AE47">
            <v>0</v>
          </cell>
          <cell r="AF47">
            <v>47</v>
          </cell>
          <cell r="AG47">
            <v>478</v>
          </cell>
          <cell r="AH47">
            <v>0</v>
          </cell>
          <cell r="AI47">
            <v>0</v>
          </cell>
          <cell r="AJ47">
            <v>12</v>
          </cell>
          <cell r="AK47">
            <v>671885</v>
          </cell>
          <cell r="AL47">
            <v>25</v>
          </cell>
          <cell r="AM47">
            <v>470369</v>
          </cell>
          <cell r="AN47">
            <v>114</v>
          </cell>
          <cell r="AO47">
            <v>1727247</v>
          </cell>
          <cell r="AP47">
            <v>33</v>
          </cell>
          <cell r="AQ47">
            <v>898220</v>
          </cell>
          <cell r="AR47">
            <v>4567</v>
          </cell>
          <cell r="AS47">
            <v>52217321</v>
          </cell>
          <cell r="AT47">
            <v>42</v>
          </cell>
          <cell r="AU47">
            <v>1970</v>
          </cell>
          <cell r="AV47">
            <v>1187</v>
          </cell>
          <cell r="AW47">
            <v>42925979</v>
          </cell>
          <cell r="AX47">
            <v>61</v>
          </cell>
          <cell r="AY47">
            <v>2983</v>
          </cell>
        </row>
        <row r="48">
          <cell r="A48" t="str">
            <v>15</v>
          </cell>
          <cell r="C48" t="str">
            <v>1539</v>
          </cell>
          <cell r="D48" t="str">
            <v>Rauma</v>
          </cell>
          <cell r="E48">
            <v>5429</v>
          </cell>
          <cell r="F48">
            <v>611164559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291</v>
          </cell>
          <cell r="L48">
            <v>58320710</v>
          </cell>
          <cell r="M48">
            <v>318</v>
          </cell>
          <cell r="N48">
            <v>40194202</v>
          </cell>
          <cell r="O48">
            <v>0</v>
          </cell>
          <cell r="P48">
            <v>0</v>
          </cell>
          <cell r="Q48">
            <v>5535</v>
          </cell>
          <cell r="R48">
            <v>709679471</v>
          </cell>
          <cell r="S48">
            <v>4172</v>
          </cell>
          <cell r="T48">
            <v>48492479</v>
          </cell>
          <cell r="U48">
            <v>1210</v>
          </cell>
          <cell r="V48">
            <v>44371649</v>
          </cell>
          <cell r="W48">
            <v>195</v>
          </cell>
          <cell r="X48">
            <v>695</v>
          </cell>
          <cell r="Y48">
            <v>6272</v>
          </cell>
          <cell r="Z48">
            <v>4054</v>
          </cell>
          <cell r="AA48">
            <v>166663</v>
          </cell>
          <cell r="AB48">
            <v>1118</v>
          </cell>
          <cell r="AC48">
            <v>203246</v>
          </cell>
          <cell r="AD48">
            <v>0</v>
          </cell>
          <cell r="AE48">
            <v>0</v>
          </cell>
          <cell r="AF48">
            <v>29</v>
          </cell>
          <cell r="AG48">
            <v>289</v>
          </cell>
          <cell r="AH48">
            <v>0</v>
          </cell>
          <cell r="AI48">
            <v>0</v>
          </cell>
          <cell r="AJ48">
            <v>10</v>
          </cell>
          <cell r="AK48">
            <v>953402</v>
          </cell>
          <cell r="AL48">
            <v>22</v>
          </cell>
          <cell r="AM48">
            <v>405507</v>
          </cell>
          <cell r="AN48">
            <v>88</v>
          </cell>
          <cell r="AO48">
            <v>1637250</v>
          </cell>
          <cell r="AP48">
            <v>20</v>
          </cell>
          <cell r="AQ48">
            <v>694111</v>
          </cell>
          <cell r="AR48">
            <v>4078</v>
          </cell>
          <cell r="AS48">
            <v>47242681</v>
          </cell>
          <cell r="AT48">
            <v>38</v>
          </cell>
          <cell r="AU48">
            <v>1711</v>
          </cell>
          <cell r="AV48">
            <v>1146</v>
          </cell>
          <cell r="AW48">
            <v>44646970</v>
          </cell>
          <cell r="AX48">
            <v>79</v>
          </cell>
          <cell r="AY48">
            <v>3920</v>
          </cell>
        </row>
        <row r="49">
          <cell r="A49" t="str">
            <v>15</v>
          </cell>
          <cell r="C49" t="str">
            <v>1547</v>
          </cell>
          <cell r="D49" t="str">
            <v>Aukra</v>
          </cell>
          <cell r="E49">
            <v>2780</v>
          </cell>
          <cell r="F49">
            <v>359664668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83</v>
          </cell>
          <cell r="L49">
            <v>12494789</v>
          </cell>
          <cell r="M49">
            <v>179</v>
          </cell>
          <cell r="N49">
            <v>13281577</v>
          </cell>
          <cell r="O49">
            <v>0</v>
          </cell>
          <cell r="P49">
            <v>0</v>
          </cell>
          <cell r="Q49">
            <v>2807</v>
          </cell>
          <cell r="R49">
            <v>385441034</v>
          </cell>
          <cell r="S49">
            <v>2161</v>
          </cell>
          <cell r="T49">
            <v>26137432</v>
          </cell>
          <cell r="U49">
            <v>525</v>
          </cell>
          <cell r="V49">
            <v>12279122</v>
          </cell>
          <cell r="W49">
            <v>133</v>
          </cell>
          <cell r="X49">
            <v>477</v>
          </cell>
          <cell r="Y49">
            <v>3296</v>
          </cell>
          <cell r="Z49">
            <v>2117</v>
          </cell>
          <cell r="AA49">
            <v>91374</v>
          </cell>
          <cell r="AB49">
            <v>487</v>
          </cell>
          <cell r="AC49">
            <v>55789</v>
          </cell>
          <cell r="AD49">
            <v>0</v>
          </cell>
          <cell r="AE49">
            <v>0</v>
          </cell>
          <cell r="AF49">
            <v>8</v>
          </cell>
          <cell r="AG49">
            <v>41</v>
          </cell>
          <cell r="AH49">
            <v>0</v>
          </cell>
          <cell r="AI49">
            <v>0</v>
          </cell>
          <cell r="AJ49">
            <v>3</v>
          </cell>
          <cell r="AK49">
            <v>54250</v>
          </cell>
          <cell r="AL49">
            <v>19</v>
          </cell>
          <cell r="AM49">
            <v>832734</v>
          </cell>
          <cell r="AN49">
            <v>26</v>
          </cell>
          <cell r="AO49">
            <v>339472</v>
          </cell>
          <cell r="AP49">
            <v>10</v>
          </cell>
          <cell r="AQ49">
            <v>231710</v>
          </cell>
          <cell r="AR49">
            <v>2133</v>
          </cell>
          <cell r="AS49">
            <v>25901721</v>
          </cell>
          <cell r="AT49">
            <v>15</v>
          </cell>
          <cell r="AU49">
            <v>778</v>
          </cell>
          <cell r="AV49">
            <v>490</v>
          </cell>
          <cell r="AW49">
            <v>11336520</v>
          </cell>
          <cell r="AX49">
            <v>34</v>
          </cell>
          <cell r="AY49">
            <v>1321</v>
          </cell>
        </row>
        <row r="50">
          <cell r="A50" t="str">
            <v>15</v>
          </cell>
          <cell r="C50" t="str">
            <v>1554</v>
          </cell>
          <cell r="D50" t="str">
            <v>Averøy</v>
          </cell>
          <cell r="E50">
            <v>4442</v>
          </cell>
          <cell r="F50">
            <v>573909237</v>
          </cell>
          <cell r="G50">
            <v>1</v>
          </cell>
          <cell r="H50">
            <v>8100</v>
          </cell>
          <cell r="I50">
            <v>0</v>
          </cell>
          <cell r="J50">
            <v>0</v>
          </cell>
          <cell r="K50">
            <v>174</v>
          </cell>
          <cell r="L50">
            <v>30640705</v>
          </cell>
          <cell r="M50">
            <v>270</v>
          </cell>
          <cell r="N50">
            <v>23266512</v>
          </cell>
          <cell r="O50">
            <v>0</v>
          </cell>
          <cell r="P50">
            <v>0</v>
          </cell>
          <cell r="Q50">
            <v>4493</v>
          </cell>
          <cell r="R50">
            <v>627808354</v>
          </cell>
          <cell r="S50">
            <v>3447</v>
          </cell>
          <cell r="T50">
            <v>44728842</v>
          </cell>
          <cell r="U50">
            <v>864</v>
          </cell>
          <cell r="V50">
            <v>32454358</v>
          </cell>
          <cell r="W50">
            <v>198</v>
          </cell>
          <cell r="X50">
            <v>655</v>
          </cell>
          <cell r="Y50">
            <v>5164</v>
          </cell>
          <cell r="Z50">
            <v>3377</v>
          </cell>
          <cell r="AA50">
            <v>157505</v>
          </cell>
          <cell r="AB50">
            <v>824</v>
          </cell>
          <cell r="AC50">
            <v>147889</v>
          </cell>
          <cell r="AD50">
            <v>0</v>
          </cell>
          <cell r="AE50">
            <v>0</v>
          </cell>
          <cell r="AF50">
            <v>24</v>
          </cell>
          <cell r="AG50">
            <v>620</v>
          </cell>
          <cell r="AH50">
            <v>0</v>
          </cell>
          <cell r="AI50">
            <v>0</v>
          </cell>
          <cell r="AJ50">
            <v>7</v>
          </cell>
          <cell r="AK50">
            <v>618553</v>
          </cell>
          <cell r="AL50">
            <v>18</v>
          </cell>
          <cell r="AM50">
            <v>2595270</v>
          </cell>
          <cell r="AN50">
            <v>72</v>
          </cell>
          <cell r="AO50">
            <v>1090996</v>
          </cell>
          <cell r="AP50">
            <v>15</v>
          </cell>
          <cell r="AQ50">
            <v>1096387</v>
          </cell>
          <cell r="AR50">
            <v>3380</v>
          </cell>
          <cell r="AS50">
            <v>43550296</v>
          </cell>
          <cell r="AT50">
            <v>26</v>
          </cell>
          <cell r="AU50">
            <v>1345</v>
          </cell>
          <cell r="AV50">
            <v>836</v>
          </cell>
          <cell r="AW50">
            <v>29283561</v>
          </cell>
          <cell r="AX50">
            <v>32</v>
          </cell>
          <cell r="AY50">
            <v>1252</v>
          </cell>
        </row>
        <row r="51">
          <cell r="A51" t="str">
            <v>15</v>
          </cell>
          <cell r="C51" t="str">
            <v>1557</v>
          </cell>
          <cell r="D51" t="str">
            <v>Gjemnes</v>
          </cell>
          <cell r="E51">
            <v>1957</v>
          </cell>
          <cell r="F51">
            <v>220546422</v>
          </cell>
          <cell r="G51">
            <v>1</v>
          </cell>
          <cell r="H51">
            <v>5270</v>
          </cell>
          <cell r="I51">
            <v>0</v>
          </cell>
          <cell r="J51">
            <v>0</v>
          </cell>
          <cell r="K51">
            <v>122</v>
          </cell>
          <cell r="L51">
            <v>15816750</v>
          </cell>
          <cell r="M51">
            <v>127</v>
          </cell>
          <cell r="N51">
            <v>3275057</v>
          </cell>
          <cell r="O51">
            <v>0</v>
          </cell>
          <cell r="P51">
            <v>0</v>
          </cell>
          <cell r="Q51">
            <v>2002</v>
          </cell>
          <cell r="R51">
            <v>239632959</v>
          </cell>
          <cell r="S51">
            <v>1495</v>
          </cell>
          <cell r="T51">
            <v>18596292</v>
          </cell>
          <cell r="U51">
            <v>440</v>
          </cell>
          <cell r="V51">
            <v>14910903</v>
          </cell>
          <cell r="W51">
            <v>80</v>
          </cell>
          <cell r="X51">
            <v>355</v>
          </cell>
          <cell r="Y51">
            <v>2370</v>
          </cell>
          <cell r="Z51">
            <v>1463</v>
          </cell>
          <cell r="AA51">
            <v>67499</v>
          </cell>
          <cell r="AB51">
            <v>407</v>
          </cell>
          <cell r="AC51">
            <v>68959</v>
          </cell>
          <cell r="AD51">
            <v>0</v>
          </cell>
          <cell r="AE51">
            <v>0</v>
          </cell>
          <cell r="AF51">
            <v>7</v>
          </cell>
          <cell r="AG51">
            <v>181</v>
          </cell>
          <cell r="AH51">
            <v>0</v>
          </cell>
          <cell r="AI51">
            <v>0</v>
          </cell>
          <cell r="AJ51">
            <v>1</v>
          </cell>
          <cell r="AK51">
            <v>82000</v>
          </cell>
          <cell r="AL51">
            <v>9</v>
          </cell>
          <cell r="AM51">
            <v>805674</v>
          </cell>
          <cell r="AN51">
            <v>14</v>
          </cell>
          <cell r="AO51">
            <v>216023</v>
          </cell>
          <cell r="AP51">
            <v>8</v>
          </cell>
          <cell r="AQ51">
            <v>88968</v>
          </cell>
          <cell r="AR51">
            <v>1473</v>
          </cell>
          <cell r="AS51">
            <v>18408014</v>
          </cell>
          <cell r="AT51">
            <v>11</v>
          </cell>
          <cell r="AU51">
            <v>302</v>
          </cell>
          <cell r="AV51">
            <v>414</v>
          </cell>
          <cell r="AW51">
            <v>14125857</v>
          </cell>
          <cell r="AX51">
            <v>27</v>
          </cell>
          <cell r="AY51">
            <v>1730</v>
          </cell>
        </row>
        <row r="52">
          <cell r="A52" t="str">
            <v>15</v>
          </cell>
          <cell r="C52" t="str">
            <v>1560</v>
          </cell>
          <cell r="D52" t="str">
            <v>Tingvoll</v>
          </cell>
          <cell r="E52">
            <v>2313</v>
          </cell>
          <cell r="F52">
            <v>254302543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141</v>
          </cell>
          <cell r="L52">
            <v>19326100</v>
          </cell>
          <cell r="M52">
            <v>128</v>
          </cell>
          <cell r="N52">
            <v>3671240</v>
          </cell>
          <cell r="O52">
            <v>0</v>
          </cell>
          <cell r="P52">
            <v>0</v>
          </cell>
          <cell r="Q52">
            <v>2369</v>
          </cell>
          <cell r="R52">
            <v>277299883</v>
          </cell>
          <cell r="S52">
            <v>1840</v>
          </cell>
          <cell r="T52">
            <v>20521829</v>
          </cell>
          <cell r="U52">
            <v>465</v>
          </cell>
          <cell r="V52">
            <v>13847731</v>
          </cell>
          <cell r="W52">
            <v>77</v>
          </cell>
          <cell r="X52">
            <v>334</v>
          </cell>
          <cell r="Y52">
            <v>2716</v>
          </cell>
          <cell r="Z52">
            <v>1789</v>
          </cell>
          <cell r="AA52">
            <v>71921</v>
          </cell>
          <cell r="AB52">
            <v>432</v>
          </cell>
          <cell r="AC52">
            <v>62697</v>
          </cell>
          <cell r="AD52">
            <v>0</v>
          </cell>
          <cell r="AE52">
            <v>0</v>
          </cell>
          <cell r="AF52">
            <v>6</v>
          </cell>
          <cell r="AG52">
            <v>35</v>
          </cell>
          <cell r="AH52">
            <v>0</v>
          </cell>
          <cell r="AI52">
            <v>0</v>
          </cell>
          <cell r="AJ52">
            <v>2</v>
          </cell>
          <cell r="AK52">
            <v>378340</v>
          </cell>
          <cell r="AL52">
            <v>4</v>
          </cell>
          <cell r="AM52">
            <v>50265</v>
          </cell>
          <cell r="AN52">
            <v>54</v>
          </cell>
          <cell r="AO52">
            <v>711011</v>
          </cell>
          <cell r="AP52">
            <v>7</v>
          </cell>
          <cell r="AQ52">
            <v>300986</v>
          </cell>
          <cell r="AR52">
            <v>1788</v>
          </cell>
          <cell r="AS52">
            <v>19663231</v>
          </cell>
          <cell r="AT52">
            <v>17</v>
          </cell>
          <cell r="AU52">
            <v>535</v>
          </cell>
          <cell r="AV52">
            <v>455</v>
          </cell>
          <cell r="AW52">
            <v>13717661</v>
          </cell>
          <cell r="AX52">
            <v>16</v>
          </cell>
          <cell r="AY52">
            <v>848</v>
          </cell>
        </row>
        <row r="53">
          <cell r="A53" t="str">
            <v>15</v>
          </cell>
          <cell r="C53" t="str">
            <v>1563</v>
          </cell>
          <cell r="D53" t="str">
            <v>Sunndal</v>
          </cell>
          <cell r="E53">
            <v>5492</v>
          </cell>
          <cell r="F53">
            <v>682817562</v>
          </cell>
          <cell r="G53">
            <v>1</v>
          </cell>
          <cell r="H53">
            <v>21090</v>
          </cell>
          <cell r="I53">
            <v>0</v>
          </cell>
          <cell r="J53">
            <v>0</v>
          </cell>
          <cell r="K53">
            <v>179</v>
          </cell>
          <cell r="L53">
            <v>23251900</v>
          </cell>
          <cell r="M53">
            <v>450</v>
          </cell>
          <cell r="N53">
            <v>17972355</v>
          </cell>
          <cell r="O53">
            <v>0</v>
          </cell>
          <cell r="P53">
            <v>0</v>
          </cell>
          <cell r="Q53">
            <v>5551</v>
          </cell>
          <cell r="R53">
            <v>724020727</v>
          </cell>
          <cell r="S53">
            <v>3911</v>
          </cell>
          <cell r="T53">
            <v>37861424</v>
          </cell>
          <cell r="U53">
            <v>1326</v>
          </cell>
          <cell r="V53">
            <v>31957972</v>
          </cell>
          <cell r="W53">
            <v>339</v>
          </cell>
          <cell r="X53">
            <v>614</v>
          </cell>
          <cell r="Y53">
            <v>6190</v>
          </cell>
          <cell r="Z53">
            <v>3811</v>
          </cell>
          <cell r="AA53">
            <v>129373</v>
          </cell>
          <cell r="AB53">
            <v>1247</v>
          </cell>
          <cell r="AC53">
            <v>144293</v>
          </cell>
          <cell r="AD53">
            <v>0</v>
          </cell>
          <cell r="AE53">
            <v>0</v>
          </cell>
          <cell r="AF53">
            <v>24</v>
          </cell>
          <cell r="AG53">
            <v>257</v>
          </cell>
          <cell r="AH53">
            <v>0</v>
          </cell>
          <cell r="AI53">
            <v>0</v>
          </cell>
          <cell r="AJ53">
            <v>7</v>
          </cell>
          <cell r="AK53">
            <v>471177</v>
          </cell>
          <cell r="AL53">
            <v>18</v>
          </cell>
          <cell r="AM53">
            <v>568294</v>
          </cell>
          <cell r="AN53">
            <v>165</v>
          </cell>
          <cell r="AO53">
            <v>1616503</v>
          </cell>
          <cell r="AP53">
            <v>37</v>
          </cell>
          <cell r="AQ53">
            <v>728256</v>
          </cell>
          <cell r="AR53">
            <v>3738</v>
          </cell>
          <cell r="AS53">
            <v>36314242</v>
          </cell>
          <cell r="AT53">
            <v>36</v>
          </cell>
          <cell r="AU53">
            <v>1509</v>
          </cell>
          <cell r="AV53">
            <v>1253</v>
          </cell>
          <cell r="AW53">
            <v>31215236</v>
          </cell>
          <cell r="AX53">
            <v>64</v>
          </cell>
          <cell r="AY53">
            <v>2856</v>
          </cell>
        </row>
        <row r="54">
          <cell r="A54" t="str">
            <v>15</v>
          </cell>
          <cell r="C54" t="str">
            <v>1566</v>
          </cell>
          <cell r="D54" t="str">
            <v>Surnadal</v>
          </cell>
          <cell r="E54">
            <v>4564</v>
          </cell>
          <cell r="F54">
            <v>487907159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228</v>
          </cell>
          <cell r="L54">
            <v>32284287</v>
          </cell>
          <cell r="M54">
            <v>294</v>
          </cell>
          <cell r="N54">
            <v>21792993</v>
          </cell>
          <cell r="O54">
            <v>1</v>
          </cell>
          <cell r="P54">
            <v>10000</v>
          </cell>
          <cell r="Q54">
            <v>4643</v>
          </cell>
          <cell r="R54">
            <v>541994439</v>
          </cell>
          <cell r="S54">
            <v>3521</v>
          </cell>
          <cell r="T54">
            <v>35881113</v>
          </cell>
          <cell r="U54">
            <v>963</v>
          </cell>
          <cell r="V54">
            <v>36940618</v>
          </cell>
          <cell r="W54">
            <v>190</v>
          </cell>
          <cell r="X54">
            <v>501</v>
          </cell>
          <cell r="Y54">
            <v>5175</v>
          </cell>
          <cell r="Z54">
            <v>3424</v>
          </cell>
          <cell r="AA54">
            <v>126086</v>
          </cell>
          <cell r="AB54">
            <v>874</v>
          </cell>
          <cell r="AC54">
            <v>168986</v>
          </cell>
          <cell r="AD54">
            <v>0</v>
          </cell>
          <cell r="AE54">
            <v>0</v>
          </cell>
          <cell r="AF54">
            <v>22</v>
          </cell>
          <cell r="AG54">
            <v>501</v>
          </cell>
          <cell r="AH54">
            <v>0</v>
          </cell>
          <cell r="AI54">
            <v>0</v>
          </cell>
          <cell r="AJ54">
            <v>6</v>
          </cell>
          <cell r="AK54">
            <v>503828</v>
          </cell>
          <cell r="AL54">
            <v>17</v>
          </cell>
          <cell r="AM54">
            <v>345183</v>
          </cell>
          <cell r="AN54">
            <v>71</v>
          </cell>
          <cell r="AO54">
            <v>841277</v>
          </cell>
          <cell r="AP54">
            <v>10</v>
          </cell>
          <cell r="AQ54">
            <v>409956</v>
          </cell>
          <cell r="AR54">
            <v>3440</v>
          </cell>
          <cell r="AS54">
            <v>34915522</v>
          </cell>
          <cell r="AT54">
            <v>36</v>
          </cell>
          <cell r="AU54">
            <v>1265</v>
          </cell>
          <cell r="AV54">
            <v>899</v>
          </cell>
          <cell r="AW54">
            <v>36605141</v>
          </cell>
          <cell r="AX54">
            <v>72</v>
          </cell>
          <cell r="AY54">
            <v>3516</v>
          </cell>
        </row>
        <row r="55">
          <cell r="A55" t="str">
            <v>15</v>
          </cell>
          <cell r="C55" t="str">
            <v>1573</v>
          </cell>
          <cell r="D55" t="str">
            <v>Smøla</v>
          </cell>
          <cell r="E55">
            <v>1724</v>
          </cell>
          <cell r="F55">
            <v>205221260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97</v>
          </cell>
          <cell r="L55">
            <v>12879350</v>
          </cell>
          <cell r="M55">
            <v>73</v>
          </cell>
          <cell r="N55">
            <v>2075388</v>
          </cell>
          <cell r="O55">
            <v>0</v>
          </cell>
          <cell r="P55">
            <v>0</v>
          </cell>
          <cell r="Q55">
            <v>1756</v>
          </cell>
          <cell r="R55">
            <v>220175998</v>
          </cell>
          <cell r="S55">
            <v>1395</v>
          </cell>
          <cell r="T55">
            <v>20545088</v>
          </cell>
          <cell r="U55">
            <v>324</v>
          </cell>
          <cell r="V55">
            <v>11986321</v>
          </cell>
          <cell r="W55">
            <v>46</v>
          </cell>
          <cell r="X55">
            <v>233</v>
          </cell>
          <cell r="Y55">
            <v>1998</v>
          </cell>
          <cell r="Z55">
            <v>1363</v>
          </cell>
          <cell r="AA55">
            <v>76154</v>
          </cell>
          <cell r="AB55">
            <v>310</v>
          </cell>
          <cell r="AC55">
            <v>54717</v>
          </cell>
          <cell r="AD55">
            <v>0</v>
          </cell>
          <cell r="AE55">
            <v>0</v>
          </cell>
          <cell r="AF55">
            <v>11</v>
          </cell>
          <cell r="AG55">
            <v>193</v>
          </cell>
          <cell r="AH55">
            <v>0</v>
          </cell>
          <cell r="AI55">
            <v>0</v>
          </cell>
          <cell r="AJ55">
            <v>2</v>
          </cell>
          <cell r="AK55">
            <v>83400</v>
          </cell>
          <cell r="AL55">
            <v>5</v>
          </cell>
          <cell r="AM55">
            <v>44750</v>
          </cell>
          <cell r="AN55">
            <v>33</v>
          </cell>
          <cell r="AO55">
            <v>445065</v>
          </cell>
          <cell r="AP55">
            <v>5</v>
          </cell>
          <cell r="AQ55">
            <v>232378</v>
          </cell>
          <cell r="AR55">
            <v>1361</v>
          </cell>
          <cell r="AS55">
            <v>20114411</v>
          </cell>
          <cell r="AT55">
            <v>13</v>
          </cell>
          <cell r="AU55">
            <v>535</v>
          </cell>
          <cell r="AV55">
            <v>317</v>
          </cell>
          <cell r="AW55">
            <v>11785302</v>
          </cell>
          <cell r="AX55">
            <v>10</v>
          </cell>
          <cell r="AY55">
            <v>584</v>
          </cell>
        </row>
        <row r="56">
          <cell r="A56" t="str">
            <v>15</v>
          </cell>
          <cell r="C56" t="str">
            <v>1576</v>
          </cell>
          <cell r="D56" t="str">
            <v>Aure</v>
          </cell>
          <cell r="E56">
            <v>2725</v>
          </cell>
          <cell r="F56">
            <v>319953000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144</v>
          </cell>
          <cell r="L56">
            <v>23310920</v>
          </cell>
          <cell r="M56">
            <v>170</v>
          </cell>
          <cell r="N56">
            <v>5385374</v>
          </cell>
          <cell r="O56">
            <v>0</v>
          </cell>
          <cell r="P56">
            <v>0</v>
          </cell>
          <cell r="Q56">
            <v>2774</v>
          </cell>
          <cell r="R56">
            <v>348649294</v>
          </cell>
          <cell r="S56">
            <v>2139</v>
          </cell>
          <cell r="T56">
            <v>26793201</v>
          </cell>
          <cell r="U56">
            <v>546</v>
          </cell>
          <cell r="V56">
            <v>16571122</v>
          </cell>
          <cell r="W56">
            <v>102</v>
          </cell>
          <cell r="X56">
            <v>390</v>
          </cell>
          <cell r="Y56">
            <v>3177</v>
          </cell>
          <cell r="Z56">
            <v>2078</v>
          </cell>
          <cell r="AA56">
            <v>96504</v>
          </cell>
          <cell r="AB56">
            <v>512</v>
          </cell>
          <cell r="AC56">
            <v>74681</v>
          </cell>
          <cell r="AD56">
            <v>0</v>
          </cell>
          <cell r="AE56">
            <v>0</v>
          </cell>
          <cell r="AF56">
            <v>19</v>
          </cell>
          <cell r="AG56">
            <v>290</v>
          </cell>
          <cell r="AH56">
            <v>0</v>
          </cell>
          <cell r="AI56">
            <v>0</v>
          </cell>
          <cell r="AJ56">
            <v>6</v>
          </cell>
          <cell r="AK56">
            <v>341246</v>
          </cell>
          <cell r="AL56">
            <v>4</v>
          </cell>
          <cell r="AM56">
            <v>41124</v>
          </cell>
          <cell r="AN56">
            <v>37</v>
          </cell>
          <cell r="AO56">
            <v>589701</v>
          </cell>
          <cell r="AP56">
            <v>6</v>
          </cell>
          <cell r="AQ56">
            <v>26002</v>
          </cell>
          <cell r="AR56">
            <v>2101</v>
          </cell>
          <cell r="AS56">
            <v>26284268</v>
          </cell>
          <cell r="AT56">
            <v>16</v>
          </cell>
          <cell r="AU56">
            <v>603</v>
          </cell>
          <cell r="AV56">
            <v>528</v>
          </cell>
          <cell r="AW56">
            <v>16903533</v>
          </cell>
          <cell r="AX56">
            <v>22</v>
          </cell>
          <cell r="AY56">
            <v>967</v>
          </cell>
        </row>
        <row r="57">
          <cell r="A57" t="str">
            <v>15</v>
          </cell>
          <cell r="C57" t="str">
            <v>1577</v>
          </cell>
          <cell r="D57" t="str">
            <v>Volda</v>
          </cell>
          <cell r="E57">
            <v>8037</v>
          </cell>
          <cell r="F57">
            <v>900577139</v>
          </cell>
          <cell r="G57">
            <v>1</v>
          </cell>
          <cell r="H57">
            <v>119265</v>
          </cell>
          <cell r="I57">
            <v>0</v>
          </cell>
          <cell r="J57">
            <v>0</v>
          </cell>
          <cell r="K57">
            <v>370</v>
          </cell>
          <cell r="L57">
            <v>48605850</v>
          </cell>
          <cell r="M57">
            <v>510</v>
          </cell>
          <cell r="N57">
            <v>41463190</v>
          </cell>
          <cell r="O57">
            <v>0</v>
          </cell>
          <cell r="P57">
            <v>0</v>
          </cell>
          <cell r="Q57">
            <v>8148</v>
          </cell>
          <cell r="R57">
            <v>990526914</v>
          </cell>
          <cell r="S57">
            <v>6298</v>
          </cell>
          <cell r="T57">
            <v>70720468</v>
          </cell>
          <cell r="U57">
            <v>1585</v>
          </cell>
          <cell r="V57">
            <v>34701023</v>
          </cell>
          <cell r="W57">
            <v>313</v>
          </cell>
          <cell r="X57">
            <v>1324</v>
          </cell>
          <cell r="Y57">
            <v>9520</v>
          </cell>
          <cell r="Z57">
            <v>6112</v>
          </cell>
          <cell r="AA57">
            <v>246389</v>
          </cell>
          <cell r="AB57">
            <v>1444</v>
          </cell>
          <cell r="AC57">
            <v>157492</v>
          </cell>
          <cell r="AD57">
            <v>0</v>
          </cell>
          <cell r="AE57">
            <v>0</v>
          </cell>
          <cell r="AF57">
            <v>49</v>
          </cell>
          <cell r="AG57">
            <v>885</v>
          </cell>
          <cell r="AH57">
            <v>1</v>
          </cell>
          <cell r="AI57">
            <v>20</v>
          </cell>
          <cell r="AJ57">
            <v>9</v>
          </cell>
          <cell r="AK57">
            <v>308333</v>
          </cell>
          <cell r="AL57">
            <v>34</v>
          </cell>
          <cell r="AM57">
            <v>1391536</v>
          </cell>
          <cell r="AN57">
            <v>147</v>
          </cell>
          <cell r="AO57">
            <v>2136612</v>
          </cell>
          <cell r="AP57">
            <v>22</v>
          </cell>
          <cell r="AQ57">
            <v>262198</v>
          </cell>
          <cell r="AR57">
            <v>6155</v>
          </cell>
          <cell r="AS57">
            <v>68867522</v>
          </cell>
          <cell r="AT57">
            <v>66</v>
          </cell>
          <cell r="AU57">
            <v>2732</v>
          </cell>
          <cell r="AV57">
            <v>1479</v>
          </cell>
          <cell r="AW57">
            <v>33546285</v>
          </cell>
          <cell r="AX57">
            <v>113</v>
          </cell>
          <cell r="AY57">
            <v>5953</v>
          </cell>
        </row>
        <row r="58">
          <cell r="A58" t="str">
            <v>15</v>
          </cell>
          <cell r="C58" t="str">
            <v>1578</v>
          </cell>
          <cell r="D58" t="str">
            <v>Fjord</v>
          </cell>
          <cell r="E58">
            <v>2109</v>
          </cell>
          <cell r="F58">
            <v>200547655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164</v>
          </cell>
          <cell r="L58">
            <v>18488200</v>
          </cell>
          <cell r="M58">
            <v>115</v>
          </cell>
          <cell r="N58">
            <v>8147850</v>
          </cell>
          <cell r="O58">
            <v>0</v>
          </cell>
          <cell r="P58">
            <v>0</v>
          </cell>
          <cell r="Q58">
            <v>2161</v>
          </cell>
          <cell r="R58">
            <v>227183705</v>
          </cell>
          <cell r="S58">
            <v>1659</v>
          </cell>
          <cell r="T58">
            <v>18985055</v>
          </cell>
          <cell r="U58">
            <v>449</v>
          </cell>
          <cell r="V58">
            <v>10140864</v>
          </cell>
          <cell r="W58">
            <v>71</v>
          </cell>
          <cell r="X58">
            <v>398</v>
          </cell>
          <cell r="Y58">
            <v>2577</v>
          </cell>
          <cell r="Z58">
            <v>1615</v>
          </cell>
          <cell r="AA58">
            <v>67205</v>
          </cell>
          <cell r="AB58">
            <v>406</v>
          </cell>
          <cell r="AC58">
            <v>47224</v>
          </cell>
          <cell r="AD58">
            <v>0</v>
          </cell>
          <cell r="AE58">
            <v>0</v>
          </cell>
          <cell r="AF58">
            <v>6</v>
          </cell>
          <cell r="AG58">
            <v>83</v>
          </cell>
          <cell r="AH58">
            <v>0</v>
          </cell>
          <cell r="AI58">
            <v>0</v>
          </cell>
          <cell r="AJ58">
            <v>4</v>
          </cell>
          <cell r="AK58">
            <v>405925</v>
          </cell>
          <cell r="AL58">
            <v>9</v>
          </cell>
          <cell r="AM58">
            <v>213520</v>
          </cell>
          <cell r="AN58">
            <v>33</v>
          </cell>
          <cell r="AO58">
            <v>363360</v>
          </cell>
          <cell r="AP58">
            <v>4</v>
          </cell>
          <cell r="AQ58">
            <v>49210</v>
          </cell>
          <cell r="AR58">
            <v>1616</v>
          </cell>
          <cell r="AS58">
            <v>18559194</v>
          </cell>
          <cell r="AT58">
            <v>25</v>
          </cell>
          <cell r="AU58">
            <v>1093</v>
          </cell>
          <cell r="AV58">
            <v>423</v>
          </cell>
          <cell r="AW58">
            <v>10201256</v>
          </cell>
          <cell r="AX58">
            <v>32</v>
          </cell>
          <cell r="AY58">
            <v>1331</v>
          </cell>
        </row>
        <row r="59">
          <cell r="A59" t="str">
            <v>15</v>
          </cell>
          <cell r="C59" t="str">
            <v>1579</v>
          </cell>
          <cell r="D59" t="str">
            <v>Hustadvika</v>
          </cell>
          <cell r="E59">
            <v>9917</v>
          </cell>
          <cell r="F59">
            <v>1218177611</v>
          </cell>
          <cell r="G59">
            <v>4</v>
          </cell>
          <cell r="H59">
            <v>39802</v>
          </cell>
          <cell r="I59">
            <v>0</v>
          </cell>
          <cell r="J59">
            <v>0</v>
          </cell>
          <cell r="K59">
            <v>465</v>
          </cell>
          <cell r="L59">
            <v>71779893</v>
          </cell>
          <cell r="M59">
            <v>596</v>
          </cell>
          <cell r="N59">
            <v>32255073</v>
          </cell>
          <cell r="O59">
            <v>0</v>
          </cell>
          <cell r="P59">
            <v>0</v>
          </cell>
          <cell r="Q59">
            <v>10094</v>
          </cell>
          <cell r="R59">
            <v>1322172775</v>
          </cell>
          <cell r="S59">
            <v>7645</v>
          </cell>
          <cell r="T59">
            <v>92211321</v>
          </cell>
          <cell r="U59">
            <v>2101</v>
          </cell>
          <cell r="V59">
            <v>58593941</v>
          </cell>
          <cell r="W59">
            <v>398</v>
          </cell>
          <cell r="X59">
            <v>1312</v>
          </cell>
          <cell r="Y59">
            <v>11456</v>
          </cell>
          <cell r="Z59">
            <v>7449</v>
          </cell>
          <cell r="AA59">
            <v>322288</v>
          </cell>
          <cell r="AB59">
            <v>1985</v>
          </cell>
          <cell r="AC59">
            <v>266470</v>
          </cell>
          <cell r="AD59">
            <v>0</v>
          </cell>
          <cell r="AE59">
            <v>0</v>
          </cell>
          <cell r="AF59">
            <v>48</v>
          </cell>
          <cell r="AG59">
            <v>1003</v>
          </cell>
          <cell r="AH59">
            <v>0</v>
          </cell>
          <cell r="AI59">
            <v>0</v>
          </cell>
          <cell r="AJ59">
            <v>17</v>
          </cell>
          <cell r="AK59">
            <v>1455785</v>
          </cell>
          <cell r="AL59">
            <v>37</v>
          </cell>
          <cell r="AM59">
            <v>1683106</v>
          </cell>
          <cell r="AN59">
            <v>162</v>
          </cell>
          <cell r="AO59">
            <v>2632222</v>
          </cell>
          <cell r="AP59">
            <v>20</v>
          </cell>
          <cell r="AQ59">
            <v>1008749</v>
          </cell>
          <cell r="AR59">
            <v>7492</v>
          </cell>
          <cell r="AS59">
            <v>89901140</v>
          </cell>
          <cell r="AT59">
            <v>63</v>
          </cell>
          <cell r="AU59">
            <v>3008</v>
          </cell>
          <cell r="AV59">
            <v>2039</v>
          </cell>
          <cell r="AW59">
            <v>57622034</v>
          </cell>
          <cell r="AX59">
            <v>82</v>
          </cell>
          <cell r="AY59">
            <v>4065</v>
          </cell>
        </row>
        <row r="60">
          <cell r="A60" t="str">
            <v>15 Totalt</v>
          </cell>
          <cell r="C60" t="str">
            <v>15</v>
          </cell>
          <cell r="D60" t="str">
            <v>Møre og Romsdal</v>
          </cell>
          <cell r="E60">
            <v>205148</v>
          </cell>
          <cell r="F60">
            <v>25680167956</v>
          </cell>
          <cell r="G60">
            <v>43</v>
          </cell>
          <cell r="H60">
            <v>1002116</v>
          </cell>
          <cell r="I60">
            <v>0</v>
          </cell>
          <cell r="J60">
            <v>0</v>
          </cell>
          <cell r="K60">
            <v>7349</v>
          </cell>
          <cell r="L60">
            <v>1444728732</v>
          </cell>
          <cell r="M60">
            <v>13163</v>
          </cell>
          <cell r="N60">
            <v>1217608750</v>
          </cell>
          <cell r="O60">
            <v>1</v>
          </cell>
          <cell r="P60">
            <v>10000</v>
          </cell>
          <cell r="Q60">
            <v>207738</v>
          </cell>
          <cell r="R60">
            <v>28341513322</v>
          </cell>
          <cell r="S60">
            <v>158194</v>
          </cell>
          <cell r="T60">
            <v>1866529521</v>
          </cell>
          <cell r="U60">
            <v>41691</v>
          </cell>
          <cell r="V60">
            <v>1415928250</v>
          </cell>
          <cell r="W60">
            <v>8967</v>
          </cell>
          <cell r="X60">
            <v>32461</v>
          </cell>
          <cell r="Y60">
            <v>241313</v>
          </cell>
          <cell r="Z60">
            <v>154275</v>
          </cell>
          <cell r="AA60">
            <v>6420968</v>
          </cell>
          <cell r="AB60">
            <v>38986</v>
          </cell>
          <cell r="AC60">
            <v>6464656</v>
          </cell>
          <cell r="AD60">
            <v>0</v>
          </cell>
          <cell r="AE60">
            <v>0</v>
          </cell>
          <cell r="AF60">
            <v>1028</v>
          </cell>
          <cell r="AG60">
            <v>16362</v>
          </cell>
          <cell r="AH60">
            <v>2</v>
          </cell>
          <cell r="AI60">
            <v>24</v>
          </cell>
          <cell r="AJ60">
            <v>288</v>
          </cell>
          <cell r="AK60">
            <v>22593690</v>
          </cell>
          <cell r="AL60">
            <v>865</v>
          </cell>
          <cell r="AM60">
            <v>48091358</v>
          </cell>
          <cell r="AN60">
            <v>3684</v>
          </cell>
          <cell r="AO60">
            <v>62751778</v>
          </cell>
          <cell r="AP60">
            <v>669</v>
          </cell>
          <cell r="AQ60">
            <v>37468987</v>
          </cell>
          <cell r="AR60">
            <v>154534</v>
          </cell>
          <cell r="AS60">
            <v>1812414228</v>
          </cell>
          <cell r="AT60">
            <v>1381</v>
          </cell>
          <cell r="AU60">
            <v>60011</v>
          </cell>
          <cell r="AV60">
            <v>39780</v>
          </cell>
          <cell r="AW60">
            <v>1361583901</v>
          </cell>
          <cell r="AX60">
            <v>2172</v>
          </cell>
          <cell r="AY60">
            <v>101909</v>
          </cell>
        </row>
        <row r="61">
          <cell r="A61" t="str">
            <v>18</v>
          </cell>
          <cell r="C61" t="str">
            <v>1804</v>
          </cell>
          <cell r="D61" t="str">
            <v>Bodø</v>
          </cell>
          <cell r="E61">
            <v>41137</v>
          </cell>
          <cell r="F61">
            <v>5530368601</v>
          </cell>
          <cell r="G61">
            <v>8</v>
          </cell>
          <cell r="H61">
            <v>263137</v>
          </cell>
          <cell r="I61">
            <v>0</v>
          </cell>
          <cell r="J61">
            <v>0</v>
          </cell>
          <cell r="K61">
            <v>1058</v>
          </cell>
          <cell r="L61">
            <v>238232047</v>
          </cell>
          <cell r="M61">
            <v>2927</v>
          </cell>
          <cell r="N61">
            <v>253769895</v>
          </cell>
          <cell r="O61">
            <v>0</v>
          </cell>
          <cell r="P61">
            <v>0</v>
          </cell>
          <cell r="Q61">
            <v>41453</v>
          </cell>
          <cell r="R61">
            <v>6022107406</v>
          </cell>
          <cell r="S61">
            <v>30921</v>
          </cell>
          <cell r="T61">
            <v>326198690</v>
          </cell>
          <cell r="U61">
            <v>8597</v>
          </cell>
          <cell r="V61">
            <v>300530341</v>
          </cell>
          <cell r="W61">
            <v>2143</v>
          </cell>
          <cell r="X61">
            <v>5168</v>
          </cell>
          <cell r="Y61">
            <v>46829</v>
          </cell>
          <cell r="Z61">
            <v>30115</v>
          </cell>
          <cell r="AA61">
            <v>1109700</v>
          </cell>
          <cell r="AB61">
            <v>8043</v>
          </cell>
          <cell r="AC61">
            <v>1360165</v>
          </cell>
          <cell r="AD61">
            <v>0</v>
          </cell>
          <cell r="AE61">
            <v>0</v>
          </cell>
          <cell r="AF61">
            <v>250</v>
          </cell>
          <cell r="AG61">
            <v>3346</v>
          </cell>
          <cell r="AH61">
            <v>0</v>
          </cell>
          <cell r="AI61">
            <v>0</v>
          </cell>
          <cell r="AJ61">
            <v>44</v>
          </cell>
          <cell r="AK61">
            <v>3179502</v>
          </cell>
          <cell r="AL61">
            <v>195</v>
          </cell>
          <cell r="AM61">
            <v>11265780</v>
          </cell>
          <cell r="AN61">
            <v>792</v>
          </cell>
          <cell r="AO61">
            <v>12590018</v>
          </cell>
          <cell r="AP61">
            <v>131</v>
          </cell>
          <cell r="AQ61">
            <v>12218140</v>
          </cell>
          <cell r="AR61">
            <v>30194</v>
          </cell>
          <cell r="AS61">
            <v>317193413</v>
          </cell>
          <cell r="AT61">
            <v>289</v>
          </cell>
          <cell r="AU61">
            <v>12606</v>
          </cell>
          <cell r="AV61">
            <v>8179</v>
          </cell>
          <cell r="AW61">
            <v>284048282</v>
          </cell>
          <cell r="AX61">
            <v>493</v>
          </cell>
          <cell r="AY61">
            <v>22190</v>
          </cell>
        </row>
        <row r="62">
          <cell r="A62" t="str">
            <v>18</v>
          </cell>
          <cell r="C62" t="str">
            <v>1806</v>
          </cell>
          <cell r="D62" t="str">
            <v>Narvik</v>
          </cell>
          <cell r="E62">
            <v>17416</v>
          </cell>
          <cell r="F62">
            <v>2086683359</v>
          </cell>
          <cell r="G62">
            <v>2</v>
          </cell>
          <cell r="H62">
            <v>57724</v>
          </cell>
          <cell r="I62">
            <v>0</v>
          </cell>
          <cell r="J62">
            <v>0</v>
          </cell>
          <cell r="K62">
            <v>323</v>
          </cell>
          <cell r="L62">
            <v>63543384</v>
          </cell>
          <cell r="M62">
            <v>1013</v>
          </cell>
          <cell r="N62">
            <v>63330412</v>
          </cell>
          <cell r="O62">
            <v>0</v>
          </cell>
          <cell r="P62">
            <v>0</v>
          </cell>
          <cell r="Q62">
            <v>17511</v>
          </cell>
          <cell r="R62">
            <v>2213499431</v>
          </cell>
          <cell r="S62">
            <v>13622</v>
          </cell>
          <cell r="T62">
            <v>135624297</v>
          </cell>
          <cell r="U62">
            <v>3230</v>
          </cell>
          <cell r="V62">
            <v>89839699</v>
          </cell>
          <cell r="W62">
            <v>730</v>
          </cell>
          <cell r="X62">
            <v>2486</v>
          </cell>
          <cell r="Y62">
            <v>20068</v>
          </cell>
          <cell r="Z62">
            <v>13274</v>
          </cell>
          <cell r="AA62">
            <v>450097</v>
          </cell>
          <cell r="AB62">
            <v>3018</v>
          </cell>
          <cell r="AC62">
            <v>415775</v>
          </cell>
          <cell r="AD62">
            <v>0</v>
          </cell>
          <cell r="AE62">
            <v>0</v>
          </cell>
          <cell r="AF62">
            <v>95</v>
          </cell>
          <cell r="AG62">
            <v>672</v>
          </cell>
          <cell r="AH62">
            <v>0</v>
          </cell>
          <cell r="AI62">
            <v>0</v>
          </cell>
          <cell r="AJ62">
            <v>19</v>
          </cell>
          <cell r="AK62">
            <v>2617229</v>
          </cell>
          <cell r="AL62">
            <v>63</v>
          </cell>
          <cell r="AM62">
            <v>10101179</v>
          </cell>
          <cell r="AN62">
            <v>330</v>
          </cell>
          <cell r="AO62">
            <v>4102929</v>
          </cell>
          <cell r="AP62">
            <v>37</v>
          </cell>
          <cell r="AQ62">
            <v>2204606</v>
          </cell>
          <cell r="AR62">
            <v>13290</v>
          </cell>
          <cell r="AS62">
            <v>131244592</v>
          </cell>
          <cell r="AT62">
            <v>125</v>
          </cell>
          <cell r="AU62">
            <v>5325</v>
          </cell>
          <cell r="AV62">
            <v>3057</v>
          </cell>
          <cell r="AW62">
            <v>79836478</v>
          </cell>
          <cell r="AX62">
            <v>187</v>
          </cell>
          <cell r="AY62">
            <v>8220</v>
          </cell>
        </row>
        <row r="63">
          <cell r="A63" t="str">
            <v>18</v>
          </cell>
          <cell r="C63" t="str">
            <v>1811</v>
          </cell>
          <cell r="D63" t="str">
            <v>Bindal</v>
          </cell>
          <cell r="E63">
            <v>1093</v>
          </cell>
          <cell r="F63">
            <v>105133201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65</v>
          </cell>
          <cell r="L63">
            <v>11253152</v>
          </cell>
          <cell r="M63">
            <v>92</v>
          </cell>
          <cell r="N63">
            <v>19905900</v>
          </cell>
          <cell r="O63">
            <v>0</v>
          </cell>
          <cell r="P63">
            <v>0</v>
          </cell>
          <cell r="Q63">
            <v>1112</v>
          </cell>
          <cell r="R63">
            <v>136292253</v>
          </cell>
          <cell r="S63">
            <v>871</v>
          </cell>
          <cell r="T63">
            <v>9145553</v>
          </cell>
          <cell r="U63">
            <v>192</v>
          </cell>
          <cell r="V63">
            <v>13261606</v>
          </cell>
          <cell r="W63">
            <v>61</v>
          </cell>
          <cell r="X63">
            <v>165</v>
          </cell>
          <cell r="Y63">
            <v>1289</v>
          </cell>
          <cell r="Z63">
            <v>836</v>
          </cell>
          <cell r="AA63">
            <v>32208</v>
          </cell>
          <cell r="AB63">
            <v>178</v>
          </cell>
          <cell r="AC63">
            <v>62374</v>
          </cell>
          <cell r="AD63">
            <v>0</v>
          </cell>
          <cell r="AE63">
            <v>0</v>
          </cell>
          <cell r="AF63">
            <v>7</v>
          </cell>
          <cell r="AG63">
            <v>52</v>
          </cell>
          <cell r="AH63">
            <v>0</v>
          </cell>
          <cell r="AI63">
            <v>0</v>
          </cell>
          <cell r="AJ63">
            <v>1</v>
          </cell>
          <cell r="AK63">
            <v>24788</v>
          </cell>
          <cell r="AL63">
            <v>14</v>
          </cell>
          <cell r="AM63">
            <v>2832906</v>
          </cell>
          <cell r="AN63">
            <v>27</v>
          </cell>
          <cell r="AO63">
            <v>401775</v>
          </cell>
          <cell r="AP63">
            <v>4</v>
          </cell>
          <cell r="AQ63">
            <v>248444</v>
          </cell>
          <cell r="AR63">
            <v>844</v>
          </cell>
          <cell r="AS63">
            <v>8812847</v>
          </cell>
          <cell r="AT63">
            <v>15</v>
          </cell>
          <cell r="AU63">
            <v>552</v>
          </cell>
          <cell r="AV63">
            <v>171</v>
          </cell>
          <cell r="AW63">
            <v>10304143</v>
          </cell>
          <cell r="AX63">
            <v>17</v>
          </cell>
          <cell r="AY63">
            <v>636</v>
          </cell>
        </row>
        <row r="64">
          <cell r="A64" t="str">
            <v>18</v>
          </cell>
          <cell r="C64" t="str">
            <v>1812</v>
          </cell>
          <cell r="D64" t="str">
            <v>Sømna</v>
          </cell>
          <cell r="E64">
            <v>1539</v>
          </cell>
          <cell r="F64">
            <v>155396862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120</v>
          </cell>
          <cell r="L64">
            <v>18803650</v>
          </cell>
          <cell r="M64">
            <v>127</v>
          </cell>
          <cell r="N64">
            <v>20255183</v>
          </cell>
          <cell r="O64">
            <v>0</v>
          </cell>
          <cell r="P64">
            <v>0</v>
          </cell>
          <cell r="Q64">
            <v>1583</v>
          </cell>
          <cell r="R64">
            <v>194455695</v>
          </cell>
          <cell r="S64">
            <v>1205</v>
          </cell>
          <cell r="T64">
            <v>12184923</v>
          </cell>
          <cell r="U64">
            <v>329</v>
          </cell>
          <cell r="V64">
            <v>13758811</v>
          </cell>
          <cell r="W64">
            <v>64</v>
          </cell>
          <cell r="X64">
            <v>206</v>
          </cell>
          <cell r="Y64">
            <v>1804</v>
          </cell>
          <cell r="Z64">
            <v>1173</v>
          </cell>
          <cell r="AA64">
            <v>41394</v>
          </cell>
          <cell r="AB64">
            <v>309</v>
          </cell>
          <cell r="AC64">
            <v>61351</v>
          </cell>
          <cell r="AD64">
            <v>0</v>
          </cell>
          <cell r="AE64">
            <v>0</v>
          </cell>
          <cell r="AF64">
            <v>8</v>
          </cell>
          <cell r="AG64">
            <v>85</v>
          </cell>
          <cell r="AH64">
            <v>0</v>
          </cell>
          <cell r="AI64">
            <v>0</v>
          </cell>
          <cell r="AJ64">
            <v>5</v>
          </cell>
          <cell r="AK64">
            <v>174097</v>
          </cell>
          <cell r="AL64">
            <v>7</v>
          </cell>
          <cell r="AM64">
            <v>169368</v>
          </cell>
          <cell r="AN64">
            <v>21</v>
          </cell>
          <cell r="AO64">
            <v>439592</v>
          </cell>
          <cell r="AP64">
            <v>9</v>
          </cell>
          <cell r="AQ64">
            <v>114854</v>
          </cell>
          <cell r="AR64">
            <v>1179</v>
          </cell>
          <cell r="AS64">
            <v>11757238</v>
          </cell>
          <cell r="AT64">
            <v>14</v>
          </cell>
          <cell r="AU64">
            <v>674</v>
          </cell>
          <cell r="AV64">
            <v>311</v>
          </cell>
          <cell r="AW64">
            <v>13680471</v>
          </cell>
          <cell r="AX64">
            <v>19</v>
          </cell>
          <cell r="AY64">
            <v>668</v>
          </cell>
        </row>
        <row r="65">
          <cell r="A65" t="str">
            <v>18</v>
          </cell>
          <cell r="C65" t="str">
            <v>1813</v>
          </cell>
          <cell r="D65" t="str">
            <v>Brønnøy</v>
          </cell>
          <cell r="E65">
            <v>5976</v>
          </cell>
          <cell r="F65">
            <v>709390742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235</v>
          </cell>
          <cell r="L65">
            <v>46225296</v>
          </cell>
          <cell r="M65">
            <v>578</v>
          </cell>
          <cell r="N65">
            <v>141137121</v>
          </cell>
          <cell r="O65">
            <v>0</v>
          </cell>
          <cell r="P65">
            <v>0</v>
          </cell>
          <cell r="Q65">
            <v>6073</v>
          </cell>
          <cell r="R65">
            <v>896753159</v>
          </cell>
          <cell r="S65">
            <v>4415</v>
          </cell>
          <cell r="T65">
            <v>44248300</v>
          </cell>
          <cell r="U65">
            <v>1338</v>
          </cell>
          <cell r="V65">
            <v>104197800</v>
          </cell>
          <cell r="W65">
            <v>357</v>
          </cell>
          <cell r="X65">
            <v>678</v>
          </cell>
          <cell r="Y65">
            <v>6788</v>
          </cell>
          <cell r="Z65">
            <v>4264</v>
          </cell>
          <cell r="AA65">
            <v>147999</v>
          </cell>
          <cell r="AB65">
            <v>1221</v>
          </cell>
          <cell r="AC65">
            <v>468290</v>
          </cell>
          <cell r="AD65">
            <v>0</v>
          </cell>
          <cell r="AE65">
            <v>0</v>
          </cell>
          <cell r="AF65">
            <v>39</v>
          </cell>
          <cell r="AG65">
            <v>4337</v>
          </cell>
          <cell r="AH65">
            <v>0</v>
          </cell>
          <cell r="AI65">
            <v>0</v>
          </cell>
          <cell r="AJ65">
            <v>9</v>
          </cell>
          <cell r="AK65">
            <v>631115</v>
          </cell>
          <cell r="AL65">
            <v>36</v>
          </cell>
          <cell r="AM65">
            <v>2529299</v>
          </cell>
          <cell r="AN65">
            <v>103</v>
          </cell>
          <cell r="AO65">
            <v>3078515</v>
          </cell>
          <cell r="AP65">
            <v>19</v>
          </cell>
          <cell r="AQ65">
            <v>6698555</v>
          </cell>
          <cell r="AR65">
            <v>4302</v>
          </cell>
          <cell r="AS65">
            <v>43045183</v>
          </cell>
          <cell r="AT65">
            <v>59</v>
          </cell>
          <cell r="AU65">
            <v>2918</v>
          </cell>
          <cell r="AV65">
            <v>1256</v>
          </cell>
          <cell r="AW65">
            <v>97791193</v>
          </cell>
          <cell r="AX65">
            <v>87</v>
          </cell>
          <cell r="AY65">
            <v>4138</v>
          </cell>
        </row>
        <row r="66">
          <cell r="A66" t="str">
            <v>18</v>
          </cell>
          <cell r="C66" t="str">
            <v>1815</v>
          </cell>
          <cell r="D66" t="str">
            <v>Vega</v>
          </cell>
          <cell r="E66">
            <v>933</v>
          </cell>
          <cell r="F66">
            <v>89293220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96</v>
          </cell>
          <cell r="L66">
            <v>12604025</v>
          </cell>
          <cell r="M66">
            <v>102</v>
          </cell>
          <cell r="N66">
            <v>21322657</v>
          </cell>
          <cell r="O66">
            <v>0</v>
          </cell>
          <cell r="P66">
            <v>0</v>
          </cell>
          <cell r="Q66">
            <v>968</v>
          </cell>
          <cell r="R66">
            <v>123219902</v>
          </cell>
          <cell r="S66">
            <v>685</v>
          </cell>
          <cell r="T66">
            <v>9738283</v>
          </cell>
          <cell r="U66">
            <v>236</v>
          </cell>
          <cell r="V66">
            <v>20727627</v>
          </cell>
          <cell r="W66">
            <v>54</v>
          </cell>
          <cell r="X66">
            <v>136</v>
          </cell>
          <cell r="Y66">
            <v>1111</v>
          </cell>
          <cell r="Z66">
            <v>660</v>
          </cell>
          <cell r="AA66">
            <v>34815</v>
          </cell>
          <cell r="AB66">
            <v>218</v>
          </cell>
          <cell r="AC66">
            <v>95234</v>
          </cell>
          <cell r="AD66">
            <v>0</v>
          </cell>
          <cell r="AE66">
            <v>0</v>
          </cell>
          <cell r="AF66">
            <v>9</v>
          </cell>
          <cell r="AG66">
            <v>118</v>
          </cell>
          <cell r="AH66">
            <v>0</v>
          </cell>
          <cell r="AI66">
            <v>0</v>
          </cell>
          <cell r="AJ66">
            <v>5</v>
          </cell>
          <cell r="AK66">
            <v>314552</v>
          </cell>
          <cell r="AL66">
            <v>4</v>
          </cell>
          <cell r="AM66">
            <v>320081</v>
          </cell>
          <cell r="AN66">
            <v>15</v>
          </cell>
          <cell r="AO66">
            <v>437305</v>
          </cell>
          <cell r="AP66">
            <v>4</v>
          </cell>
          <cell r="AQ66">
            <v>246885</v>
          </cell>
          <cell r="AR66">
            <v>674</v>
          </cell>
          <cell r="AS66">
            <v>9439253</v>
          </cell>
          <cell r="AT66">
            <v>6</v>
          </cell>
          <cell r="AU66">
            <v>168</v>
          </cell>
          <cell r="AV66">
            <v>222</v>
          </cell>
          <cell r="AW66">
            <v>20673297</v>
          </cell>
          <cell r="AX66">
            <v>12</v>
          </cell>
          <cell r="AY66">
            <v>660</v>
          </cell>
        </row>
        <row r="67">
          <cell r="A67" t="str">
            <v>18</v>
          </cell>
          <cell r="C67" t="str">
            <v>1816</v>
          </cell>
          <cell r="D67" t="str">
            <v>Vevelstad</v>
          </cell>
          <cell r="E67">
            <v>365</v>
          </cell>
          <cell r="F67">
            <v>36914645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45</v>
          </cell>
          <cell r="L67">
            <v>5084200</v>
          </cell>
          <cell r="M67">
            <v>28</v>
          </cell>
          <cell r="N67">
            <v>5967699</v>
          </cell>
          <cell r="O67">
            <v>0</v>
          </cell>
          <cell r="P67">
            <v>0</v>
          </cell>
          <cell r="Q67">
            <v>376</v>
          </cell>
          <cell r="R67">
            <v>47966544</v>
          </cell>
          <cell r="S67">
            <v>278</v>
          </cell>
          <cell r="T67">
            <v>3883297</v>
          </cell>
          <cell r="U67">
            <v>82</v>
          </cell>
          <cell r="V67">
            <v>8055320</v>
          </cell>
          <cell r="W67">
            <v>20</v>
          </cell>
          <cell r="X67">
            <v>51</v>
          </cell>
          <cell r="Y67">
            <v>431</v>
          </cell>
          <cell r="Z67">
            <v>271</v>
          </cell>
          <cell r="AA67">
            <v>14345</v>
          </cell>
          <cell r="AB67">
            <v>79</v>
          </cell>
          <cell r="AC67">
            <v>36379</v>
          </cell>
          <cell r="AD67">
            <v>0</v>
          </cell>
          <cell r="AE67">
            <v>0</v>
          </cell>
          <cell r="AF67">
            <v>1</v>
          </cell>
          <cell r="AG67">
            <v>1</v>
          </cell>
          <cell r="AH67">
            <v>0</v>
          </cell>
          <cell r="AI67">
            <v>0</v>
          </cell>
          <cell r="AJ67">
            <v>1</v>
          </cell>
          <cell r="AK67">
            <v>113781</v>
          </cell>
          <cell r="AL67">
            <v>2</v>
          </cell>
          <cell r="AM67">
            <v>151522</v>
          </cell>
          <cell r="AN67">
            <v>5</v>
          </cell>
          <cell r="AO67">
            <v>41183</v>
          </cell>
          <cell r="AP67">
            <v>2</v>
          </cell>
          <cell r="AQ67">
            <v>54106</v>
          </cell>
          <cell r="AR67">
            <v>273</v>
          </cell>
          <cell r="AS67">
            <v>3862928</v>
          </cell>
          <cell r="AT67">
            <v>4</v>
          </cell>
          <cell r="AU67">
            <v>275</v>
          </cell>
          <cell r="AV67">
            <v>79</v>
          </cell>
          <cell r="AW67">
            <v>8006477</v>
          </cell>
          <cell r="AX67">
            <v>2</v>
          </cell>
          <cell r="AY67">
            <v>118</v>
          </cell>
        </row>
        <row r="68">
          <cell r="A68" t="str">
            <v>18</v>
          </cell>
          <cell r="C68" t="str">
            <v>1818</v>
          </cell>
          <cell r="D68" t="str">
            <v>Herøy (Nordl.)</v>
          </cell>
          <cell r="E68">
            <v>1399</v>
          </cell>
          <cell r="F68">
            <v>163473997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69</v>
          </cell>
          <cell r="L68">
            <v>13058477</v>
          </cell>
          <cell r="M68">
            <v>85</v>
          </cell>
          <cell r="N68">
            <v>5674014</v>
          </cell>
          <cell r="O68">
            <v>0</v>
          </cell>
          <cell r="P68">
            <v>0</v>
          </cell>
          <cell r="Q68">
            <v>1416</v>
          </cell>
          <cell r="R68">
            <v>182206488</v>
          </cell>
          <cell r="S68">
            <v>1129</v>
          </cell>
          <cell r="T68">
            <v>14963677</v>
          </cell>
          <cell r="U68">
            <v>246</v>
          </cell>
          <cell r="V68">
            <v>12921521</v>
          </cell>
          <cell r="W68">
            <v>50</v>
          </cell>
          <cell r="X68">
            <v>218</v>
          </cell>
          <cell r="Y68">
            <v>1643</v>
          </cell>
          <cell r="Z68">
            <v>1111</v>
          </cell>
          <cell r="AA68">
            <v>50876</v>
          </cell>
          <cell r="AB68">
            <v>233</v>
          </cell>
          <cell r="AC68">
            <v>58357</v>
          </cell>
          <cell r="AD68">
            <v>0</v>
          </cell>
          <cell r="AE68">
            <v>0</v>
          </cell>
          <cell r="AF68">
            <v>6</v>
          </cell>
          <cell r="AG68">
            <v>97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4</v>
          </cell>
          <cell r="AM68">
            <v>69192</v>
          </cell>
          <cell r="AN68">
            <v>24</v>
          </cell>
          <cell r="AO68">
            <v>260089</v>
          </cell>
          <cell r="AP68">
            <v>6</v>
          </cell>
          <cell r="AQ68">
            <v>755467</v>
          </cell>
          <cell r="AR68">
            <v>1114</v>
          </cell>
          <cell r="AS68">
            <v>14787596</v>
          </cell>
          <cell r="AT68">
            <v>7</v>
          </cell>
          <cell r="AU68">
            <v>297</v>
          </cell>
          <cell r="AV68">
            <v>240</v>
          </cell>
          <cell r="AW68">
            <v>12188313</v>
          </cell>
          <cell r="AX68">
            <v>7</v>
          </cell>
          <cell r="AY68">
            <v>238</v>
          </cell>
        </row>
        <row r="69">
          <cell r="A69" t="str">
            <v>18</v>
          </cell>
          <cell r="C69" t="str">
            <v>1820</v>
          </cell>
          <cell r="D69" t="str">
            <v>Alstahaug</v>
          </cell>
          <cell r="E69">
            <v>5840</v>
          </cell>
          <cell r="F69">
            <v>695256075</v>
          </cell>
          <cell r="G69">
            <v>1</v>
          </cell>
          <cell r="H69">
            <v>23378</v>
          </cell>
          <cell r="I69">
            <v>0</v>
          </cell>
          <cell r="J69">
            <v>0</v>
          </cell>
          <cell r="K69">
            <v>154</v>
          </cell>
          <cell r="L69">
            <v>23500395</v>
          </cell>
          <cell r="M69">
            <v>333</v>
          </cell>
          <cell r="N69">
            <v>23946789</v>
          </cell>
          <cell r="O69">
            <v>0</v>
          </cell>
          <cell r="P69">
            <v>0</v>
          </cell>
          <cell r="Q69">
            <v>5891</v>
          </cell>
          <cell r="R69">
            <v>742679881</v>
          </cell>
          <cell r="S69">
            <v>4605</v>
          </cell>
          <cell r="T69">
            <v>50536633</v>
          </cell>
          <cell r="U69">
            <v>1103</v>
          </cell>
          <cell r="V69">
            <v>32146501</v>
          </cell>
          <cell r="W69">
            <v>224</v>
          </cell>
          <cell r="X69">
            <v>771</v>
          </cell>
          <cell r="Y69">
            <v>6703</v>
          </cell>
          <cell r="Z69">
            <v>4503</v>
          </cell>
          <cell r="AA69">
            <v>171546</v>
          </cell>
          <cell r="AB69">
            <v>1021</v>
          </cell>
          <cell r="AC69">
            <v>146066</v>
          </cell>
          <cell r="AD69">
            <v>0</v>
          </cell>
          <cell r="AE69">
            <v>0</v>
          </cell>
          <cell r="AF69">
            <v>37</v>
          </cell>
          <cell r="AG69">
            <v>300</v>
          </cell>
          <cell r="AH69">
            <v>0</v>
          </cell>
          <cell r="AI69">
            <v>0</v>
          </cell>
          <cell r="AJ69">
            <v>6</v>
          </cell>
          <cell r="AK69">
            <v>558077</v>
          </cell>
          <cell r="AL69">
            <v>21</v>
          </cell>
          <cell r="AM69">
            <v>288783</v>
          </cell>
          <cell r="AN69">
            <v>121</v>
          </cell>
          <cell r="AO69">
            <v>1628081</v>
          </cell>
          <cell r="AP69">
            <v>8</v>
          </cell>
          <cell r="AQ69">
            <v>39523</v>
          </cell>
          <cell r="AR69">
            <v>4493</v>
          </cell>
          <cell r="AS69">
            <v>49113897</v>
          </cell>
          <cell r="AT69">
            <v>37</v>
          </cell>
          <cell r="AU69">
            <v>1733</v>
          </cell>
          <cell r="AV69">
            <v>1058</v>
          </cell>
          <cell r="AW69">
            <v>32554987</v>
          </cell>
          <cell r="AX69">
            <v>60</v>
          </cell>
          <cell r="AY69">
            <v>2583</v>
          </cell>
        </row>
        <row r="70">
          <cell r="A70" t="str">
            <v>18</v>
          </cell>
          <cell r="C70" t="str">
            <v>1822</v>
          </cell>
          <cell r="D70" t="str">
            <v>Leirfjord</v>
          </cell>
          <cell r="E70">
            <v>1688</v>
          </cell>
          <cell r="F70">
            <v>181619630</v>
          </cell>
          <cell r="G70">
            <v>1</v>
          </cell>
          <cell r="H70">
            <v>20550</v>
          </cell>
          <cell r="I70">
            <v>0</v>
          </cell>
          <cell r="J70">
            <v>0</v>
          </cell>
          <cell r="K70">
            <v>86</v>
          </cell>
          <cell r="L70">
            <v>8456200</v>
          </cell>
          <cell r="M70">
            <v>77</v>
          </cell>
          <cell r="N70">
            <v>4000503</v>
          </cell>
          <cell r="O70">
            <v>0</v>
          </cell>
          <cell r="P70">
            <v>0</v>
          </cell>
          <cell r="Q70">
            <v>1717</v>
          </cell>
          <cell r="R70">
            <v>194055783</v>
          </cell>
          <cell r="S70">
            <v>1358</v>
          </cell>
          <cell r="T70">
            <v>14186509</v>
          </cell>
          <cell r="U70">
            <v>318</v>
          </cell>
          <cell r="V70">
            <v>8100829</v>
          </cell>
          <cell r="W70">
            <v>50</v>
          </cell>
          <cell r="X70">
            <v>213</v>
          </cell>
          <cell r="Y70">
            <v>1939</v>
          </cell>
          <cell r="Z70">
            <v>1326</v>
          </cell>
          <cell r="AA70">
            <v>49610</v>
          </cell>
          <cell r="AB70">
            <v>299</v>
          </cell>
          <cell r="AC70">
            <v>36867</v>
          </cell>
          <cell r="AD70">
            <v>0</v>
          </cell>
          <cell r="AE70">
            <v>0</v>
          </cell>
          <cell r="AF70">
            <v>14</v>
          </cell>
          <cell r="AG70">
            <v>372</v>
          </cell>
          <cell r="AH70">
            <v>0</v>
          </cell>
          <cell r="AI70">
            <v>0</v>
          </cell>
          <cell r="AJ70">
            <v>3</v>
          </cell>
          <cell r="AK70">
            <v>168803</v>
          </cell>
          <cell r="AL70">
            <v>1</v>
          </cell>
          <cell r="AM70">
            <v>3509</v>
          </cell>
          <cell r="AN70">
            <v>25</v>
          </cell>
          <cell r="AO70">
            <v>348807</v>
          </cell>
          <cell r="AP70">
            <v>3</v>
          </cell>
          <cell r="AQ70">
            <v>25647</v>
          </cell>
          <cell r="AR70">
            <v>1337</v>
          </cell>
          <cell r="AS70">
            <v>13783090</v>
          </cell>
          <cell r="AT70">
            <v>8</v>
          </cell>
          <cell r="AU70">
            <v>389</v>
          </cell>
          <cell r="AV70">
            <v>308</v>
          </cell>
          <cell r="AW70">
            <v>8172918</v>
          </cell>
          <cell r="AX70">
            <v>14</v>
          </cell>
          <cell r="AY70">
            <v>220</v>
          </cell>
        </row>
        <row r="71">
          <cell r="A71" t="str">
            <v>18</v>
          </cell>
          <cell r="C71" t="str">
            <v>1824</v>
          </cell>
          <cell r="D71" t="str">
            <v>Vefsn</v>
          </cell>
          <cell r="E71">
            <v>10630</v>
          </cell>
          <cell r="F71">
            <v>1222402059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263</v>
          </cell>
          <cell r="L71">
            <v>49313700</v>
          </cell>
          <cell r="M71">
            <v>680</v>
          </cell>
          <cell r="N71">
            <v>48337802</v>
          </cell>
          <cell r="O71">
            <v>0</v>
          </cell>
          <cell r="P71">
            <v>0</v>
          </cell>
          <cell r="Q71">
            <v>10698</v>
          </cell>
          <cell r="R71">
            <v>1320053561</v>
          </cell>
          <cell r="S71">
            <v>8272</v>
          </cell>
          <cell r="T71">
            <v>83422499</v>
          </cell>
          <cell r="U71">
            <v>2000</v>
          </cell>
          <cell r="V71">
            <v>56118077</v>
          </cell>
          <cell r="W71">
            <v>486</v>
          </cell>
          <cell r="X71">
            <v>1328</v>
          </cell>
          <cell r="Y71">
            <v>12086</v>
          </cell>
          <cell r="Z71">
            <v>8081</v>
          </cell>
          <cell r="AA71">
            <v>284211</v>
          </cell>
          <cell r="AB71">
            <v>1842</v>
          </cell>
          <cell r="AC71">
            <v>252740</v>
          </cell>
          <cell r="AD71">
            <v>0</v>
          </cell>
          <cell r="AE71">
            <v>0</v>
          </cell>
          <cell r="AF71">
            <v>51</v>
          </cell>
          <cell r="AG71">
            <v>887</v>
          </cell>
          <cell r="AH71">
            <v>0</v>
          </cell>
          <cell r="AI71">
            <v>0</v>
          </cell>
          <cell r="AJ71">
            <v>11</v>
          </cell>
          <cell r="AK71">
            <v>987065</v>
          </cell>
          <cell r="AL71">
            <v>41</v>
          </cell>
          <cell r="AM71">
            <v>934704</v>
          </cell>
          <cell r="AN71">
            <v>174</v>
          </cell>
          <cell r="AO71">
            <v>2000480</v>
          </cell>
          <cell r="AP71">
            <v>23</v>
          </cell>
          <cell r="AQ71">
            <v>1170083</v>
          </cell>
          <cell r="AR71">
            <v>8126</v>
          </cell>
          <cell r="AS71">
            <v>82350506</v>
          </cell>
          <cell r="AT71">
            <v>60</v>
          </cell>
          <cell r="AU71">
            <v>2645</v>
          </cell>
          <cell r="AV71">
            <v>1884</v>
          </cell>
          <cell r="AW71">
            <v>55893552</v>
          </cell>
          <cell r="AX71">
            <v>127</v>
          </cell>
          <cell r="AY71">
            <v>5577</v>
          </cell>
        </row>
        <row r="72">
          <cell r="A72" t="str">
            <v>18</v>
          </cell>
          <cell r="C72" t="str">
            <v>1825</v>
          </cell>
          <cell r="D72" t="str">
            <v>Grane</v>
          </cell>
          <cell r="E72">
            <v>1149</v>
          </cell>
          <cell r="F72">
            <v>113216952</v>
          </cell>
          <cell r="G72">
            <v>1</v>
          </cell>
          <cell r="H72">
            <v>23601</v>
          </cell>
          <cell r="I72">
            <v>0</v>
          </cell>
          <cell r="J72">
            <v>0</v>
          </cell>
          <cell r="K72">
            <v>63</v>
          </cell>
          <cell r="L72">
            <v>6640475</v>
          </cell>
          <cell r="M72">
            <v>90</v>
          </cell>
          <cell r="N72">
            <v>3212309</v>
          </cell>
          <cell r="O72">
            <v>0</v>
          </cell>
          <cell r="P72">
            <v>0</v>
          </cell>
          <cell r="Q72">
            <v>1159</v>
          </cell>
          <cell r="R72">
            <v>123046135</v>
          </cell>
          <cell r="S72">
            <v>894</v>
          </cell>
          <cell r="T72">
            <v>8751739</v>
          </cell>
          <cell r="U72">
            <v>219</v>
          </cell>
          <cell r="V72">
            <v>5472316</v>
          </cell>
          <cell r="W72">
            <v>49</v>
          </cell>
          <cell r="X72">
            <v>164</v>
          </cell>
          <cell r="Y72">
            <v>1326</v>
          </cell>
          <cell r="Z72">
            <v>875</v>
          </cell>
          <cell r="AA72">
            <v>29955</v>
          </cell>
          <cell r="AB72">
            <v>193</v>
          </cell>
          <cell r="AC72">
            <v>25107</v>
          </cell>
          <cell r="AD72">
            <v>0</v>
          </cell>
          <cell r="AE72">
            <v>0</v>
          </cell>
          <cell r="AF72">
            <v>3</v>
          </cell>
          <cell r="AG72">
            <v>28</v>
          </cell>
          <cell r="AH72">
            <v>0</v>
          </cell>
          <cell r="AI72">
            <v>0</v>
          </cell>
          <cell r="AJ72">
            <v>3</v>
          </cell>
          <cell r="AK72">
            <v>42250</v>
          </cell>
          <cell r="AL72">
            <v>6</v>
          </cell>
          <cell r="AM72">
            <v>113272</v>
          </cell>
          <cell r="AN72">
            <v>13</v>
          </cell>
          <cell r="AO72">
            <v>202047</v>
          </cell>
          <cell r="AP72">
            <v>4</v>
          </cell>
          <cell r="AQ72">
            <v>4427</v>
          </cell>
          <cell r="AR72">
            <v>879</v>
          </cell>
          <cell r="AS72">
            <v>8593976</v>
          </cell>
          <cell r="AT72">
            <v>9</v>
          </cell>
          <cell r="AU72">
            <v>291</v>
          </cell>
          <cell r="AV72">
            <v>194</v>
          </cell>
          <cell r="AW72">
            <v>5435217</v>
          </cell>
          <cell r="AX72">
            <v>28</v>
          </cell>
          <cell r="AY72">
            <v>1349</v>
          </cell>
        </row>
        <row r="73">
          <cell r="A73" t="str">
            <v>18</v>
          </cell>
          <cell r="C73" t="str">
            <v>1826</v>
          </cell>
          <cell r="D73" t="str">
            <v>Hattfjelldal</v>
          </cell>
          <cell r="E73">
            <v>1002</v>
          </cell>
          <cell r="F73">
            <v>89390769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85</v>
          </cell>
          <cell r="L73">
            <v>8214150</v>
          </cell>
          <cell r="M73">
            <v>67</v>
          </cell>
          <cell r="N73">
            <v>1784855</v>
          </cell>
          <cell r="O73">
            <v>0</v>
          </cell>
          <cell r="P73">
            <v>0</v>
          </cell>
          <cell r="Q73">
            <v>1030</v>
          </cell>
          <cell r="R73">
            <v>99389774</v>
          </cell>
          <cell r="S73">
            <v>834</v>
          </cell>
          <cell r="T73">
            <v>8497867</v>
          </cell>
          <cell r="U73">
            <v>165</v>
          </cell>
          <cell r="V73">
            <v>3122355</v>
          </cell>
          <cell r="W73">
            <v>41</v>
          </cell>
          <cell r="X73">
            <v>156</v>
          </cell>
          <cell r="Y73">
            <v>1196</v>
          </cell>
          <cell r="Z73">
            <v>808</v>
          </cell>
          <cell r="AA73">
            <v>30469</v>
          </cell>
          <cell r="AB73">
            <v>149</v>
          </cell>
          <cell r="AC73">
            <v>13999</v>
          </cell>
          <cell r="AD73">
            <v>0</v>
          </cell>
          <cell r="AE73">
            <v>0</v>
          </cell>
          <cell r="AF73">
            <v>4</v>
          </cell>
          <cell r="AG73">
            <v>44</v>
          </cell>
          <cell r="AH73">
            <v>0</v>
          </cell>
          <cell r="AI73">
            <v>0</v>
          </cell>
          <cell r="AJ73">
            <v>1</v>
          </cell>
          <cell r="AK73">
            <v>8646</v>
          </cell>
          <cell r="AL73">
            <v>3</v>
          </cell>
          <cell r="AM73">
            <v>25523</v>
          </cell>
          <cell r="AN73">
            <v>18</v>
          </cell>
          <cell r="AO73">
            <v>259160</v>
          </cell>
          <cell r="AP73">
            <v>6</v>
          </cell>
          <cell r="AQ73">
            <v>73919</v>
          </cell>
          <cell r="AR73">
            <v>810</v>
          </cell>
          <cell r="AS73">
            <v>8287752</v>
          </cell>
          <cell r="AT73">
            <v>11</v>
          </cell>
          <cell r="AU73">
            <v>489</v>
          </cell>
          <cell r="AV73">
            <v>157</v>
          </cell>
          <cell r="AW73">
            <v>3064240</v>
          </cell>
          <cell r="AX73">
            <v>8</v>
          </cell>
          <cell r="AY73">
            <v>339</v>
          </cell>
        </row>
        <row r="74">
          <cell r="A74" t="str">
            <v>18</v>
          </cell>
          <cell r="C74" t="str">
            <v>1827</v>
          </cell>
          <cell r="D74" t="str">
            <v>Dønna</v>
          </cell>
          <cell r="E74">
            <v>1054</v>
          </cell>
          <cell r="F74">
            <v>111538013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80</v>
          </cell>
          <cell r="L74">
            <v>13801800</v>
          </cell>
          <cell r="M74">
            <v>54</v>
          </cell>
          <cell r="N74">
            <v>9611554</v>
          </cell>
          <cell r="O74">
            <v>0</v>
          </cell>
          <cell r="P74">
            <v>0</v>
          </cell>
          <cell r="Q74">
            <v>1081</v>
          </cell>
          <cell r="R74">
            <v>134951367</v>
          </cell>
          <cell r="S74">
            <v>851</v>
          </cell>
          <cell r="T74">
            <v>9764087</v>
          </cell>
          <cell r="U74">
            <v>211</v>
          </cell>
          <cell r="V74">
            <v>19799043</v>
          </cell>
          <cell r="W74">
            <v>29</v>
          </cell>
          <cell r="X74">
            <v>177</v>
          </cell>
          <cell r="Y74">
            <v>1268</v>
          </cell>
          <cell r="Z74">
            <v>824</v>
          </cell>
          <cell r="AA74">
            <v>34808</v>
          </cell>
          <cell r="AB74">
            <v>203</v>
          </cell>
          <cell r="AC74">
            <v>94050</v>
          </cell>
          <cell r="AD74">
            <v>0</v>
          </cell>
          <cell r="AE74">
            <v>0</v>
          </cell>
          <cell r="AF74">
            <v>5</v>
          </cell>
          <cell r="AG74">
            <v>32</v>
          </cell>
          <cell r="AH74">
            <v>0</v>
          </cell>
          <cell r="AI74">
            <v>0</v>
          </cell>
          <cell r="AJ74">
            <v>2</v>
          </cell>
          <cell r="AK74">
            <v>169000</v>
          </cell>
          <cell r="AL74">
            <v>4</v>
          </cell>
          <cell r="AM74">
            <v>2794943</v>
          </cell>
          <cell r="AN74">
            <v>22</v>
          </cell>
          <cell r="AO74">
            <v>501885</v>
          </cell>
          <cell r="AP74">
            <v>5</v>
          </cell>
          <cell r="AQ74">
            <v>75290</v>
          </cell>
          <cell r="AR74">
            <v>827</v>
          </cell>
          <cell r="AS74">
            <v>9344960</v>
          </cell>
          <cell r="AT74">
            <v>13</v>
          </cell>
          <cell r="AU74">
            <v>517</v>
          </cell>
          <cell r="AV74">
            <v>209</v>
          </cell>
          <cell r="AW74">
            <v>17240070</v>
          </cell>
          <cell r="AX74">
            <v>4</v>
          </cell>
          <cell r="AY74">
            <v>225</v>
          </cell>
        </row>
        <row r="75">
          <cell r="A75" t="str">
            <v>18</v>
          </cell>
          <cell r="C75" t="str">
            <v>1828</v>
          </cell>
          <cell r="D75" t="str">
            <v>Nesna</v>
          </cell>
          <cell r="E75">
            <v>1325</v>
          </cell>
          <cell r="F75">
            <v>144732720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66</v>
          </cell>
          <cell r="L75">
            <v>10145500</v>
          </cell>
          <cell r="M75">
            <v>86</v>
          </cell>
          <cell r="N75">
            <v>3394779</v>
          </cell>
          <cell r="O75">
            <v>0</v>
          </cell>
          <cell r="P75">
            <v>0</v>
          </cell>
          <cell r="Q75">
            <v>1347</v>
          </cell>
          <cell r="R75">
            <v>158272999</v>
          </cell>
          <cell r="S75">
            <v>1024</v>
          </cell>
          <cell r="T75">
            <v>11643049</v>
          </cell>
          <cell r="U75">
            <v>268</v>
          </cell>
          <cell r="V75">
            <v>12025395</v>
          </cell>
          <cell r="W75">
            <v>57</v>
          </cell>
          <cell r="X75">
            <v>220</v>
          </cell>
          <cell r="Y75">
            <v>1569</v>
          </cell>
          <cell r="Z75">
            <v>1003</v>
          </cell>
          <cell r="AA75">
            <v>40836</v>
          </cell>
          <cell r="AB75">
            <v>249</v>
          </cell>
          <cell r="AC75">
            <v>55762</v>
          </cell>
          <cell r="AD75">
            <v>0</v>
          </cell>
          <cell r="AE75">
            <v>0</v>
          </cell>
          <cell r="AF75">
            <v>10</v>
          </cell>
          <cell r="AG75">
            <v>72</v>
          </cell>
          <cell r="AH75">
            <v>0</v>
          </cell>
          <cell r="AI75">
            <v>0</v>
          </cell>
          <cell r="AJ75">
            <v>2</v>
          </cell>
          <cell r="AK75">
            <v>113500</v>
          </cell>
          <cell r="AL75">
            <v>3</v>
          </cell>
          <cell r="AM75">
            <v>17460</v>
          </cell>
          <cell r="AN75">
            <v>18</v>
          </cell>
          <cell r="AO75">
            <v>139098</v>
          </cell>
          <cell r="AP75">
            <v>4</v>
          </cell>
          <cell r="AQ75">
            <v>164070</v>
          </cell>
          <cell r="AR75">
            <v>1004</v>
          </cell>
          <cell r="AS75">
            <v>11467813</v>
          </cell>
          <cell r="AT75">
            <v>12</v>
          </cell>
          <cell r="AU75">
            <v>550</v>
          </cell>
          <cell r="AV75">
            <v>254</v>
          </cell>
          <cell r="AW75">
            <v>11935840</v>
          </cell>
          <cell r="AX75">
            <v>16</v>
          </cell>
          <cell r="AY75">
            <v>791</v>
          </cell>
        </row>
        <row r="76">
          <cell r="A76" t="str">
            <v>18</v>
          </cell>
          <cell r="C76" t="str">
            <v>1832</v>
          </cell>
          <cell r="D76" t="str">
            <v>Hemnes</v>
          </cell>
          <cell r="E76">
            <v>3462</v>
          </cell>
          <cell r="F76">
            <v>360184359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132</v>
          </cell>
          <cell r="L76">
            <v>15780189</v>
          </cell>
          <cell r="M76">
            <v>184</v>
          </cell>
          <cell r="N76">
            <v>5716513</v>
          </cell>
          <cell r="O76">
            <v>0</v>
          </cell>
          <cell r="P76">
            <v>0</v>
          </cell>
          <cell r="Q76">
            <v>3510</v>
          </cell>
          <cell r="R76">
            <v>381681061</v>
          </cell>
          <cell r="S76">
            <v>2761</v>
          </cell>
          <cell r="T76">
            <v>26266405</v>
          </cell>
          <cell r="U76">
            <v>669</v>
          </cell>
          <cell r="V76">
            <v>16485962</v>
          </cell>
          <cell r="W76">
            <v>99</v>
          </cell>
          <cell r="X76">
            <v>367</v>
          </cell>
          <cell r="Y76">
            <v>3896</v>
          </cell>
          <cell r="Z76">
            <v>2697</v>
          </cell>
          <cell r="AA76">
            <v>90252</v>
          </cell>
          <cell r="AB76">
            <v>604</v>
          </cell>
          <cell r="AC76">
            <v>75295</v>
          </cell>
          <cell r="AD76">
            <v>0</v>
          </cell>
          <cell r="AE76">
            <v>0</v>
          </cell>
          <cell r="AF76">
            <v>22</v>
          </cell>
          <cell r="AG76">
            <v>160</v>
          </cell>
          <cell r="AH76">
            <v>0</v>
          </cell>
          <cell r="AI76">
            <v>0</v>
          </cell>
          <cell r="AJ76">
            <v>3</v>
          </cell>
          <cell r="AK76">
            <v>215000</v>
          </cell>
          <cell r="AL76">
            <v>11</v>
          </cell>
          <cell r="AM76">
            <v>500379</v>
          </cell>
          <cell r="AN76">
            <v>68</v>
          </cell>
          <cell r="AO76">
            <v>889287</v>
          </cell>
          <cell r="AP76">
            <v>11</v>
          </cell>
          <cell r="AQ76">
            <v>91249</v>
          </cell>
          <cell r="AR76">
            <v>2702</v>
          </cell>
          <cell r="AS76">
            <v>25471288</v>
          </cell>
          <cell r="AT76">
            <v>19</v>
          </cell>
          <cell r="AU76">
            <v>860</v>
          </cell>
          <cell r="AV76">
            <v>622</v>
          </cell>
          <cell r="AW76">
            <v>16186482</v>
          </cell>
          <cell r="AX76">
            <v>54</v>
          </cell>
          <cell r="AY76">
            <v>2765</v>
          </cell>
        </row>
        <row r="77">
          <cell r="A77" t="str">
            <v>18</v>
          </cell>
          <cell r="C77" t="str">
            <v>1833</v>
          </cell>
          <cell r="D77" t="str">
            <v>Rana</v>
          </cell>
          <cell r="E77">
            <v>20822</v>
          </cell>
          <cell r="F77">
            <v>2472227564</v>
          </cell>
          <cell r="G77">
            <v>4</v>
          </cell>
          <cell r="H77">
            <v>97352</v>
          </cell>
          <cell r="I77">
            <v>0</v>
          </cell>
          <cell r="J77">
            <v>0</v>
          </cell>
          <cell r="K77">
            <v>408</v>
          </cell>
          <cell r="L77">
            <v>78737879</v>
          </cell>
          <cell r="M77">
            <v>1089</v>
          </cell>
          <cell r="N77">
            <v>55675164</v>
          </cell>
          <cell r="O77">
            <v>0</v>
          </cell>
          <cell r="P77">
            <v>0</v>
          </cell>
          <cell r="Q77">
            <v>20954</v>
          </cell>
          <cell r="R77">
            <v>2606543255</v>
          </cell>
          <cell r="S77">
            <v>16399</v>
          </cell>
          <cell r="T77">
            <v>157829059</v>
          </cell>
          <cell r="U77">
            <v>3869</v>
          </cell>
          <cell r="V77">
            <v>108840785</v>
          </cell>
          <cell r="W77">
            <v>786</v>
          </cell>
          <cell r="X77">
            <v>2277</v>
          </cell>
          <cell r="Y77">
            <v>23331</v>
          </cell>
          <cell r="Z77">
            <v>15996</v>
          </cell>
          <cell r="AA77">
            <v>530964</v>
          </cell>
          <cell r="AB77">
            <v>3594</v>
          </cell>
          <cell r="AC77">
            <v>491708</v>
          </cell>
          <cell r="AD77">
            <v>0</v>
          </cell>
          <cell r="AE77">
            <v>0</v>
          </cell>
          <cell r="AF77">
            <v>106</v>
          </cell>
          <cell r="AG77">
            <v>1132</v>
          </cell>
          <cell r="AH77">
            <v>0</v>
          </cell>
          <cell r="AI77">
            <v>0</v>
          </cell>
          <cell r="AJ77">
            <v>16</v>
          </cell>
          <cell r="AK77">
            <v>1110422</v>
          </cell>
          <cell r="AL77">
            <v>77</v>
          </cell>
          <cell r="AM77">
            <v>2637005</v>
          </cell>
          <cell r="AN77">
            <v>361</v>
          </cell>
          <cell r="AO77">
            <v>6697582</v>
          </cell>
          <cell r="AP77">
            <v>64</v>
          </cell>
          <cell r="AQ77">
            <v>4446147</v>
          </cell>
          <cell r="AR77">
            <v>16033</v>
          </cell>
          <cell r="AS77">
            <v>153365550</v>
          </cell>
          <cell r="AT77">
            <v>149</v>
          </cell>
          <cell r="AU77">
            <v>6313</v>
          </cell>
          <cell r="AV77">
            <v>3692</v>
          </cell>
          <cell r="AW77">
            <v>105059239</v>
          </cell>
          <cell r="AX77">
            <v>216</v>
          </cell>
          <cell r="AY77">
            <v>8814</v>
          </cell>
        </row>
        <row r="78">
          <cell r="A78" t="str">
            <v>18</v>
          </cell>
          <cell r="C78" t="str">
            <v>1834</v>
          </cell>
          <cell r="D78" t="str">
            <v>Lurøy</v>
          </cell>
          <cell r="E78">
            <v>1524</v>
          </cell>
          <cell r="F78">
            <v>183037756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105</v>
          </cell>
          <cell r="L78">
            <v>38522170</v>
          </cell>
          <cell r="M78">
            <v>111</v>
          </cell>
          <cell r="N78">
            <v>25108443</v>
          </cell>
          <cell r="O78">
            <v>0</v>
          </cell>
          <cell r="P78">
            <v>0</v>
          </cell>
          <cell r="Q78">
            <v>1538</v>
          </cell>
          <cell r="R78">
            <v>246668369</v>
          </cell>
          <cell r="S78">
            <v>1162</v>
          </cell>
          <cell r="T78">
            <v>15857314</v>
          </cell>
          <cell r="U78">
            <v>311</v>
          </cell>
          <cell r="V78">
            <v>34931597</v>
          </cell>
          <cell r="W78">
            <v>75</v>
          </cell>
          <cell r="X78">
            <v>261</v>
          </cell>
          <cell r="Y78">
            <v>1809</v>
          </cell>
          <cell r="Z78">
            <v>1135</v>
          </cell>
          <cell r="AA78">
            <v>55412</v>
          </cell>
          <cell r="AB78">
            <v>292</v>
          </cell>
          <cell r="AC78">
            <v>156570</v>
          </cell>
          <cell r="AD78">
            <v>0</v>
          </cell>
          <cell r="AE78">
            <v>0</v>
          </cell>
          <cell r="AF78">
            <v>13</v>
          </cell>
          <cell r="AG78">
            <v>180</v>
          </cell>
          <cell r="AH78">
            <v>0</v>
          </cell>
          <cell r="AI78">
            <v>0</v>
          </cell>
          <cell r="AJ78">
            <v>3</v>
          </cell>
          <cell r="AK78">
            <v>312959</v>
          </cell>
          <cell r="AL78">
            <v>6</v>
          </cell>
          <cell r="AM78">
            <v>305186</v>
          </cell>
          <cell r="AN78">
            <v>54</v>
          </cell>
          <cell r="AO78">
            <v>1324770</v>
          </cell>
          <cell r="AP78">
            <v>9</v>
          </cell>
          <cell r="AQ78">
            <v>178799</v>
          </cell>
          <cell r="AR78">
            <v>1116</v>
          </cell>
          <cell r="AS78">
            <v>14345106</v>
          </cell>
          <cell r="AT78">
            <v>10</v>
          </cell>
          <cell r="AU78">
            <v>352</v>
          </cell>
          <cell r="AV78">
            <v>308</v>
          </cell>
          <cell r="AW78">
            <v>34673793</v>
          </cell>
          <cell r="AX78">
            <v>14</v>
          </cell>
          <cell r="AY78">
            <v>670</v>
          </cell>
        </row>
        <row r="79">
          <cell r="A79" t="str">
            <v>18</v>
          </cell>
          <cell r="C79" t="str">
            <v>1835</v>
          </cell>
          <cell r="D79" t="str">
            <v>Træna</v>
          </cell>
          <cell r="E79">
            <v>355</v>
          </cell>
          <cell r="F79">
            <v>39465599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31</v>
          </cell>
          <cell r="L79">
            <v>4141911</v>
          </cell>
          <cell r="M79">
            <v>31</v>
          </cell>
          <cell r="N79">
            <v>2265007</v>
          </cell>
          <cell r="O79">
            <v>0</v>
          </cell>
          <cell r="P79">
            <v>0</v>
          </cell>
          <cell r="Q79">
            <v>360</v>
          </cell>
          <cell r="R79">
            <v>45872517</v>
          </cell>
          <cell r="S79">
            <v>292</v>
          </cell>
          <cell r="T79">
            <v>5634357</v>
          </cell>
          <cell r="U79">
            <v>57</v>
          </cell>
          <cell r="V79">
            <v>3797117</v>
          </cell>
          <cell r="W79">
            <v>14</v>
          </cell>
          <cell r="X79">
            <v>99</v>
          </cell>
          <cell r="Y79">
            <v>462</v>
          </cell>
          <cell r="Z79">
            <v>286</v>
          </cell>
          <cell r="AA79">
            <v>19143</v>
          </cell>
          <cell r="AB79">
            <v>53</v>
          </cell>
          <cell r="AC79">
            <v>17110</v>
          </cell>
          <cell r="AD79">
            <v>0</v>
          </cell>
          <cell r="AE79">
            <v>0</v>
          </cell>
          <cell r="AF79">
            <v>5</v>
          </cell>
          <cell r="AG79">
            <v>49</v>
          </cell>
          <cell r="AH79">
            <v>0</v>
          </cell>
          <cell r="AI79">
            <v>0</v>
          </cell>
          <cell r="AJ79">
            <v>1</v>
          </cell>
          <cell r="AK79">
            <v>45000</v>
          </cell>
          <cell r="AL79">
            <v>0</v>
          </cell>
          <cell r="AM79">
            <v>0</v>
          </cell>
          <cell r="AN79">
            <v>16</v>
          </cell>
          <cell r="AO79">
            <v>259089</v>
          </cell>
          <cell r="AP79">
            <v>3</v>
          </cell>
          <cell r="AQ79">
            <v>36301</v>
          </cell>
          <cell r="AR79">
            <v>282</v>
          </cell>
          <cell r="AS79">
            <v>5372875</v>
          </cell>
          <cell r="AT79">
            <v>1</v>
          </cell>
          <cell r="AU79">
            <v>7</v>
          </cell>
          <cell r="AV79">
            <v>55</v>
          </cell>
          <cell r="AW79">
            <v>3801325</v>
          </cell>
          <cell r="AX79">
            <v>1</v>
          </cell>
          <cell r="AY79">
            <v>23</v>
          </cell>
        </row>
        <row r="80">
          <cell r="A80" t="str">
            <v>18</v>
          </cell>
          <cell r="C80" t="str">
            <v>1836</v>
          </cell>
          <cell r="D80" t="str">
            <v>Rødøy</v>
          </cell>
          <cell r="E80">
            <v>935</v>
          </cell>
          <cell r="F80">
            <v>103296760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74</v>
          </cell>
          <cell r="L80">
            <v>9930059</v>
          </cell>
          <cell r="M80">
            <v>28</v>
          </cell>
          <cell r="N80">
            <v>1262882</v>
          </cell>
          <cell r="O80">
            <v>0</v>
          </cell>
          <cell r="P80">
            <v>0</v>
          </cell>
          <cell r="Q80">
            <v>951</v>
          </cell>
          <cell r="R80">
            <v>114489701</v>
          </cell>
          <cell r="S80">
            <v>745</v>
          </cell>
          <cell r="T80">
            <v>10288279</v>
          </cell>
          <cell r="U80">
            <v>195</v>
          </cell>
          <cell r="V80">
            <v>3999291</v>
          </cell>
          <cell r="W80">
            <v>15</v>
          </cell>
          <cell r="X80">
            <v>150</v>
          </cell>
          <cell r="Y80">
            <v>1105</v>
          </cell>
          <cell r="Z80">
            <v>733</v>
          </cell>
          <cell r="AA80">
            <v>35906</v>
          </cell>
          <cell r="AB80">
            <v>185</v>
          </cell>
          <cell r="AC80">
            <v>17880</v>
          </cell>
          <cell r="AD80">
            <v>0</v>
          </cell>
          <cell r="AE80">
            <v>0</v>
          </cell>
          <cell r="AF80">
            <v>3</v>
          </cell>
          <cell r="AG80">
            <v>12</v>
          </cell>
          <cell r="AH80">
            <v>0</v>
          </cell>
          <cell r="AI80">
            <v>0</v>
          </cell>
          <cell r="AJ80">
            <v>4</v>
          </cell>
          <cell r="AK80">
            <v>347140</v>
          </cell>
          <cell r="AL80">
            <v>4</v>
          </cell>
          <cell r="AM80">
            <v>133581</v>
          </cell>
          <cell r="AN80">
            <v>19</v>
          </cell>
          <cell r="AO80">
            <v>158739</v>
          </cell>
          <cell r="AP80">
            <v>3</v>
          </cell>
          <cell r="AQ80">
            <v>19037</v>
          </cell>
          <cell r="AR80">
            <v>730</v>
          </cell>
          <cell r="AS80">
            <v>9879164</v>
          </cell>
          <cell r="AT80">
            <v>4</v>
          </cell>
          <cell r="AU80">
            <v>171</v>
          </cell>
          <cell r="AV80">
            <v>186</v>
          </cell>
          <cell r="AW80">
            <v>3925210</v>
          </cell>
          <cell r="AX80">
            <v>8</v>
          </cell>
          <cell r="AY80">
            <v>360</v>
          </cell>
        </row>
        <row r="81">
          <cell r="A81" t="str">
            <v>18</v>
          </cell>
          <cell r="C81" t="str">
            <v>1837</v>
          </cell>
          <cell r="D81" t="str">
            <v>Meløy</v>
          </cell>
          <cell r="E81">
            <v>4874</v>
          </cell>
          <cell r="F81">
            <v>601938228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127</v>
          </cell>
          <cell r="L81">
            <v>17395616</v>
          </cell>
          <cell r="M81">
            <v>312</v>
          </cell>
          <cell r="N81">
            <v>9936054</v>
          </cell>
          <cell r="O81">
            <v>0</v>
          </cell>
          <cell r="P81">
            <v>0</v>
          </cell>
          <cell r="Q81">
            <v>4923</v>
          </cell>
          <cell r="R81">
            <v>629269898</v>
          </cell>
          <cell r="S81">
            <v>3605</v>
          </cell>
          <cell r="T81">
            <v>38544914</v>
          </cell>
          <cell r="U81">
            <v>1131</v>
          </cell>
          <cell r="V81">
            <v>28612897</v>
          </cell>
          <cell r="W81">
            <v>226</v>
          </cell>
          <cell r="X81">
            <v>706</v>
          </cell>
          <cell r="Y81">
            <v>5668</v>
          </cell>
          <cell r="Z81">
            <v>3495</v>
          </cell>
          <cell r="AA81">
            <v>131260</v>
          </cell>
          <cell r="AB81">
            <v>1056</v>
          </cell>
          <cell r="AC81">
            <v>131453</v>
          </cell>
          <cell r="AD81">
            <v>0</v>
          </cell>
          <cell r="AE81">
            <v>0</v>
          </cell>
          <cell r="AF81">
            <v>29</v>
          </cell>
          <cell r="AG81">
            <v>777</v>
          </cell>
          <cell r="AH81">
            <v>0</v>
          </cell>
          <cell r="AI81">
            <v>0</v>
          </cell>
          <cell r="AJ81">
            <v>11</v>
          </cell>
          <cell r="AK81">
            <v>753284</v>
          </cell>
          <cell r="AL81">
            <v>23</v>
          </cell>
          <cell r="AM81">
            <v>424811</v>
          </cell>
          <cell r="AN81">
            <v>98</v>
          </cell>
          <cell r="AO81">
            <v>1928862</v>
          </cell>
          <cell r="AP81">
            <v>13</v>
          </cell>
          <cell r="AQ81">
            <v>137773</v>
          </cell>
          <cell r="AR81">
            <v>3513</v>
          </cell>
          <cell r="AS81">
            <v>36855520</v>
          </cell>
          <cell r="AT81">
            <v>35</v>
          </cell>
          <cell r="AU81">
            <v>1712</v>
          </cell>
          <cell r="AV81">
            <v>1088</v>
          </cell>
          <cell r="AW81">
            <v>29041641</v>
          </cell>
          <cell r="AX81">
            <v>53</v>
          </cell>
          <cell r="AY81">
            <v>2552</v>
          </cell>
        </row>
        <row r="82">
          <cell r="A82" t="str">
            <v>18</v>
          </cell>
          <cell r="C82" t="str">
            <v>1838</v>
          </cell>
          <cell r="D82" t="str">
            <v>Gildeskål</v>
          </cell>
          <cell r="E82">
            <v>1567</v>
          </cell>
          <cell r="F82">
            <v>172292161</v>
          </cell>
          <cell r="G82">
            <v>1</v>
          </cell>
          <cell r="H82">
            <v>24454</v>
          </cell>
          <cell r="I82">
            <v>0</v>
          </cell>
          <cell r="J82">
            <v>0</v>
          </cell>
          <cell r="K82">
            <v>58</v>
          </cell>
          <cell r="L82">
            <v>6613000</v>
          </cell>
          <cell r="M82">
            <v>112</v>
          </cell>
          <cell r="N82">
            <v>3733158</v>
          </cell>
          <cell r="O82">
            <v>0</v>
          </cell>
          <cell r="P82">
            <v>0</v>
          </cell>
          <cell r="Q82">
            <v>1583</v>
          </cell>
          <cell r="R82">
            <v>182613865</v>
          </cell>
          <cell r="S82">
            <v>1190</v>
          </cell>
          <cell r="T82">
            <v>11566776</v>
          </cell>
          <cell r="U82">
            <v>321</v>
          </cell>
          <cell r="V82">
            <v>7691293</v>
          </cell>
          <cell r="W82">
            <v>77</v>
          </cell>
          <cell r="X82">
            <v>248</v>
          </cell>
          <cell r="Y82">
            <v>1836</v>
          </cell>
          <cell r="Z82">
            <v>1156</v>
          </cell>
          <cell r="AA82">
            <v>40514</v>
          </cell>
          <cell r="AB82">
            <v>300</v>
          </cell>
          <cell r="AC82">
            <v>35165</v>
          </cell>
          <cell r="AD82">
            <v>0</v>
          </cell>
          <cell r="AE82">
            <v>0</v>
          </cell>
          <cell r="AF82">
            <v>8</v>
          </cell>
          <cell r="AG82">
            <v>36</v>
          </cell>
          <cell r="AH82">
            <v>0</v>
          </cell>
          <cell r="AI82">
            <v>0</v>
          </cell>
          <cell r="AJ82">
            <v>2</v>
          </cell>
          <cell r="AK82">
            <v>10006</v>
          </cell>
          <cell r="AL82">
            <v>9</v>
          </cell>
          <cell r="AM82">
            <v>743079</v>
          </cell>
          <cell r="AN82">
            <v>15</v>
          </cell>
          <cell r="AO82">
            <v>104121</v>
          </cell>
          <cell r="AP82">
            <v>5</v>
          </cell>
          <cell r="AQ82">
            <v>21046</v>
          </cell>
          <cell r="AR82">
            <v>1173</v>
          </cell>
          <cell r="AS82">
            <v>11503902</v>
          </cell>
          <cell r="AT82">
            <v>10</v>
          </cell>
          <cell r="AU82">
            <v>603</v>
          </cell>
          <cell r="AV82">
            <v>304</v>
          </cell>
          <cell r="AW82">
            <v>6972868</v>
          </cell>
          <cell r="AX82">
            <v>15</v>
          </cell>
          <cell r="AY82">
            <v>771</v>
          </cell>
        </row>
        <row r="83">
          <cell r="A83" t="str">
            <v>18</v>
          </cell>
          <cell r="C83" t="str">
            <v>1839</v>
          </cell>
          <cell r="D83" t="str">
            <v>Beiarn</v>
          </cell>
          <cell r="E83">
            <v>785</v>
          </cell>
          <cell r="F83">
            <v>69820349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48</v>
          </cell>
          <cell r="L83">
            <v>5456300</v>
          </cell>
          <cell r="M83">
            <v>43</v>
          </cell>
          <cell r="N83">
            <v>1470352</v>
          </cell>
          <cell r="O83">
            <v>0</v>
          </cell>
          <cell r="P83">
            <v>0</v>
          </cell>
          <cell r="Q83">
            <v>801</v>
          </cell>
          <cell r="R83">
            <v>76747001</v>
          </cell>
          <cell r="S83">
            <v>600</v>
          </cell>
          <cell r="T83">
            <v>5459117</v>
          </cell>
          <cell r="U83">
            <v>182</v>
          </cell>
          <cell r="V83">
            <v>3272349</v>
          </cell>
          <cell r="W83">
            <v>27</v>
          </cell>
          <cell r="X83">
            <v>115</v>
          </cell>
          <cell r="Y83">
            <v>924</v>
          </cell>
          <cell r="Z83">
            <v>584</v>
          </cell>
          <cell r="AA83">
            <v>19854</v>
          </cell>
          <cell r="AB83">
            <v>165</v>
          </cell>
          <cell r="AC83">
            <v>15281</v>
          </cell>
          <cell r="AD83">
            <v>0</v>
          </cell>
          <cell r="AE83">
            <v>0</v>
          </cell>
          <cell r="AF83">
            <v>1</v>
          </cell>
          <cell r="AG83">
            <v>1</v>
          </cell>
          <cell r="AH83">
            <v>0</v>
          </cell>
          <cell r="AI83">
            <v>0</v>
          </cell>
          <cell r="AJ83">
            <v>2</v>
          </cell>
          <cell r="AK83">
            <v>139000</v>
          </cell>
          <cell r="AL83">
            <v>5</v>
          </cell>
          <cell r="AM83">
            <v>44914</v>
          </cell>
          <cell r="AN83">
            <v>8</v>
          </cell>
          <cell r="AO83">
            <v>40639</v>
          </cell>
          <cell r="AP83">
            <v>3</v>
          </cell>
          <cell r="AQ83">
            <v>67122</v>
          </cell>
          <cell r="AR83">
            <v>588</v>
          </cell>
          <cell r="AS83">
            <v>5460174</v>
          </cell>
          <cell r="AT83">
            <v>5</v>
          </cell>
          <cell r="AU83">
            <v>159</v>
          </cell>
          <cell r="AV83">
            <v>175</v>
          </cell>
          <cell r="AW83">
            <v>3336355</v>
          </cell>
          <cell r="AX83">
            <v>10</v>
          </cell>
          <cell r="AY83">
            <v>239</v>
          </cell>
        </row>
        <row r="84">
          <cell r="A84" t="str">
            <v>18</v>
          </cell>
          <cell r="C84" t="str">
            <v>1840</v>
          </cell>
          <cell r="D84" t="str">
            <v>Saltdal</v>
          </cell>
          <cell r="E84">
            <v>3687</v>
          </cell>
          <cell r="F84">
            <v>410728805</v>
          </cell>
          <cell r="G84">
            <v>2</v>
          </cell>
          <cell r="H84">
            <v>71891</v>
          </cell>
          <cell r="I84">
            <v>0</v>
          </cell>
          <cell r="J84">
            <v>0</v>
          </cell>
          <cell r="K84">
            <v>95</v>
          </cell>
          <cell r="L84">
            <v>8682400</v>
          </cell>
          <cell r="M84">
            <v>194</v>
          </cell>
          <cell r="N84">
            <v>10366498</v>
          </cell>
          <cell r="O84">
            <v>0</v>
          </cell>
          <cell r="P84">
            <v>0</v>
          </cell>
          <cell r="Q84">
            <v>3709</v>
          </cell>
          <cell r="R84">
            <v>429705812</v>
          </cell>
          <cell r="S84">
            <v>2868</v>
          </cell>
          <cell r="T84">
            <v>26797897</v>
          </cell>
          <cell r="U84">
            <v>717</v>
          </cell>
          <cell r="V84">
            <v>12280181</v>
          </cell>
          <cell r="W84">
            <v>134</v>
          </cell>
          <cell r="X84">
            <v>424</v>
          </cell>
          <cell r="Y84">
            <v>4143</v>
          </cell>
          <cell r="Z84">
            <v>2795</v>
          </cell>
          <cell r="AA84">
            <v>92828</v>
          </cell>
          <cell r="AB84">
            <v>667</v>
          </cell>
          <cell r="AC84">
            <v>55631</v>
          </cell>
          <cell r="AD84">
            <v>0</v>
          </cell>
          <cell r="AE84">
            <v>0</v>
          </cell>
          <cell r="AF84">
            <v>17</v>
          </cell>
          <cell r="AG84">
            <v>182</v>
          </cell>
          <cell r="AH84">
            <v>0</v>
          </cell>
          <cell r="AI84">
            <v>0</v>
          </cell>
          <cell r="AJ84">
            <v>5</v>
          </cell>
          <cell r="AK84">
            <v>185856</v>
          </cell>
          <cell r="AL84">
            <v>18</v>
          </cell>
          <cell r="AM84">
            <v>385452</v>
          </cell>
          <cell r="AN84">
            <v>59</v>
          </cell>
          <cell r="AO84">
            <v>1065502</v>
          </cell>
          <cell r="AP84">
            <v>7</v>
          </cell>
          <cell r="AQ84">
            <v>178217</v>
          </cell>
          <cell r="AR84">
            <v>2814</v>
          </cell>
          <cell r="AS84">
            <v>25999518</v>
          </cell>
          <cell r="AT84">
            <v>24</v>
          </cell>
          <cell r="AU84">
            <v>1240</v>
          </cell>
          <cell r="AV84">
            <v>691</v>
          </cell>
          <cell r="AW84">
            <v>12131787</v>
          </cell>
          <cell r="AX84">
            <v>30</v>
          </cell>
          <cell r="AY84">
            <v>1565</v>
          </cell>
        </row>
        <row r="85">
          <cell r="A85" t="str">
            <v>18</v>
          </cell>
          <cell r="C85" t="str">
            <v>1841</v>
          </cell>
          <cell r="D85" t="str">
            <v>Fauske-Fuossko</v>
          </cell>
          <cell r="E85">
            <v>7774</v>
          </cell>
          <cell r="F85">
            <v>894530192</v>
          </cell>
          <cell r="G85">
            <v>4</v>
          </cell>
          <cell r="H85">
            <v>98895</v>
          </cell>
          <cell r="I85">
            <v>0</v>
          </cell>
          <cell r="J85">
            <v>0</v>
          </cell>
          <cell r="K85">
            <v>152</v>
          </cell>
          <cell r="L85">
            <v>24364844</v>
          </cell>
          <cell r="M85">
            <v>450</v>
          </cell>
          <cell r="N85">
            <v>21894845</v>
          </cell>
          <cell r="O85">
            <v>0</v>
          </cell>
          <cell r="P85">
            <v>0</v>
          </cell>
          <cell r="Q85">
            <v>7815</v>
          </cell>
          <cell r="R85">
            <v>940690986</v>
          </cell>
          <cell r="S85">
            <v>5986</v>
          </cell>
          <cell r="T85">
            <v>55943412</v>
          </cell>
          <cell r="U85">
            <v>1552</v>
          </cell>
          <cell r="V85">
            <v>41361777</v>
          </cell>
          <cell r="W85">
            <v>323</v>
          </cell>
          <cell r="X85">
            <v>765</v>
          </cell>
          <cell r="Y85">
            <v>8626</v>
          </cell>
          <cell r="Z85">
            <v>5835</v>
          </cell>
          <cell r="AA85">
            <v>188892</v>
          </cell>
          <cell r="AB85">
            <v>1422</v>
          </cell>
          <cell r="AC85">
            <v>183269</v>
          </cell>
          <cell r="AD85">
            <v>0</v>
          </cell>
          <cell r="AE85">
            <v>0</v>
          </cell>
          <cell r="AF85">
            <v>53</v>
          </cell>
          <cell r="AG85">
            <v>759</v>
          </cell>
          <cell r="AH85">
            <v>0</v>
          </cell>
          <cell r="AI85">
            <v>0</v>
          </cell>
          <cell r="AJ85">
            <v>6</v>
          </cell>
          <cell r="AK85">
            <v>508134</v>
          </cell>
          <cell r="AL85">
            <v>22</v>
          </cell>
          <cell r="AM85">
            <v>627234</v>
          </cell>
          <cell r="AN85">
            <v>143</v>
          </cell>
          <cell r="AO85">
            <v>1682809</v>
          </cell>
          <cell r="AP85">
            <v>21</v>
          </cell>
          <cell r="AQ85">
            <v>278474</v>
          </cell>
          <cell r="AR85">
            <v>5874</v>
          </cell>
          <cell r="AS85">
            <v>54464404</v>
          </cell>
          <cell r="AT85">
            <v>42</v>
          </cell>
          <cell r="AU85">
            <v>2147</v>
          </cell>
          <cell r="AV85">
            <v>1466</v>
          </cell>
          <cell r="AW85">
            <v>41159927</v>
          </cell>
          <cell r="AX85">
            <v>91</v>
          </cell>
          <cell r="AY85">
            <v>3934</v>
          </cell>
        </row>
        <row r="86">
          <cell r="A86" t="str">
            <v>18</v>
          </cell>
          <cell r="C86" t="str">
            <v>1845</v>
          </cell>
          <cell r="D86" t="str">
            <v>Sørfold</v>
          </cell>
          <cell r="E86">
            <v>1494</v>
          </cell>
          <cell r="F86">
            <v>161732689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26</v>
          </cell>
          <cell r="L86">
            <v>3896480</v>
          </cell>
          <cell r="M86">
            <v>81</v>
          </cell>
          <cell r="N86">
            <v>2193661</v>
          </cell>
          <cell r="O86">
            <v>0</v>
          </cell>
          <cell r="P86">
            <v>0</v>
          </cell>
          <cell r="Q86">
            <v>1510</v>
          </cell>
          <cell r="R86">
            <v>167822830</v>
          </cell>
          <cell r="S86">
            <v>1182</v>
          </cell>
          <cell r="T86">
            <v>11075555</v>
          </cell>
          <cell r="U86">
            <v>276</v>
          </cell>
          <cell r="V86">
            <v>3596061</v>
          </cell>
          <cell r="W86">
            <v>62</v>
          </cell>
          <cell r="X86">
            <v>184</v>
          </cell>
          <cell r="Y86">
            <v>1704</v>
          </cell>
          <cell r="Z86">
            <v>1148</v>
          </cell>
          <cell r="AA86">
            <v>37997</v>
          </cell>
          <cell r="AB86">
            <v>254</v>
          </cell>
          <cell r="AC86">
            <v>16071</v>
          </cell>
          <cell r="AD86">
            <v>0</v>
          </cell>
          <cell r="AE86">
            <v>0</v>
          </cell>
          <cell r="AF86">
            <v>7</v>
          </cell>
          <cell r="AG86">
            <v>30</v>
          </cell>
          <cell r="AH86">
            <v>0</v>
          </cell>
          <cell r="AI86">
            <v>0</v>
          </cell>
          <cell r="AJ86">
            <v>4</v>
          </cell>
          <cell r="AK86">
            <v>430550</v>
          </cell>
          <cell r="AL86">
            <v>5</v>
          </cell>
          <cell r="AM86">
            <v>99017</v>
          </cell>
          <cell r="AN86">
            <v>22</v>
          </cell>
          <cell r="AO86">
            <v>661436</v>
          </cell>
          <cell r="AP86">
            <v>3</v>
          </cell>
          <cell r="AQ86">
            <v>193047</v>
          </cell>
          <cell r="AR86">
            <v>1157</v>
          </cell>
          <cell r="AS86">
            <v>10345643</v>
          </cell>
          <cell r="AT86">
            <v>13</v>
          </cell>
          <cell r="AU86">
            <v>723</v>
          </cell>
          <cell r="AV86">
            <v>260</v>
          </cell>
          <cell r="AW86">
            <v>3644248</v>
          </cell>
          <cell r="AX86">
            <v>21</v>
          </cell>
          <cell r="AY86">
            <v>590</v>
          </cell>
        </row>
        <row r="87">
          <cell r="A87" t="str">
            <v>18</v>
          </cell>
          <cell r="C87" t="str">
            <v>1848</v>
          </cell>
          <cell r="D87" t="str">
            <v>Steigen</v>
          </cell>
          <cell r="E87">
            <v>2124</v>
          </cell>
          <cell r="F87">
            <v>233921056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116</v>
          </cell>
          <cell r="L87">
            <v>20752550</v>
          </cell>
          <cell r="M87">
            <v>118</v>
          </cell>
          <cell r="N87">
            <v>8278222</v>
          </cell>
          <cell r="O87">
            <v>0</v>
          </cell>
          <cell r="P87">
            <v>0</v>
          </cell>
          <cell r="Q87">
            <v>2168</v>
          </cell>
          <cell r="R87">
            <v>262951828</v>
          </cell>
          <cell r="S87">
            <v>1649</v>
          </cell>
          <cell r="T87">
            <v>19662073</v>
          </cell>
          <cell r="U87">
            <v>460</v>
          </cell>
          <cell r="V87">
            <v>16039662</v>
          </cell>
          <cell r="W87">
            <v>72</v>
          </cell>
          <cell r="X87">
            <v>264</v>
          </cell>
          <cell r="Y87">
            <v>2445</v>
          </cell>
          <cell r="Z87">
            <v>1600</v>
          </cell>
          <cell r="AA87">
            <v>68037</v>
          </cell>
          <cell r="AB87">
            <v>425</v>
          </cell>
          <cell r="AC87">
            <v>72228</v>
          </cell>
          <cell r="AD87">
            <v>0</v>
          </cell>
          <cell r="AE87">
            <v>0</v>
          </cell>
          <cell r="AF87">
            <v>7</v>
          </cell>
          <cell r="AG87">
            <v>126</v>
          </cell>
          <cell r="AH87">
            <v>0</v>
          </cell>
          <cell r="AI87">
            <v>0</v>
          </cell>
          <cell r="AJ87">
            <v>8</v>
          </cell>
          <cell r="AK87">
            <v>828085</v>
          </cell>
          <cell r="AL87">
            <v>9</v>
          </cell>
          <cell r="AM87">
            <v>3537056</v>
          </cell>
          <cell r="AN87">
            <v>35</v>
          </cell>
          <cell r="AO87">
            <v>481373</v>
          </cell>
          <cell r="AP87">
            <v>11</v>
          </cell>
          <cell r="AQ87">
            <v>263610</v>
          </cell>
          <cell r="AR87">
            <v>1610</v>
          </cell>
          <cell r="AS87">
            <v>18895207</v>
          </cell>
          <cell r="AT87">
            <v>14</v>
          </cell>
          <cell r="AU87">
            <v>929</v>
          </cell>
          <cell r="AV87">
            <v>441</v>
          </cell>
          <cell r="AW87">
            <v>12785855</v>
          </cell>
          <cell r="AX87">
            <v>21</v>
          </cell>
          <cell r="AY87">
            <v>727</v>
          </cell>
        </row>
        <row r="88">
          <cell r="A88" t="str">
            <v>18</v>
          </cell>
          <cell r="C88" t="str">
            <v>1851</v>
          </cell>
          <cell r="D88" t="str">
            <v>Lødingen</v>
          </cell>
          <cell r="E88">
            <v>1653</v>
          </cell>
          <cell r="F88">
            <v>174342629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46</v>
          </cell>
          <cell r="L88">
            <v>5991700</v>
          </cell>
          <cell r="M88">
            <v>104</v>
          </cell>
          <cell r="N88">
            <v>15838043</v>
          </cell>
          <cell r="O88">
            <v>0</v>
          </cell>
          <cell r="P88">
            <v>0</v>
          </cell>
          <cell r="Q88">
            <v>1666</v>
          </cell>
          <cell r="R88">
            <v>196172372</v>
          </cell>
          <cell r="S88">
            <v>1301</v>
          </cell>
          <cell r="T88">
            <v>13096939</v>
          </cell>
          <cell r="U88">
            <v>302</v>
          </cell>
          <cell r="V88">
            <v>5959123</v>
          </cell>
          <cell r="W88">
            <v>71</v>
          </cell>
          <cell r="X88">
            <v>227</v>
          </cell>
          <cell r="Y88">
            <v>1901</v>
          </cell>
          <cell r="Z88">
            <v>1256</v>
          </cell>
          <cell r="AA88">
            <v>43677</v>
          </cell>
          <cell r="AB88">
            <v>281</v>
          </cell>
          <cell r="AC88">
            <v>27639</v>
          </cell>
          <cell r="AD88">
            <v>0</v>
          </cell>
          <cell r="AE88">
            <v>0</v>
          </cell>
          <cell r="AF88">
            <v>4</v>
          </cell>
          <cell r="AG88">
            <v>10</v>
          </cell>
          <cell r="AH88">
            <v>0</v>
          </cell>
          <cell r="AI88">
            <v>0</v>
          </cell>
          <cell r="AJ88">
            <v>3</v>
          </cell>
          <cell r="AK88">
            <v>131351</v>
          </cell>
          <cell r="AL88">
            <v>14</v>
          </cell>
          <cell r="AM88">
            <v>254894</v>
          </cell>
          <cell r="AN88">
            <v>21</v>
          </cell>
          <cell r="AO88">
            <v>288795</v>
          </cell>
          <cell r="AP88">
            <v>7</v>
          </cell>
          <cell r="AQ88">
            <v>69612</v>
          </cell>
          <cell r="AR88">
            <v>1278</v>
          </cell>
          <cell r="AS88">
            <v>12834362</v>
          </cell>
          <cell r="AT88">
            <v>9</v>
          </cell>
          <cell r="AU88">
            <v>375</v>
          </cell>
          <cell r="AV88">
            <v>287</v>
          </cell>
          <cell r="AW88">
            <v>5775852</v>
          </cell>
          <cell r="AX88">
            <v>15</v>
          </cell>
          <cell r="AY88">
            <v>661</v>
          </cell>
        </row>
        <row r="89">
          <cell r="A89" t="str">
            <v>18</v>
          </cell>
          <cell r="C89" t="str">
            <v>1853</v>
          </cell>
          <cell r="D89" t="str">
            <v>Evenes</v>
          </cell>
          <cell r="E89">
            <v>1081</v>
          </cell>
          <cell r="F89">
            <v>106253590</v>
          </cell>
          <cell r="G89">
            <v>1</v>
          </cell>
          <cell r="H89">
            <v>24533</v>
          </cell>
          <cell r="I89">
            <v>0</v>
          </cell>
          <cell r="J89">
            <v>0</v>
          </cell>
          <cell r="K89">
            <v>18</v>
          </cell>
          <cell r="L89">
            <v>2348800</v>
          </cell>
          <cell r="M89">
            <v>69</v>
          </cell>
          <cell r="N89">
            <v>5023405</v>
          </cell>
          <cell r="O89">
            <v>0</v>
          </cell>
          <cell r="P89">
            <v>0</v>
          </cell>
          <cell r="Q89">
            <v>1089</v>
          </cell>
          <cell r="R89">
            <v>113601262</v>
          </cell>
          <cell r="S89">
            <v>866</v>
          </cell>
          <cell r="T89">
            <v>8764041</v>
          </cell>
          <cell r="U89">
            <v>191</v>
          </cell>
          <cell r="V89">
            <v>2890071</v>
          </cell>
          <cell r="W89">
            <v>41</v>
          </cell>
          <cell r="X89">
            <v>151</v>
          </cell>
          <cell r="Y89">
            <v>1249</v>
          </cell>
          <cell r="Z89">
            <v>844</v>
          </cell>
          <cell r="AA89">
            <v>28303</v>
          </cell>
          <cell r="AB89">
            <v>174</v>
          </cell>
          <cell r="AC89">
            <v>13105</v>
          </cell>
          <cell r="AD89">
            <v>0</v>
          </cell>
          <cell r="AE89">
            <v>0</v>
          </cell>
          <cell r="AF89">
            <v>4</v>
          </cell>
          <cell r="AG89">
            <v>59</v>
          </cell>
          <cell r="AH89">
            <v>0</v>
          </cell>
          <cell r="AI89">
            <v>0</v>
          </cell>
          <cell r="AJ89">
            <v>1</v>
          </cell>
          <cell r="AK89">
            <v>127000</v>
          </cell>
          <cell r="AL89">
            <v>3</v>
          </cell>
          <cell r="AM89">
            <v>160930</v>
          </cell>
          <cell r="AN89">
            <v>18</v>
          </cell>
          <cell r="AO89">
            <v>180426</v>
          </cell>
          <cell r="AP89">
            <v>0</v>
          </cell>
          <cell r="AQ89">
            <v>0</v>
          </cell>
          <cell r="AR89">
            <v>851</v>
          </cell>
          <cell r="AS89">
            <v>8512548</v>
          </cell>
          <cell r="AT89">
            <v>6</v>
          </cell>
          <cell r="AU89">
            <v>114</v>
          </cell>
          <cell r="AV89">
            <v>182</v>
          </cell>
          <cell r="AW89">
            <v>2769389</v>
          </cell>
          <cell r="AX89">
            <v>11</v>
          </cell>
          <cell r="AY89">
            <v>542</v>
          </cell>
        </row>
        <row r="90">
          <cell r="A90" t="str">
            <v>18</v>
          </cell>
          <cell r="C90" t="str">
            <v>1856</v>
          </cell>
          <cell r="D90" t="str">
            <v>Røst</v>
          </cell>
          <cell r="E90">
            <v>416</v>
          </cell>
          <cell r="F90">
            <v>44309190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39</v>
          </cell>
          <cell r="L90">
            <v>9081425</v>
          </cell>
          <cell r="M90">
            <v>27</v>
          </cell>
          <cell r="N90">
            <v>4671787</v>
          </cell>
          <cell r="O90">
            <v>0</v>
          </cell>
          <cell r="P90">
            <v>0</v>
          </cell>
          <cell r="Q90">
            <v>421</v>
          </cell>
          <cell r="R90">
            <v>58062402</v>
          </cell>
          <cell r="S90">
            <v>331</v>
          </cell>
          <cell r="T90">
            <v>6484914</v>
          </cell>
          <cell r="U90">
            <v>81</v>
          </cell>
          <cell r="V90">
            <v>2892282</v>
          </cell>
          <cell r="W90">
            <v>15</v>
          </cell>
          <cell r="X90">
            <v>71</v>
          </cell>
          <cell r="Y90">
            <v>498</v>
          </cell>
          <cell r="Z90">
            <v>324</v>
          </cell>
          <cell r="AA90">
            <v>21223</v>
          </cell>
          <cell r="AB90">
            <v>73</v>
          </cell>
          <cell r="AC90">
            <v>13148</v>
          </cell>
          <cell r="AD90">
            <v>0</v>
          </cell>
          <cell r="AE90">
            <v>0</v>
          </cell>
          <cell r="AF90">
            <v>5</v>
          </cell>
          <cell r="AG90">
            <v>106</v>
          </cell>
          <cell r="AH90">
            <v>0</v>
          </cell>
          <cell r="AI90">
            <v>0</v>
          </cell>
          <cell r="AJ90">
            <v>4</v>
          </cell>
          <cell r="AK90">
            <v>573064</v>
          </cell>
          <cell r="AL90">
            <v>7</v>
          </cell>
          <cell r="AM90">
            <v>123839</v>
          </cell>
          <cell r="AN90">
            <v>14</v>
          </cell>
          <cell r="AO90">
            <v>256667</v>
          </cell>
          <cell r="AP90">
            <v>1</v>
          </cell>
          <cell r="AQ90">
            <v>228568</v>
          </cell>
          <cell r="AR90">
            <v>322</v>
          </cell>
          <cell r="AS90">
            <v>5969663</v>
          </cell>
          <cell r="AT90">
            <v>3</v>
          </cell>
          <cell r="AU90">
            <v>30</v>
          </cell>
          <cell r="AV90">
            <v>75</v>
          </cell>
          <cell r="AW90">
            <v>2845995</v>
          </cell>
          <cell r="AX90">
            <v>5</v>
          </cell>
          <cell r="AY90">
            <v>209</v>
          </cell>
        </row>
        <row r="91">
          <cell r="A91" t="str">
            <v>18</v>
          </cell>
          <cell r="C91" t="str">
            <v>1857</v>
          </cell>
          <cell r="D91" t="str">
            <v>Værøy</v>
          </cell>
          <cell r="E91">
            <v>566</v>
          </cell>
          <cell r="F91">
            <v>71765345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32</v>
          </cell>
          <cell r="L91">
            <v>5474150</v>
          </cell>
          <cell r="M91">
            <v>28</v>
          </cell>
          <cell r="N91">
            <v>2102255</v>
          </cell>
          <cell r="O91">
            <v>0</v>
          </cell>
          <cell r="P91">
            <v>0</v>
          </cell>
          <cell r="Q91">
            <v>572</v>
          </cell>
          <cell r="R91">
            <v>79341750</v>
          </cell>
          <cell r="S91">
            <v>470</v>
          </cell>
          <cell r="T91">
            <v>8871979</v>
          </cell>
          <cell r="U91">
            <v>92</v>
          </cell>
          <cell r="V91">
            <v>3436665</v>
          </cell>
          <cell r="W91">
            <v>18</v>
          </cell>
          <cell r="X91">
            <v>148</v>
          </cell>
          <cell r="Y91">
            <v>728</v>
          </cell>
          <cell r="Z91">
            <v>466</v>
          </cell>
          <cell r="AA91">
            <v>31777</v>
          </cell>
          <cell r="AB91">
            <v>86</v>
          </cell>
          <cell r="AC91">
            <v>15397</v>
          </cell>
          <cell r="AD91">
            <v>0</v>
          </cell>
          <cell r="AE91">
            <v>0</v>
          </cell>
          <cell r="AF91">
            <v>3</v>
          </cell>
          <cell r="AG91">
            <v>113</v>
          </cell>
          <cell r="AH91">
            <v>0</v>
          </cell>
          <cell r="AI91">
            <v>0</v>
          </cell>
          <cell r="AJ91">
            <v>2</v>
          </cell>
          <cell r="AK91">
            <v>220593</v>
          </cell>
          <cell r="AL91">
            <v>0</v>
          </cell>
          <cell r="AM91">
            <v>0</v>
          </cell>
          <cell r="AN91">
            <v>6</v>
          </cell>
          <cell r="AO91">
            <v>89508</v>
          </cell>
          <cell r="AP91">
            <v>3</v>
          </cell>
          <cell r="AQ91">
            <v>13408</v>
          </cell>
          <cell r="AR91">
            <v>465</v>
          </cell>
          <cell r="AS91">
            <v>8744320</v>
          </cell>
          <cell r="AT91">
            <v>1</v>
          </cell>
          <cell r="AU91">
            <v>41</v>
          </cell>
          <cell r="AV91">
            <v>89</v>
          </cell>
          <cell r="AW91">
            <v>3589049</v>
          </cell>
          <cell r="AX91">
            <v>3</v>
          </cell>
          <cell r="AY91">
            <v>198</v>
          </cell>
        </row>
        <row r="92">
          <cell r="A92" t="str">
            <v>18</v>
          </cell>
          <cell r="C92" t="str">
            <v>1859</v>
          </cell>
          <cell r="D92" t="str">
            <v>Flakstad</v>
          </cell>
          <cell r="E92">
            <v>1083</v>
          </cell>
          <cell r="F92">
            <v>121141143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78</v>
          </cell>
          <cell r="L92">
            <v>9411325</v>
          </cell>
          <cell r="M92">
            <v>60</v>
          </cell>
          <cell r="N92">
            <v>2846489</v>
          </cell>
          <cell r="O92">
            <v>0</v>
          </cell>
          <cell r="P92">
            <v>0</v>
          </cell>
          <cell r="Q92">
            <v>1095</v>
          </cell>
          <cell r="R92">
            <v>133398957</v>
          </cell>
          <cell r="S92">
            <v>873</v>
          </cell>
          <cell r="T92">
            <v>15305894</v>
          </cell>
          <cell r="U92">
            <v>195</v>
          </cell>
          <cell r="V92">
            <v>5994709</v>
          </cell>
          <cell r="W92">
            <v>34</v>
          </cell>
          <cell r="X92">
            <v>126</v>
          </cell>
          <cell r="Y92">
            <v>1228</v>
          </cell>
          <cell r="Z92">
            <v>849</v>
          </cell>
          <cell r="AA92">
            <v>55029</v>
          </cell>
          <cell r="AB92">
            <v>178</v>
          </cell>
          <cell r="AC92">
            <v>27529</v>
          </cell>
          <cell r="AD92">
            <v>0</v>
          </cell>
          <cell r="AE92">
            <v>0</v>
          </cell>
          <cell r="AF92">
            <v>13</v>
          </cell>
          <cell r="AG92">
            <v>94</v>
          </cell>
          <cell r="AH92">
            <v>0</v>
          </cell>
          <cell r="AI92">
            <v>0</v>
          </cell>
          <cell r="AJ92">
            <v>4</v>
          </cell>
          <cell r="AK92">
            <v>413452</v>
          </cell>
          <cell r="AL92">
            <v>4</v>
          </cell>
          <cell r="AM92">
            <v>249881</v>
          </cell>
          <cell r="AN92">
            <v>18</v>
          </cell>
          <cell r="AO92">
            <v>208493</v>
          </cell>
          <cell r="AP92">
            <v>6</v>
          </cell>
          <cell r="AQ92">
            <v>459588</v>
          </cell>
          <cell r="AR92">
            <v>856</v>
          </cell>
          <cell r="AS92">
            <v>14910270</v>
          </cell>
          <cell r="AT92">
            <v>9</v>
          </cell>
          <cell r="AU92">
            <v>428</v>
          </cell>
          <cell r="AV92">
            <v>180</v>
          </cell>
          <cell r="AW92">
            <v>5483864</v>
          </cell>
          <cell r="AX92">
            <v>13</v>
          </cell>
          <cell r="AY92">
            <v>531</v>
          </cell>
        </row>
        <row r="93">
          <cell r="A93" t="str">
            <v>18</v>
          </cell>
          <cell r="C93" t="str">
            <v>1860</v>
          </cell>
          <cell r="D93" t="str">
            <v>Vestvågøy</v>
          </cell>
          <cell r="E93">
            <v>8896</v>
          </cell>
          <cell r="F93">
            <v>1022604512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421</v>
          </cell>
          <cell r="L93">
            <v>71920591</v>
          </cell>
          <cell r="M93">
            <v>500</v>
          </cell>
          <cell r="N93">
            <v>51765295</v>
          </cell>
          <cell r="O93">
            <v>1</v>
          </cell>
          <cell r="P93">
            <v>15000</v>
          </cell>
          <cell r="Q93">
            <v>9028</v>
          </cell>
          <cell r="R93">
            <v>1146305398</v>
          </cell>
          <cell r="S93">
            <v>7128</v>
          </cell>
          <cell r="T93">
            <v>98632294</v>
          </cell>
          <cell r="U93">
            <v>1617</v>
          </cell>
          <cell r="V93">
            <v>66804724</v>
          </cell>
          <cell r="W93">
            <v>325</v>
          </cell>
          <cell r="X93">
            <v>1078</v>
          </cell>
          <cell r="Y93">
            <v>10148</v>
          </cell>
          <cell r="Z93">
            <v>6949</v>
          </cell>
          <cell r="AA93">
            <v>339884</v>
          </cell>
          <cell r="AB93">
            <v>1534</v>
          </cell>
          <cell r="AC93">
            <v>303149</v>
          </cell>
          <cell r="AD93">
            <v>0</v>
          </cell>
          <cell r="AE93">
            <v>0</v>
          </cell>
          <cell r="AF93">
            <v>54</v>
          </cell>
          <cell r="AG93">
            <v>421</v>
          </cell>
          <cell r="AH93">
            <v>0</v>
          </cell>
          <cell r="AI93">
            <v>0</v>
          </cell>
          <cell r="AJ93">
            <v>28</v>
          </cell>
          <cell r="AK93">
            <v>3462122</v>
          </cell>
          <cell r="AL93">
            <v>51</v>
          </cell>
          <cell r="AM93">
            <v>3829987</v>
          </cell>
          <cell r="AN93">
            <v>164</v>
          </cell>
          <cell r="AO93">
            <v>3711987</v>
          </cell>
          <cell r="AP93">
            <v>24</v>
          </cell>
          <cell r="AQ93">
            <v>2215965</v>
          </cell>
          <cell r="AR93">
            <v>6969</v>
          </cell>
          <cell r="AS93">
            <v>94355025</v>
          </cell>
          <cell r="AT93">
            <v>64</v>
          </cell>
          <cell r="AU93">
            <v>2306</v>
          </cell>
          <cell r="AV93">
            <v>1564</v>
          </cell>
          <cell r="AW93">
            <v>63617480</v>
          </cell>
          <cell r="AX93">
            <v>75</v>
          </cell>
          <cell r="AY93">
            <v>3282</v>
          </cell>
        </row>
        <row r="94">
          <cell r="A94" t="str">
            <v>18</v>
          </cell>
          <cell r="C94" t="str">
            <v>1865</v>
          </cell>
          <cell r="D94" t="str">
            <v>Vågan</v>
          </cell>
          <cell r="E94">
            <v>7787</v>
          </cell>
          <cell r="F94">
            <v>880280812</v>
          </cell>
          <cell r="G94">
            <v>1</v>
          </cell>
          <cell r="H94">
            <v>101113</v>
          </cell>
          <cell r="I94">
            <v>0</v>
          </cell>
          <cell r="J94">
            <v>0</v>
          </cell>
          <cell r="K94">
            <v>257</v>
          </cell>
          <cell r="L94">
            <v>56038996</v>
          </cell>
          <cell r="M94">
            <v>478</v>
          </cell>
          <cell r="N94">
            <v>106102987</v>
          </cell>
          <cell r="O94">
            <v>0</v>
          </cell>
          <cell r="P94">
            <v>0</v>
          </cell>
          <cell r="Q94">
            <v>7848</v>
          </cell>
          <cell r="R94">
            <v>1042321682</v>
          </cell>
          <cell r="S94">
            <v>6120</v>
          </cell>
          <cell r="T94">
            <v>73945765</v>
          </cell>
          <cell r="U94">
            <v>1461</v>
          </cell>
          <cell r="V94">
            <v>61934614</v>
          </cell>
          <cell r="W94">
            <v>318</v>
          </cell>
          <cell r="X94">
            <v>1128</v>
          </cell>
          <cell r="Y94">
            <v>9027</v>
          </cell>
          <cell r="Z94">
            <v>5944</v>
          </cell>
          <cell r="AA94">
            <v>249702</v>
          </cell>
          <cell r="AB94">
            <v>1361</v>
          </cell>
          <cell r="AC94">
            <v>275168</v>
          </cell>
          <cell r="AD94">
            <v>0</v>
          </cell>
          <cell r="AE94">
            <v>0</v>
          </cell>
          <cell r="AF94">
            <v>40</v>
          </cell>
          <cell r="AG94">
            <v>637</v>
          </cell>
          <cell r="AH94">
            <v>0</v>
          </cell>
          <cell r="AI94">
            <v>0</v>
          </cell>
          <cell r="AJ94">
            <v>13</v>
          </cell>
          <cell r="AK94">
            <v>1375975</v>
          </cell>
          <cell r="AL94">
            <v>40</v>
          </cell>
          <cell r="AM94">
            <v>2193740</v>
          </cell>
          <cell r="AN94">
            <v>135</v>
          </cell>
          <cell r="AO94">
            <v>3972796</v>
          </cell>
          <cell r="AP94">
            <v>21</v>
          </cell>
          <cell r="AQ94">
            <v>1306616</v>
          </cell>
          <cell r="AR94">
            <v>5984</v>
          </cell>
          <cell r="AS94">
            <v>71254471</v>
          </cell>
          <cell r="AT94">
            <v>55</v>
          </cell>
          <cell r="AU94">
            <v>2637</v>
          </cell>
          <cell r="AV94">
            <v>1401</v>
          </cell>
          <cell r="AW94">
            <v>61116150</v>
          </cell>
          <cell r="AX94">
            <v>70</v>
          </cell>
          <cell r="AY94">
            <v>3051</v>
          </cell>
        </row>
        <row r="95">
          <cell r="A95" t="str">
            <v>18</v>
          </cell>
          <cell r="C95" t="str">
            <v>1866</v>
          </cell>
          <cell r="D95" t="str">
            <v>Hadsel</v>
          </cell>
          <cell r="E95">
            <v>6397</v>
          </cell>
          <cell r="F95">
            <v>736005010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139</v>
          </cell>
          <cell r="L95">
            <v>48291850</v>
          </cell>
          <cell r="M95">
            <v>396</v>
          </cell>
          <cell r="N95">
            <v>146951195</v>
          </cell>
          <cell r="O95">
            <v>0</v>
          </cell>
          <cell r="P95">
            <v>0</v>
          </cell>
          <cell r="Q95">
            <v>6439</v>
          </cell>
          <cell r="R95">
            <v>931248055</v>
          </cell>
          <cell r="S95">
            <v>4924</v>
          </cell>
          <cell r="T95">
            <v>53757571</v>
          </cell>
          <cell r="U95">
            <v>1248</v>
          </cell>
          <cell r="V95">
            <v>25894992</v>
          </cell>
          <cell r="W95">
            <v>287</v>
          </cell>
          <cell r="X95">
            <v>752</v>
          </cell>
          <cell r="Y95">
            <v>7211</v>
          </cell>
          <cell r="Z95">
            <v>4816</v>
          </cell>
          <cell r="AA95">
            <v>185261</v>
          </cell>
          <cell r="AB95">
            <v>1174</v>
          </cell>
          <cell r="AC95">
            <v>116679</v>
          </cell>
          <cell r="AD95">
            <v>0</v>
          </cell>
          <cell r="AE95">
            <v>0</v>
          </cell>
          <cell r="AF95">
            <v>33</v>
          </cell>
          <cell r="AG95">
            <v>319</v>
          </cell>
          <cell r="AH95">
            <v>0</v>
          </cell>
          <cell r="AI95">
            <v>0</v>
          </cell>
          <cell r="AJ95">
            <v>7</v>
          </cell>
          <cell r="AK95">
            <v>481390</v>
          </cell>
          <cell r="AL95">
            <v>44</v>
          </cell>
          <cell r="AM95">
            <v>2121211</v>
          </cell>
          <cell r="AN95">
            <v>134</v>
          </cell>
          <cell r="AO95">
            <v>2119412</v>
          </cell>
          <cell r="AP95">
            <v>28</v>
          </cell>
          <cell r="AQ95">
            <v>1190422</v>
          </cell>
          <cell r="AR95">
            <v>4802</v>
          </cell>
          <cell r="AS95">
            <v>52011244</v>
          </cell>
          <cell r="AT95">
            <v>39</v>
          </cell>
          <cell r="AU95">
            <v>1592</v>
          </cell>
          <cell r="AV95">
            <v>1193</v>
          </cell>
          <cell r="AW95">
            <v>23367384</v>
          </cell>
          <cell r="AX95">
            <v>71</v>
          </cell>
          <cell r="AY95">
            <v>3197</v>
          </cell>
        </row>
        <row r="96">
          <cell r="A96" t="str">
            <v>18</v>
          </cell>
          <cell r="C96" t="str">
            <v>1867</v>
          </cell>
          <cell r="D96" t="str">
            <v>Bø</v>
          </cell>
          <cell r="E96">
            <v>2068</v>
          </cell>
          <cell r="F96">
            <v>210054424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96</v>
          </cell>
          <cell r="L96">
            <v>74679375</v>
          </cell>
          <cell r="M96">
            <v>119</v>
          </cell>
          <cell r="N96">
            <v>75973628</v>
          </cell>
          <cell r="O96">
            <v>0</v>
          </cell>
          <cell r="P96">
            <v>0</v>
          </cell>
          <cell r="Q96">
            <v>2094</v>
          </cell>
          <cell r="R96">
            <v>360707427</v>
          </cell>
          <cell r="S96">
            <v>1711</v>
          </cell>
          <cell r="T96">
            <v>30532671</v>
          </cell>
          <cell r="U96">
            <v>331</v>
          </cell>
          <cell r="V96">
            <v>35510467</v>
          </cell>
          <cell r="W96">
            <v>67</v>
          </cell>
          <cell r="X96">
            <v>384</v>
          </cell>
          <cell r="Y96">
            <v>2493</v>
          </cell>
          <cell r="Z96">
            <v>1668</v>
          </cell>
          <cell r="AA96">
            <v>113382</v>
          </cell>
          <cell r="AB96">
            <v>311</v>
          </cell>
          <cell r="AC96">
            <v>162218</v>
          </cell>
          <cell r="AD96">
            <v>0</v>
          </cell>
          <cell r="AE96">
            <v>0</v>
          </cell>
          <cell r="AF96">
            <v>11</v>
          </cell>
          <cell r="AG96">
            <v>62</v>
          </cell>
          <cell r="AH96">
            <v>0</v>
          </cell>
          <cell r="AI96">
            <v>0</v>
          </cell>
          <cell r="AJ96">
            <v>5</v>
          </cell>
          <cell r="AK96">
            <v>173855</v>
          </cell>
          <cell r="AL96">
            <v>11</v>
          </cell>
          <cell r="AM96">
            <v>15026963</v>
          </cell>
          <cell r="AN96">
            <v>37</v>
          </cell>
          <cell r="AO96">
            <v>766694</v>
          </cell>
          <cell r="AP96">
            <v>5</v>
          </cell>
          <cell r="AQ96">
            <v>73390</v>
          </cell>
          <cell r="AR96">
            <v>1674</v>
          </cell>
          <cell r="AS96">
            <v>29785518</v>
          </cell>
          <cell r="AT96">
            <v>16</v>
          </cell>
          <cell r="AU96">
            <v>703</v>
          </cell>
          <cell r="AV96">
            <v>320</v>
          </cell>
          <cell r="AW96">
            <v>20652465</v>
          </cell>
          <cell r="AX96">
            <v>16</v>
          </cell>
          <cell r="AY96">
            <v>522</v>
          </cell>
        </row>
        <row r="97">
          <cell r="A97" t="str">
            <v>18</v>
          </cell>
          <cell r="C97" t="str">
            <v>1868</v>
          </cell>
          <cell r="D97" t="str">
            <v>Øksnes</v>
          </cell>
          <cell r="E97">
            <v>3749</v>
          </cell>
          <cell r="F97">
            <v>443440848</v>
          </cell>
          <cell r="G97">
            <v>1</v>
          </cell>
          <cell r="H97">
            <v>12922</v>
          </cell>
          <cell r="I97">
            <v>0</v>
          </cell>
          <cell r="J97">
            <v>0</v>
          </cell>
          <cell r="K97">
            <v>93</v>
          </cell>
          <cell r="L97">
            <v>13142733</v>
          </cell>
          <cell r="M97">
            <v>205</v>
          </cell>
          <cell r="N97">
            <v>17857994</v>
          </cell>
          <cell r="O97">
            <v>0</v>
          </cell>
          <cell r="P97">
            <v>0</v>
          </cell>
          <cell r="Q97">
            <v>3776</v>
          </cell>
          <cell r="R97">
            <v>474428653</v>
          </cell>
          <cell r="S97">
            <v>3027</v>
          </cell>
          <cell r="T97">
            <v>41827418</v>
          </cell>
          <cell r="U97">
            <v>633</v>
          </cell>
          <cell r="V97">
            <v>21611716</v>
          </cell>
          <cell r="W97">
            <v>138</v>
          </cell>
          <cell r="X97">
            <v>613</v>
          </cell>
          <cell r="Y97">
            <v>4411</v>
          </cell>
          <cell r="Z97">
            <v>2953</v>
          </cell>
          <cell r="AA97">
            <v>146725</v>
          </cell>
          <cell r="AB97">
            <v>584</v>
          </cell>
          <cell r="AC97">
            <v>97730</v>
          </cell>
          <cell r="AD97">
            <v>0</v>
          </cell>
          <cell r="AE97">
            <v>0</v>
          </cell>
          <cell r="AF97">
            <v>43</v>
          </cell>
          <cell r="AG97">
            <v>578</v>
          </cell>
          <cell r="AH97">
            <v>0</v>
          </cell>
          <cell r="AI97">
            <v>0</v>
          </cell>
          <cell r="AJ97">
            <v>7</v>
          </cell>
          <cell r="AK97">
            <v>457530</v>
          </cell>
          <cell r="AL97">
            <v>19</v>
          </cell>
          <cell r="AM97">
            <v>1101833</v>
          </cell>
          <cell r="AN97">
            <v>88</v>
          </cell>
          <cell r="AO97">
            <v>1143381</v>
          </cell>
          <cell r="AP97">
            <v>12</v>
          </cell>
          <cell r="AQ97">
            <v>98112</v>
          </cell>
          <cell r="AR97">
            <v>2956</v>
          </cell>
          <cell r="AS97">
            <v>40518424</v>
          </cell>
          <cell r="AT97">
            <v>23</v>
          </cell>
          <cell r="AU97">
            <v>1072</v>
          </cell>
          <cell r="AV97">
            <v>600</v>
          </cell>
          <cell r="AW97">
            <v>20653640</v>
          </cell>
          <cell r="AX97">
            <v>39</v>
          </cell>
          <cell r="AY97">
            <v>1547</v>
          </cell>
        </row>
        <row r="98">
          <cell r="A98" t="str">
            <v>18</v>
          </cell>
          <cell r="C98" t="str">
            <v>1870</v>
          </cell>
          <cell r="D98" t="str">
            <v>Sortland</v>
          </cell>
          <cell r="E98">
            <v>8274</v>
          </cell>
          <cell r="F98">
            <v>966604227</v>
          </cell>
          <cell r="G98">
            <v>1</v>
          </cell>
          <cell r="H98">
            <v>16041</v>
          </cell>
          <cell r="I98">
            <v>0</v>
          </cell>
          <cell r="J98">
            <v>0</v>
          </cell>
          <cell r="K98">
            <v>225</v>
          </cell>
          <cell r="L98">
            <v>49060435</v>
          </cell>
          <cell r="M98">
            <v>530</v>
          </cell>
          <cell r="N98">
            <v>106079933</v>
          </cell>
          <cell r="O98">
            <v>0</v>
          </cell>
          <cell r="P98">
            <v>0</v>
          </cell>
          <cell r="Q98">
            <v>8325</v>
          </cell>
          <cell r="R98">
            <v>1121728554</v>
          </cell>
          <cell r="S98">
            <v>6372</v>
          </cell>
          <cell r="T98">
            <v>75762470</v>
          </cell>
          <cell r="U98">
            <v>1637</v>
          </cell>
          <cell r="V98">
            <v>52011867</v>
          </cell>
          <cell r="W98">
            <v>358</v>
          </cell>
          <cell r="X98">
            <v>961</v>
          </cell>
          <cell r="Y98">
            <v>9328</v>
          </cell>
          <cell r="Z98">
            <v>6212</v>
          </cell>
          <cell r="AA98">
            <v>256877</v>
          </cell>
          <cell r="AB98">
            <v>1523</v>
          </cell>
          <cell r="AC98">
            <v>235604</v>
          </cell>
          <cell r="AD98">
            <v>0</v>
          </cell>
          <cell r="AE98">
            <v>0</v>
          </cell>
          <cell r="AF98">
            <v>59</v>
          </cell>
          <cell r="AG98">
            <v>940</v>
          </cell>
          <cell r="AH98">
            <v>0</v>
          </cell>
          <cell r="AI98">
            <v>0</v>
          </cell>
          <cell r="AJ98">
            <v>8</v>
          </cell>
          <cell r="AK98">
            <v>513930</v>
          </cell>
          <cell r="AL98">
            <v>39</v>
          </cell>
          <cell r="AM98">
            <v>1010597</v>
          </cell>
          <cell r="AN98">
            <v>174</v>
          </cell>
          <cell r="AO98">
            <v>3195248</v>
          </cell>
          <cell r="AP98">
            <v>28</v>
          </cell>
          <cell r="AQ98">
            <v>1115249</v>
          </cell>
          <cell r="AR98">
            <v>6231</v>
          </cell>
          <cell r="AS98">
            <v>73057624</v>
          </cell>
          <cell r="AT98">
            <v>47</v>
          </cell>
          <cell r="AU98">
            <v>2164</v>
          </cell>
          <cell r="AV98">
            <v>1557</v>
          </cell>
          <cell r="AW98">
            <v>50866723</v>
          </cell>
          <cell r="AX98">
            <v>93</v>
          </cell>
          <cell r="AY98">
            <v>3581</v>
          </cell>
        </row>
        <row r="99">
          <cell r="A99" t="str">
            <v>18</v>
          </cell>
          <cell r="C99" t="str">
            <v>1871</v>
          </cell>
          <cell r="D99" t="str">
            <v>Andøy</v>
          </cell>
          <cell r="E99">
            <v>3744</v>
          </cell>
          <cell r="F99">
            <v>444022422</v>
          </cell>
          <cell r="G99">
            <v>2</v>
          </cell>
          <cell r="H99">
            <v>97995</v>
          </cell>
          <cell r="I99">
            <v>0</v>
          </cell>
          <cell r="J99">
            <v>0</v>
          </cell>
          <cell r="K99">
            <v>113</v>
          </cell>
          <cell r="L99">
            <v>18718921</v>
          </cell>
          <cell r="M99">
            <v>218</v>
          </cell>
          <cell r="N99">
            <v>15383668</v>
          </cell>
          <cell r="O99">
            <v>0</v>
          </cell>
          <cell r="P99">
            <v>0</v>
          </cell>
          <cell r="Q99">
            <v>3772</v>
          </cell>
          <cell r="R99">
            <v>478027016</v>
          </cell>
          <cell r="S99">
            <v>2988</v>
          </cell>
          <cell r="T99">
            <v>36232622</v>
          </cell>
          <cell r="U99">
            <v>653</v>
          </cell>
          <cell r="V99">
            <v>19908587</v>
          </cell>
          <cell r="W99">
            <v>157</v>
          </cell>
          <cell r="X99">
            <v>494</v>
          </cell>
          <cell r="Y99">
            <v>4292</v>
          </cell>
          <cell r="Z99">
            <v>2914</v>
          </cell>
          <cell r="AA99">
            <v>127710</v>
          </cell>
          <cell r="AB99">
            <v>606</v>
          </cell>
          <cell r="AC99">
            <v>92564</v>
          </cell>
          <cell r="AD99">
            <v>0</v>
          </cell>
          <cell r="AE99">
            <v>0</v>
          </cell>
          <cell r="AF99">
            <v>21</v>
          </cell>
          <cell r="AG99">
            <v>480</v>
          </cell>
          <cell r="AH99">
            <v>0</v>
          </cell>
          <cell r="AI99">
            <v>0</v>
          </cell>
          <cell r="AJ99">
            <v>8</v>
          </cell>
          <cell r="AK99">
            <v>1237759</v>
          </cell>
          <cell r="AL99">
            <v>16</v>
          </cell>
          <cell r="AM99">
            <v>290565</v>
          </cell>
          <cell r="AN99">
            <v>67</v>
          </cell>
          <cell r="AO99">
            <v>1298043</v>
          </cell>
          <cell r="AP99">
            <v>10</v>
          </cell>
          <cell r="AQ99">
            <v>129900</v>
          </cell>
          <cell r="AR99">
            <v>2923</v>
          </cell>
          <cell r="AS99">
            <v>34573277</v>
          </cell>
          <cell r="AT99">
            <v>24</v>
          </cell>
          <cell r="AU99">
            <v>1106</v>
          </cell>
          <cell r="AV99">
            <v>632</v>
          </cell>
          <cell r="AW99">
            <v>20328747</v>
          </cell>
          <cell r="AX99">
            <v>36</v>
          </cell>
          <cell r="AY99">
            <v>1312</v>
          </cell>
        </row>
        <row r="100">
          <cell r="A100" t="str">
            <v>18</v>
          </cell>
          <cell r="C100" t="str">
            <v>1874</v>
          </cell>
          <cell r="D100" t="str">
            <v>Moskenes</v>
          </cell>
          <cell r="E100">
            <v>907</v>
          </cell>
          <cell r="F100">
            <v>102991077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47</v>
          </cell>
          <cell r="L100">
            <v>7879950</v>
          </cell>
          <cell r="M100">
            <v>44</v>
          </cell>
          <cell r="N100">
            <v>9956994</v>
          </cell>
          <cell r="O100">
            <v>0</v>
          </cell>
          <cell r="P100">
            <v>0</v>
          </cell>
          <cell r="Q100">
            <v>923</v>
          </cell>
          <cell r="R100">
            <v>120828021</v>
          </cell>
          <cell r="S100">
            <v>750</v>
          </cell>
          <cell r="T100">
            <v>13014142</v>
          </cell>
          <cell r="U100">
            <v>147</v>
          </cell>
          <cell r="V100">
            <v>6344788</v>
          </cell>
          <cell r="W100">
            <v>30</v>
          </cell>
          <cell r="X100">
            <v>170</v>
          </cell>
          <cell r="Y100">
            <v>1097</v>
          </cell>
          <cell r="Z100">
            <v>735</v>
          </cell>
          <cell r="AA100">
            <v>47895</v>
          </cell>
          <cell r="AB100">
            <v>137</v>
          </cell>
          <cell r="AC100">
            <v>29204</v>
          </cell>
          <cell r="AD100">
            <v>0</v>
          </cell>
          <cell r="AE100">
            <v>0</v>
          </cell>
          <cell r="AF100">
            <v>6</v>
          </cell>
          <cell r="AG100">
            <v>62</v>
          </cell>
          <cell r="AH100">
            <v>0</v>
          </cell>
          <cell r="AI100">
            <v>0</v>
          </cell>
          <cell r="AJ100">
            <v>5</v>
          </cell>
          <cell r="AK100">
            <v>545070</v>
          </cell>
          <cell r="AL100">
            <v>3</v>
          </cell>
          <cell r="AM100">
            <v>9979</v>
          </cell>
          <cell r="AN100">
            <v>16</v>
          </cell>
          <cell r="AO100">
            <v>391707</v>
          </cell>
          <cell r="AP100">
            <v>0</v>
          </cell>
          <cell r="AQ100">
            <v>0</v>
          </cell>
          <cell r="AR100">
            <v>735</v>
          </cell>
          <cell r="AS100">
            <v>12407217</v>
          </cell>
          <cell r="AT100">
            <v>4</v>
          </cell>
          <cell r="AU100">
            <v>182</v>
          </cell>
          <cell r="AV100">
            <v>145</v>
          </cell>
          <cell r="AW100">
            <v>6645779</v>
          </cell>
          <cell r="AX100">
            <v>7</v>
          </cell>
          <cell r="AY100">
            <v>311</v>
          </cell>
        </row>
        <row r="101">
          <cell r="A101" t="str">
            <v>18</v>
          </cell>
          <cell r="C101" t="str">
            <v>1875</v>
          </cell>
          <cell r="D101" t="str">
            <v>Hamarøy</v>
          </cell>
          <cell r="E101">
            <v>2219</v>
          </cell>
          <cell r="F101">
            <v>229929819</v>
          </cell>
          <cell r="G101">
            <v>1</v>
          </cell>
          <cell r="H101">
            <v>13768</v>
          </cell>
          <cell r="I101">
            <v>0</v>
          </cell>
          <cell r="J101">
            <v>0</v>
          </cell>
          <cell r="K101">
            <v>74</v>
          </cell>
          <cell r="L101">
            <v>7741877</v>
          </cell>
          <cell r="M101">
            <v>113</v>
          </cell>
          <cell r="N101">
            <v>4111019</v>
          </cell>
          <cell r="O101">
            <v>0</v>
          </cell>
          <cell r="P101">
            <v>0</v>
          </cell>
          <cell r="Q101">
            <v>2239</v>
          </cell>
          <cell r="R101">
            <v>241768947</v>
          </cell>
          <cell r="S101">
            <v>1751</v>
          </cell>
          <cell r="T101">
            <v>17625007</v>
          </cell>
          <cell r="U101">
            <v>425</v>
          </cell>
          <cell r="V101">
            <v>7564976</v>
          </cell>
          <cell r="W101">
            <v>75</v>
          </cell>
          <cell r="X101">
            <v>387</v>
          </cell>
          <cell r="Y101">
            <v>2638</v>
          </cell>
          <cell r="Z101">
            <v>1706</v>
          </cell>
          <cell r="AA101">
            <v>60647</v>
          </cell>
          <cell r="AB101">
            <v>394</v>
          </cell>
          <cell r="AC101">
            <v>33997</v>
          </cell>
          <cell r="AD101">
            <v>0</v>
          </cell>
          <cell r="AE101">
            <v>0</v>
          </cell>
          <cell r="AF101">
            <v>13</v>
          </cell>
          <cell r="AG101">
            <v>96</v>
          </cell>
          <cell r="AH101">
            <v>0</v>
          </cell>
          <cell r="AI101">
            <v>0</v>
          </cell>
          <cell r="AJ101">
            <v>3</v>
          </cell>
          <cell r="AK101">
            <v>139100</v>
          </cell>
          <cell r="AL101">
            <v>6</v>
          </cell>
          <cell r="AM101">
            <v>198036</v>
          </cell>
          <cell r="AN101">
            <v>43</v>
          </cell>
          <cell r="AO101">
            <v>673971</v>
          </cell>
          <cell r="AP101">
            <v>8</v>
          </cell>
          <cell r="AQ101">
            <v>35431</v>
          </cell>
          <cell r="AR101">
            <v>1709</v>
          </cell>
          <cell r="AS101">
            <v>17039094</v>
          </cell>
          <cell r="AT101">
            <v>17</v>
          </cell>
          <cell r="AU101">
            <v>484</v>
          </cell>
          <cell r="AV101">
            <v>411</v>
          </cell>
          <cell r="AW101">
            <v>7531730</v>
          </cell>
          <cell r="AX101">
            <v>17</v>
          </cell>
          <cell r="AY101">
            <v>675</v>
          </cell>
        </row>
        <row r="102">
          <cell r="A102" t="str">
            <v>18 Totalt</v>
          </cell>
          <cell r="C102" t="str">
            <v>18</v>
          </cell>
          <cell r="D102" t="str">
            <v>Nordland - Nordlánnda</v>
          </cell>
          <cell r="E102">
            <v>190789</v>
          </cell>
          <cell r="F102">
            <v>22691731411</v>
          </cell>
          <cell r="G102">
            <v>31</v>
          </cell>
          <cell r="H102">
            <v>947354</v>
          </cell>
          <cell r="I102">
            <v>0</v>
          </cell>
          <cell r="J102">
            <v>0</v>
          </cell>
          <cell r="K102">
            <v>5858</v>
          </cell>
          <cell r="L102">
            <v>1142931977</v>
          </cell>
          <cell r="M102">
            <v>11983</v>
          </cell>
          <cell r="N102">
            <v>1338216963</v>
          </cell>
          <cell r="O102">
            <v>1</v>
          </cell>
          <cell r="P102">
            <v>15000</v>
          </cell>
          <cell r="Q102">
            <v>192524</v>
          </cell>
          <cell r="R102">
            <v>25171947997</v>
          </cell>
          <cell r="S102">
            <v>148015</v>
          </cell>
          <cell r="T102">
            <v>1621568288</v>
          </cell>
          <cell r="U102">
            <v>37287</v>
          </cell>
          <cell r="V102">
            <v>1299745794</v>
          </cell>
          <cell r="W102">
            <v>8259</v>
          </cell>
          <cell r="X102">
            <v>24687</v>
          </cell>
          <cell r="Y102">
            <v>218248</v>
          </cell>
          <cell r="Z102">
            <v>144220</v>
          </cell>
          <cell r="AA102">
            <v>5542020</v>
          </cell>
          <cell r="AB102">
            <v>34688</v>
          </cell>
          <cell r="AC102">
            <v>5893308</v>
          </cell>
          <cell r="AD102">
            <v>0</v>
          </cell>
          <cell r="AE102">
            <v>0</v>
          </cell>
          <cell r="AF102">
            <v>1119</v>
          </cell>
          <cell r="AG102">
            <v>17864</v>
          </cell>
          <cell r="AH102">
            <v>0</v>
          </cell>
          <cell r="AI102">
            <v>0</v>
          </cell>
          <cell r="AJ102">
            <v>275</v>
          </cell>
          <cell r="AK102">
            <v>23840032</v>
          </cell>
          <cell r="AL102">
            <v>850</v>
          </cell>
          <cell r="AM102">
            <v>67627690</v>
          </cell>
          <cell r="AN102">
            <v>3541</v>
          </cell>
          <cell r="AO102">
            <v>60022301</v>
          </cell>
          <cell r="AP102">
            <v>571</v>
          </cell>
          <cell r="AQ102">
            <v>36941099</v>
          </cell>
          <cell r="AR102">
            <v>144693</v>
          </cell>
          <cell r="AS102">
            <v>1571016452</v>
          </cell>
          <cell r="AT102">
            <v>1312</v>
          </cell>
          <cell r="AU102">
            <v>57879</v>
          </cell>
          <cell r="AV102">
            <v>35503</v>
          </cell>
          <cell r="AW102">
            <v>1228788455</v>
          </cell>
          <cell r="AX102">
            <v>2086</v>
          </cell>
          <cell r="AY102">
            <v>90581</v>
          </cell>
        </row>
        <row r="103">
          <cell r="A103" t="str">
            <v>21</v>
          </cell>
          <cell r="C103" t="str">
            <v>2100</v>
          </cell>
          <cell r="D103" t="str">
            <v>Svalbard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24</v>
          </cell>
          <cell r="L103">
            <v>1977200</v>
          </cell>
          <cell r="M103">
            <v>51</v>
          </cell>
          <cell r="N103">
            <v>21297794</v>
          </cell>
          <cell r="O103">
            <v>0</v>
          </cell>
          <cell r="P103">
            <v>0</v>
          </cell>
          <cell r="Q103">
            <v>69</v>
          </cell>
          <cell r="R103">
            <v>23274994</v>
          </cell>
          <cell r="S103">
            <v>31</v>
          </cell>
          <cell r="T103">
            <v>1296195</v>
          </cell>
          <cell r="U103">
            <v>287</v>
          </cell>
          <cell r="V103">
            <v>8799999</v>
          </cell>
          <cell r="W103">
            <v>20</v>
          </cell>
          <cell r="X103">
            <v>3094</v>
          </cell>
          <cell r="Y103">
            <v>3432</v>
          </cell>
          <cell r="Z103">
            <v>22</v>
          </cell>
          <cell r="AA103">
            <v>5515</v>
          </cell>
          <cell r="AB103">
            <v>276</v>
          </cell>
          <cell r="AC103">
            <v>49797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14</v>
          </cell>
          <cell r="AM103">
            <v>1647904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29</v>
          </cell>
          <cell r="AS103">
            <v>1350130</v>
          </cell>
          <cell r="AT103">
            <v>4</v>
          </cell>
          <cell r="AU103">
            <v>159</v>
          </cell>
          <cell r="AV103">
            <v>276</v>
          </cell>
          <cell r="AW103">
            <v>7250077</v>
          </cell>
          <cell r="AX103">
            <v>10</v>
          </cell>
          <cell r="AY103">
            <v>394</v>
          </cell>
        </row>
        <row r="104">
          <cell r="A104" t="str">
            <v>21 Totalt</v>
          </cell>
          <cell r="C104" t="str">
            <v>21</v>
          </cell>
          <cell r="D104" t="str">
            <v>Svalbard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24</v>
          </cell>
          <cell r="L104">
            <v>1977200</v>
          </cell>
          <cell r="M104">
            <v>51</v>
          </cell>
          <cell r="N104">
            <v>21297794</v>
          </cell>
          <cell r="O104">
            <v>0</v>
          </cell>
          <cell r="P104">
            <v>0</v>
          </cell>
          <cell r="Q104">
            <v>69</v>
          </cell>
          <cell r="R104">
            <v>23274994</v>
          </cell>
          <cell r="S104">
            <v>31</v>
          </cell>
          <cell r="T104">
            <v>1296195</v>
          </cell>
          <cell r="U104">
            <v>287</v>
          </cell>
          <cell r="V104">
            <v>8799999</v>
          </cell>
          <cell r="W104">
            <v>20</v>
          </cell>
          <cell r="X104">
            <v>3094</v>
          </cell>
          <cell r="Y104">
            <v>3432</v>
          </cell>
          <cell r="Z104">
            <v>22</v>
          </cell>
          <cell r="AA104">
            <v>5515</v>
          </cell>
          <cell r="AB104">
            <v>276</v>
          </cell>
          <cell r="AC104">
            <v>49797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14</v>
          </cell>
          <cell r="AM104">
            <v>1647904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29</v>
          </cell>
          <cell r="AS104">
            <v>1350130</v>
          </cell>
          <cell r="AT104">
            <v>4</v>
          </cell>
          <cell r="AU104">
            <v>159</v>
          </cell>
          <cell r="AV104">
            <v>276</v>
          </cell>
          <cell r="AW104">
            <v>7250077</v>
          </cell>
          <cell r="AX104">
            <v>10</v>
          </cell>
          <cell r="AY104">
            <v>394</v>
          </cell>
        </row>
        <row r="105">
          <cell r="A105" t="str">
            <v>23</v>
          </cell>
          <cell r="C105" t="str">
            <v>2312</v>
          </cell>
          <cell r="D105" t="str">
            <v>Sokkel/Utland</v>
          </cell>
          <cell r="E105">
            <v>27605</v>
          </cell>
          <cell r="F105">
            <v>3484390772</v>
          </cell>
          <cell r="G105">
            <v>2</v>
          </cell>
          <cell r="H105">
            <v>39915</v>
          </cell>
          <cell r="I105">
            <v>0</v>
          </cell>
          <cell r="J105">
            <v>0</v>
          </cell>
          <cell r="K105">
            <v>8058</v>
          </cell>
          <cell r="L105">
            <v>110820915</v>
          </cell>
          <cell r="M105">
            <v>2820</v>
          </cell>
          <cell r="N105">
            <v>65522741</v>
          </cell>
          <cell r="O105">
            <v>0</v>
          </cell>
          <cell r="P105">
            <v>0</v>
          </cell>
          <cell r="Q105">
            <v>36199</v>
          </cell>
          <cell r="R105">
            <v>3660694513</v>
          </cell>
          <cell r="S105">
            <v>22943</v>
          </cell>
          <cell r="T105">
            <v>410640073</v>
          </cell>
          <cell r="U105">
            <v>14093</v>
          </cell>
          <cell r="V105">
            <v>219868529</v>
          </cell>
          <cell r="W105">
            <v>3344</v>
          </cell>
          <cell r="X105">
            <v>15402</v>
          </cell>
          <cell r="Y105">
            <v>55782</v>
          </cell>
          <cell r="Z105">
            <v>21037</v>
          </cell>
          <cell r="AA105">
            <v>1554736</v>
          </cell>
          <cell r="AB105">
            <v>9057</v>
          </cell>
          <cell r="AC105">
            <v>1033958</v>
          </cell>
          <cell r="AD105">
            <v>0</v>
          </cell>
          <cell r="AE105">
            <v>0</v>
          </cell>
          <cell r="AF105">
            <v>1296</v>
          </cell>
          <cell r="AG105">
            <v>28387</v>
          </cell>
          <cell r="AH105">
            <v>397</v>
          </cell>
          <cell r="AI105">
            <v>18498</v>
          </cell>
          <cell r="AJ105">
            <v>814</v>
          </cell>
          <cell r="AK105">
            <v>10509962</v>
          </cell>
          <cell r="AL105">
            <v>319</v>
          </cell>
          <cell r="AM105">
            <v>6337389</v>
          </cell>
          <cell r="AN105">
            <v>1805</v>
          </cell>
          <cell r="AO105">
            <v>37842089</v>
          </cell>
          <cell r="AP105">
            <v>351</v>
          </cell>
          <cell r="AQ105">
            <v>8652410</v>
          </cell>
          <cell r="AR105">
            <v>20750</v>
          </cell>
          <cell r="AS105">
            <v>380621425</v>
          </cell>
          <cell r="AT105">
            <v>1276</v>
          </cell>
          <cell r="AU105">
            <v>122538</v>
          </cell>
          <cell r="AV105">
            <v>9880</v>
          </cell>
          <cell r="AW105">
            <v>222505777</v>
          </cell>
          <cell r="AX105">
            <v>4785</v>
          </cell>
          <cell r="AY105">
            <v>297442</v>
          </cell>
        </row>
        <row r="106">
          <cell r="A106" t="str">
            <v>23 Totalt</v>
          </cell>
          <cell r="C106" t="str">
            <v>23</v>
          </cell>
          <cell r="D106" t="str">
            <v>SFU - Sokkel / Utland</v>
          </cell>
          <cell r="E106">
            <v>27605</v>
          </cell>
          <cell r="F106">
            <v>3484390772</v>
          </cell>
          <cell r="G106">
            <v>2</v>
          </cell>
          <cell r="H106">
            <v>39915</v>
          </cell>
          <cell r="I106">
            <v>0</v>
          </cell>
          <cell r="J106">
            <v>0</v>
          </cell>
          <cell r="K106">
            <v>8058</v>
          </cell>
          <cell r="L106">
            <v>110820915</v>
          </cell>
          <cell r="M106">
            <v>2820</v>
          </cell>
          <cell r="N106">
            <v>65522741</v>
          </cell>
          <cell r="O106">
            <v>0</v>
          </cell>
          <cell r="P106">
            <v>0</v>
          </cell>
          <cell r="Q106">
            <v>36199</v>
          </cell>
          <cell r="R106">
            <v>3660694513</v>
          </cell>
          <cell r="S106">
            <v>22943</v>
          </cell>
          <cell r="T106">
            <v>410640073</v>
          </cell>
          <cell r="U106">
            <v>14093</v>
          </cell>
          <cell r="V106">
            <v>219868529</v>
          </cell>
          <cell r="W106">
            <v>3344</v>
          </cell>
          <cell r="X106">
            <v>15402</v>
          </cell>
          <cell r="Y106">
            <v>55782</v>
          </cell>
          <cell r="Z106">
            <v>21037</v>
          </cell>
          <cell r="AA106">
            <v>1554736</v>
          </cell>
          <cell r="AB106">
            <v>9057</v>
          </cell>
          <cell r="AC106">
            <v>1033958</v>
          </cell>
          <cell r="AD106">
            <v>0</v>
          </cell>
          <cell r="AE106">
            <v>0</v>
          </cell>
          <cell r="AF106">
            <v>1296</v>
          </cell>
          <cell r="AG106">
            <v>28387</v>
          </cell>
          <cell r="AH106">
            <v>397</v>
          </cell>
          <cell r="AI106">
            <v>18498</v>
          </cell>
          <cell r="AJ106">
            <v>814</v>
          </cell>
          <cell r="AK106">
            <v>10509962</v>
          </cell>
          <cell r="AL106">
            <v>319</v>
          </cell>
          <cell r="AM106">
            <v>6337389</v>
          </cell>
          <cell r="AN106">
            <v>1805</v>
          </cell>
          <cell r="AO106">
            <v>37842089</v>
          </cell>
          <cell r="AP106">
            <v>351</v>
          </cell>
          <cell r="AQ106">
            <v>8652410</v>
          </cell>
          <cell r="AR106">
            <v>20750</v>
          </cell>
          <cell r="AS106">
            <v>380621425</v>
          </cell>
          <cell r="AT106">
            <v>1276</v>
          </cell>
          <cell r="AU106">
            <v>122538</v>
          </cell>
          <cell r="AV106">
            <v>9880</v>
          </cell>
          <cell r="AW106">
            <v>222505777</v>
          </cell>
          <cell r="AX106">
            <v>4785</v>
          </cell>
          <cell r="AY106">
            <v>297442</v>
          </cell>
        </row>
        <row r="107">
          <cell r="A107" t="str">
            <v>24</v>
          </cell>
          <cell r="C107" t="str">
            <v>2435</v>
          </cell>
          <cell r="D107" t="str">
            <v>Pensjon/Utland</v>
          </cell>
          <cell r="E107">
            <v>48453</v>
          </cell>
          <cell r="F107">
            <v>732263274</v>
          </cell>
          <cell r="G107">
            <v>0</v>
          </cell>
          <cell r="H107">
            <v>0</v>
          </cell>
          <cell r="I107">
            <v>40</v>
          </cell>
          <cell r="J107">
            <v>1341549</v>
          </cell>
          <cell r="K107">
            <v>2092</v>
          </cell>
          <cell r="L107">
            <v>20444914</v>
          </cell>
          <cell r="M107">
            <v>1078</v>
          </cell>
          <cell r="N107">
            <v>14458130</v>
          </cell>
          <cell r="O107">
            <v>0</v>
          </cell>
          <cell r="P107">
            <v>0</v>
          </cell>
          <cell r="Q107">
            <v>48644</v>
          </cell>
          <cell r="R107">
            <v>765824769</v>
          </cell>
          <cell r="S107">
            <v>4763</v>
          </cell>
          <cell r="T107">
            <v>40985995</v>
          </cell>
          <cell r="U107">
            <v>43207</v>
          </cell>
          <cell r="V107">
            <v>20022225</v>
          </cell>
          <cell r="W107">
            <v>1047</v>
          </cell>
          <cell r="X107">
            <v>4864</v>
          </cell>
          <cell r="Y107">
            <v>53881</v>
          </cell>
          <cell r="Z107">
            <v>3770</v>
          </cell>
          <cell r="AA107">
            <v>170657</v>
          </cell>
          <cell r="AB107">
            <v>1969</v>
          </cell>
          <cell r="AC107">
            <v>89564</v>
          </cell>
          <cell r="AD107">
            <v>0</v>
          </cell>
          <cell r="AE107">
            <v>0</v>
          </cell>
          <cell r="AF107">
            <v>122</v>
          </cell>
          <cell r="AG107">
            <v>1910</v>
          </cell>
          <cell r="AH107">
            <v>56</v>
          </cell>
          <cell r="AI107">
            <v>2730</v>
          </cell>
          <cell r="AJ107">
            <v>120</v>
          </cell>
          <cell r="AK107">
            <v>172171</v>
          </cell>
          <cell r="AL107">
            <v>78</v>
          </cell>
          <cell r="AM107">
            <v>749135</v>
          </cell>
          <cell r="AN107">
            <v>55</v>
          </cell>
          <cell r="AO107">
            <v>2150501</v>
          </cell>
          <cell r="AP107">
            <v>56</v>
          </cell>
          <cell r="AQ107">
            <v>626600</v>
          </cell>
          <cell r="AR107">
            <v>4227</v>
          </cell>
          <cell r="AS107">
            <v>40888294</v>
          </cell>
          <cell r="AT107">
            <v>509</v>
          </cell>
          <cell r="AU107">
            <v>25264</v>
          </cell>
          <cell r="AV107">
            <v>2197</v>
          </cell>
          <cell r="AW107">
            <v>20490820</v>
          </cell>
          <cell r="AX107">
            <v>41069</v>
          </cell>
          <cell r="AY107">
            <v>518927</v>
          </cell>
        </row>
        <row r="108">
          <cell r="A108" t="str">
            <v>24 Totalt</v>
          </cell>
          <cell r="C108" t="str">
            <v>24</v>
          </cell>
          <cell r="D108" t="str">
            <v>Pensjon Utland</v>
          </cell>
          <cell r="E108">
            <v>48453</v>
          </cell>
          <cell r="F108">
            <v>732263274</v>
          </cell>
          <cell r="G108">
            <v>0</v>
          </cell>
          <cell r="H108">
            <v>0</v>
          </cell>
          <cell r="I108">
            <v>40</v>
          </cell>
          <cell r="J108">
            <v>1341549</v>
          </cell>
          <cell r="K108">
            <v>2092</v>
          </cell>
          <cell r="L108">
            <v>20444914</v>
          </cell>
          <cell r="M108">
            <v>1078</v>
          </cell>
          <cell r="N108">
            <v>14458130</v>
          </cell>
          <cell r="O108">
            <v>0</v>
          </cell>
          <cell r="P108">
            <v>0</v>
          </cell>
          <cell r="Q108">
            <v>48644</v>
          </cell>
          <cell r="R108">
            <v>765824769</v>
          </cell>
          <cell r="S108">
            <v>4763</v>
          </cell>
          <cell r="T108">
            <v>40985995</v>
          </cell>
          <cell r="U108">
            <v>43207</v>
          </cell>
          <cell r="V108">
            <v>20022225</v>
          </cell>
          <cell r="W108">
            <v>1047</v>
          </cell>
          <cell r="X108">
            <v>4864</v>
          </cell>
          <cell r="Y108">
            <v>53881</v>
          </cell>
          <cell r="Z108">
            <v>3770</v>
          </cell>
          <cell r="AA108">
            <v>170657</v>
          </cell>
          <cell r="AB108">
            <v>1969</v>
          </cell>
          <cell r="AC108">
            <v>89564</v>
          </cell>
          <cell r="AD108">
            <v>0</v>
          </cell>
          <cell r="AE108">
            <v>0</v>
          </cell>
          <cell r="AF108">
            <v>122</v>
          </cell>
          <cell r="AG108">
            <v>1910</v>
          </cell>
          <cell r="AH108">
            <v>56</v>
          </cell>
          <cell r="AI108">
            <v>2730</v>
          </cell>
          <cell r="AJ108">
            <v>120</v>
          </cell>
          <cell r="AK108">
            <v>172171</v>
          </cell>
          <cell r="AL108">
            <v>78</v>
          </cell>
          <cell r="AM108">
            <v>749135</v>
          </cell>
          <cell r="AN108">
            <v>55</v>
          </cell>
          <cell r="AO108">
            <v>2150501</v>
          </cell>
          <cell r="AP108">
            <v>56</v>
          </cell>
          <cell r="AQ108">
            <v>626600</v>
          </cell>
          <cell r="AR108">
            <v>4227</v>
          </cell>
          <cell r="AS108">
            <v>40888294</v>
          </cell>
          <cell r="AT108">
            <v>509</v>
          </cell>
          <cell r="AU108">
            <v>25264</v>
          </cell>
          <cell r="AV108">
            <v>2197</v>
          </cell>
          <cell r="AW108">
            <v>20490820</v>
          </cell>
          <cell r="AX108">
            <v>41069</v>
          </cell>
          <cell r="AY108">
            <v>518927</v>
          </cell>
        </row>
        <row r="109">
          <cell r="A109" t="str">
            <v>30</v>
          </cell>
          <cell r="C109" t="str">
            <v>3001</v>
          </cell>
          <cell r="D109" t="str">
            <v>Halden</v>
          </cell>
          <cell r="E109">
            <v>24736</v>
          </cell>
          <cell r="F109">
            <v>2657401096</v>
          </cell>
          <cell r="G109">
            <v>6</v>
          </cell>
          <cell r="H109">
            <v>216002</v>
          </cell>
          <cell r="I109">
            <v>1</v>
          </cell>
          <cell r="J109">
            <v>7347</v>
          </cell>
          <cell r="K109">
            <v>912</v>
          </cell>
          <cell r="L109">
            <v>145265978</v>
          </cell>
          <cell r="M109">
            <v>1346</v>
          </cell>
          <cell r="N109">
            <v>96557371</v>
          </cell>
          <cell r="O109">
            <v>0</v>
          </cell>
          <cell r="P109">
            <v>0</v>
          </cell>
          <cell r="Q109">
            <v>25131</v>
          </cell>
          <cell r="R109">
            <v>2899001096</v>
          </cell>
          <cell r="S109">
            <v>19364</v>
          </cell>
          <cell r="T109">
            <v>180674138</v>
          </cell>
          <cell r="U109">
            <v>5019</v>
          </cell>
          <cell r="V109">
            <v>164048819</v>
          </cell>
          <cell r="W109">
            <v>912</v>
          </cell>
          <cell r="X109">
            <v>4338</v>
          </cell>
          <cell r="Y109">
            <v>29633</v>
          </cell>
          <cell r="Z109">
            <v>18878</v>
          </cell>
          <cell r="AA109">
            <v>623816</v>
          </cell>
          <cell r="AB109">
            <v>4675</v>
          </cell>
          <cell r="AC109">
            <v>754277</v>
          </cell>
          <cell r="AD109">
            <v>0</v>
          </cell>
          <cell r="AE109">
            <v>0</v>
          </cell>
          <cell r="AF109">
            <v>156</v>
          </cell>
          <cell r="AG109">
            <v>1792</v>
          </cell>
          <cell r="AH109">
            <v>0</v>
          </cell>
          <cell r="AI109">
            <v>0</v>
          </cell>
          <cell r="AJ109">
            <v>50</v>
          </cell>
          <cell r="AK109">
            <v>3761492</v>
          </cell>
          <cell r="AL109">
            <v>81</v>
          </cell>
          <cell r="AM109">
            <v>1343773</v>
          </cell>
          <cell r="AN109">
            <v>487</v>
          </cell>
          <cell r="AO109">
            <v>6730337</v>
          </cell>
          <cell r="AP109">
            <v>73</v>
          </cell>
          <cell r="AQ109">
            <v>3545724</v>
          </cell>
          <cell r="AR109">
            <v>18892</v>
          </cell>
          <cell r="AS109">
            <v>174823809</v>
          </cell>
          <cell r="AT109">
            <v>212</v>
          </cell>
          <cell r="AU109">
            <v>8434</v>
          </cell>
          <cell r="AV109">
            <v>4775</v>
          </cell>
          <cell r="AW109">
            <v>163925475</v>
          </cell>
          <cell r="AX109">
            <v>253</v>
          </cell>
          <cell r="AY109">
            <v>12450</v>
          </cell>
        </row>
        <row r="110">
          <cell r="A110" t="str">
            <v>30</v>
          </cell>
          <cell r="C110" t="str">
            <v>3002</v>
          </cell>
          <cell r="D110" t="str">
            <v>Moss</v>
          </cell>
          <cell r="E110">
            <v>38256</v>
          </cell>
          <cell r="F110">
            <v>4700227837</v>
          </cell>
          <cell r="G110">
            <v>9</v>
          </cell>
          <cell r="H110">
            <v>549291</v>
          </cell>
          <cell r="I110">
            <v>0</v>
          </cell>
          <cell r="J110">
            <v>0</v>
          </cell>
          <cell r="K110">
            <v>1420</v>
          </cell>
          <cell r="L110">
            <v>308262802</v>
          </cell>
          <cell r="M110">
            <v>2695</v>
          </cell>
          <cell r="N110">
            <v>413617814</v>
          </cell>
          <cell r="O110">
            <v>0</v>
          </cell>
          <cell r="P110">
            <v>0</v>
          </cell>
          <cell r="Q110">
            <v>38853</v>
          </cell>
          <cell r="R110">
            <v>5421559162</v>
          </cell>
          <cell r="S110">
            <v>28464</v>
          </cell>
          <cell r="T110">
            <v>289268511</v>
          </cell>
          <cell r="U110">
            <v>8756</v>
          </cell>
          <cell r="V110">
            <v>347873078</v>
          </cell>
          <cell r="W110">
            <v>1890</v>
          </cell>
          <cell r="X110">
            <v>6173</v>
          </cell>
          <cell r="Y110">
            <v>45283</v>
          </cell>
          <cell r="Z110">
            <v>27629</v>
          </cell>
          <cell r="AA110">
            <v>977449</v>
          </cell>
          <cell r="AB110">
            <v>8234</v>
          </cell>
          <cell r="AC110">
            <v>1582463</v>
          </cell>
          <cell r="AD110">
            <v>0</v>
          </cell>
          <cell r="AE110">
            <v>0</v>
          </cell>
          <cell r="AF110">
            <v>202</v>
          </cell>
          <cell r="AG110">
            <v>2577</v>
          </cell>
          <cell r="AH110">
            <v>0</v>
          </cell>
          <cell r="AI110">
            <v>0</v>
          </cell>
          <cell r="AJ110">
            <v>75</v>
          </cell>
          <cell r="AK110">
            <v>8496003</v>
          </cell>
          <cell r="AL110">
            <v>186</v>
          </cell>
          <cell r="AM110">
            <v>6258969</v>
          </cell>
          <cell r="AN110">
            <v>750</v>
          </cell>
          <cell r="AO110">
            <v>13629874</v>
          </cell>
          <cell r="AP110">
            <v>151</v>
          </cell>
          <cell r="AQ110">
            <v>7230658</v>
          </cell>
          <cell r="AR110">
            <v>27692</v>
          </cell>
          <cell r="AS110">
            <v>273606222</v>
          </cell>
          <cell r="AT110">
            <v>308</v>
          </cell>
          <cell r="AU110">
            <v>14244</v>
          </cell>
          <cell r="AV110">
            <v>8397</v>
          </cell>
          <cell r="AW110">
            <v>341444952</v>
          </cell>
          <cell r="AX110">
            <v>401</v>
          </cell>
          <cell r="AY110">
            <v>18768</v>
          </cell>
        </row>
        <row r="111">
          <cell r="A111" t="str">
            <v>30</v>
          </cell>
          <cell r="C111" t="str">
            <v>3003</v>
          </cell>
          <cell r="D111" t="str">
            <v>Sarpsborg</v>
          </cell>
          <cell r="E111">
            <v>43506</v>
          </cell>
          <cell r="F111">
            <v>4868333112</v>
          </cell>
          <cell r="G111">
            <v>10</v>
          </cell>
          <cell r="H111">
            <v>323318</v>
          </cell>
          <cell r="I111">
            <v>0</v>
          </cell>
          <cell r="J111">
            <v>0</v>
          </cell>
          <cell r="K111">
            <v>1433</v>
          </cell>
          <cell r="L111">
            <v>262255428</v>
          </cell>
          <cell r="M111">
            <v>2616</v>
          </cell>
          <cell r="N111">
            <v>244363914</v>
          </cell>
          <cell r="O111">
            <v>0</v>
          </cell>
          <cell r="P111">
            <v>0</v>
          </cell>
          <cell r="Q111">
            <v>44132</v>
          </cell>
          <cell r="R111">
            <v>5374629136</v>
          </cell>
          <cell r="S111">
            <v>33425</v>
          </cell>
          <cell r="T111">
            <v>315406994</v>
          </cell>
          <cell r="U111">
            <v>9097</v>
          </cell>
          <cell r="V111">
            <v>344806473</v>
          </cell>
          <cell r="W111">
            <v>1852</v>
          </cell>
          <cell r="X111">
            <v>7066</v>
          </cell>
          <cell r="Y111">
            <v>51440</v>
          </cell>
          <cell r="Z111">
            <v>32501</v>
          </cell>
          <cell r="AA111">
            <v>1066729</v>
          </cell>
          <cell r="AB111">
            <v>8487</v>
          </cell>
          <cell r="AC111">
            <v>1583243</v>
          </cell>
          <cell r="AD111">
            <v>0</v>
          </cell>
          <cell r="AE111">
            <v>0</v>
          </cell>
          <cell r="AF111">
            <v>219</v>
          </cell>
          <cell r="AG111">
            <v>4024</v>
          </cell>
          <cell r="AH111">
            <v>1</v>
          </cell>
          <cell r="AI111">
            <v>64</v>
          </cell>
          <cell r="AJ111">
            <v>72</v>
          </cell>
          <cell r="AK111">
            <v>6928796</v>
          </cell>
          <cell r="AL111">
            <v>161</v>
          </cell>
          <cell r="AM111">
            <v>12872125</v>
          </cell>
          <cell r="AN111">
            <v>804</v>
          </cell>
          <cell r="AO111">
            <v>10679595</v>
          </cell>
          <cell r="AP111">
            <v>121</v>
          </cell>
          <cell r="AQ111">
            <v>3598898</v>
          </cell>
          <cell r="AR111">
            <v>32597</v>
          </cell>
          <cell r="AS111">
            <v>305482393</v>
          </cell>
          <cell r="AT111">
            <v>339</v>
          </cell>
          <cell r="AU111">
            <v>15220</v>
          </cell>
          <cell r="AV111">
            <v>8659</v>
          </cell>
          <cell r="AW111">
            <v>336523273</v>
          </cell>
          <cell r="AX111">
            <v>491</v>
          </cell>
          <cell r="AY111">
            <v>23677</v>
          </cell>
        </row>
        <row r="112">
          <cell r="A112" t="str">
            <v>30</v>
          </cell>
          <cell r="C112" t="str">
            <v>3004</v>
          </cell>
          <cell r="D112" t="str">
            <v>Fredrikstad</v>
          </cell>
          <cell r="E112">
            <v>63058</v>
          </cell>
          <cell r="F112">
            <v>7441225408</v>
          </cell>
          <cell r="G112">
            <v>16</v>
          </cell>
          <cell r="H112">
            <v>452553</v>
          </cell>
          <cell r="I112">
            <v>0</v>
          </cell>
          <cell r="J112">
            <v>0</v>
          </cell>
          <cell r="K112">
            <v>2380</v>
          </cell>
          <cell r="L112">
            <v>453520194</v>
          </cell>
          <cell r="M112">
            <v>3865</v>
          </cell>
          <cell r="N112">
            <v>404951561</v>
          </cell>
          <cell r="O112">
            <v>0</v>
          </cell>
          <cell r="P112">
            <v>0</v>
          </cell>
          <cell r="Q112">
            <v>64056</v>
          </cell>
          <cell r="R112">
            <v>8299244568</v>
          </cell>
          <cell r="S112">
            <v>48279</v>
          </cell>
          <cell r="T112">
            <v>487489341</v>
          </cell>
          <cell r="U112">
            <v>13600</v>
          </cell>
          <cell r="V112">
            <v>605340975</v>
          </cell>
          <cell r="W112">
            <v>2567</v>
          </cell>
          <cell r="X112">
            <v>10414</v>
          </cell>
          <cell r="Y112">
            <v>74860</v>
          </cell>
          <cell r="Z112">
            <v>46939</v>
          </cell>
          <cell r="AA112">
            <v>1642595</v>
          </cell>
          <cell r="AB112">
            <v>12816</v>
          </cell>
          <cell r="AC112">
            <v>2741599</v>
          </cell>
          <cell r="AD112">
            <v>0</v>
          </cell>
          <cell r="AE112">
            <v>0</v>
          </cell>
          <cell r="AF112">
            <v>363</v>
          </cell>
          <cell r="AG112">
            <v>7792</v>
          </cell>
          <cell r="AH112">
            <v>0</v>
          </cell>
          <cell r="AI112">
            <v>0</v>
          </cell>
          <cell r="AJ112">
            <v>117</v>
          </cell>
          <cell r="AK112">
            <v>11153772</v>
          </cell>
          <cell r="AL112">
            <v>280</v>
          </cell>
          <cell r="AM112">
            <v>14583540</v>
          </cell>
          <cell r="AN112">
            <v>1195</v>
          </cell>
          <cell r="AO112">
            <v>19248221</v>
          </cell>
          <cell r="AP112">
            <v>212</v>
          </cell>
          <cell r="AQ112">
            <v>23191559</v>
          </cell>
          <cell r="AR112">
            <v>47138</v>
          </cell>
          <cell r="AS112">
            <v>470318685</v>
          </cell>
          <cell r="AT112">
            <v>444</v>
          </cell>
          <cell r="AU112">
            <v>19318</v>
          </cell>
          <cell r="AV112">
            <v>13040</v>
          </cell>
          <cell r="AW112">
            <v>581879438</v>
          </cell>
          <cell r="AX112">
            <v>611</v>
          </cell>
          <cell r="AY112">
            <v>28228</v>
          </cell>
        </row>
        <row r="113">
          <cell r="A113" t="str">
            <v>30</v>
          </cell>
          <cell r="C113" t="str">
            <v>3005</v>
          </cell>
          <cell r="D113" t="str">
            <v>Drammen</v>
          </cell>
          <cell r="E113">
            <v>76725</v>
          </cell>
          <cell r="F113">
            <v>9771114077</v>
          </cell>
          <cell r="G113">
            <v>19</v>
          </cell>
          <cell r="H113">
            <v>809759</v>
          </cell>
          <cell r="I113">
            <v>0</v>
          </cell>
          <cell r="J113">
            <v>0</v>
          </cell>
          <cell r="K113">
            <v>2925</v>
          </cell>
          <cell r="L113">
            <v>613090053</v>
          </cell>
          <cell r="M113">
            <v>5501</v>
          </cell>
          <cell r="N113">
            <v>613588227</v>
          </cell>
          <cell r="O113">
            <v>0</v>
          </cell>
          <cell r="P113">
            <v>0</v>
          </cell>
          <cell r="Q113">
            <v>78001</v>
          </cell>
          <cell r="R113">
            <v>10996982598</v>
          </cell>
          <cell r="S113">
            <v>56636</v>
          </cell>
          <cell r="T113">
            <v>597403326</v>
          </cell>
          <cell r="U113">
            <v>18050</v>
          </cell>
          <cell r="V113">
            <v>766425470</v>
          </cell>
          <cell r="W113">
            <v>3861</v>
          </cell>
          <cell r="X113">
            <v>12613</v>
          </cell>
          <cell r="Y113">
            <v>91160</v>
          </cell>
          <cell r="Z113">
            <v>55058</v>
          </cell>
          <cell r="AA113">
            <v>2032145</v>
          </cell>
          <cell r="AB113">
            <v>16902</v>
          </cell>
          <cell r="AC113">
            <v>3503405</v>
          </cell>
          <cell r="AD113">
            <v>0</v>
          </cell>
          <cell r="AE113">
            <v>0</v>
          </cell>
          <cell r="AF113">
            <v>436</v>
          </cell>
          <cell r="AG113">
            <v>4482</v>
          </cell>
          <cell r="AH113">
            <v>0</v>
          </cell>
          <cell r="AI113">
            <v>0</v>
          </cell>
          <cell r="AJ113">
            <v>174</v>
          </cell>
          <cell r="AK113">
            <v>16215437</v>
          </cell>
          <cell r="AL113">
            <v>442</v>
          </cell>
          <cell r="AM113">
            <v>24249554</v>
          </cell>
          <cell r="AN113">
            <v>1525</v>
          </cell>
          <cell r="AO113">
            <v>22221771</v>
          </cell>
          <cell r="AP113">
            <v>312</v>
          </cell>
          <cell r="AQ113">
            <v>22741205</v>
          </cell>
          <cell r="AR113">
            <v>55162</v>
          </cell>
          <cell r="AS113">
            <v>573358122</v>
          </cell>
          <cell r="AT113">
            <v>527</v>
          </cell>
          <cell r="AU113">
            <v>23265</v>
          </cell>
          <cell r="AV113">
            <v>17228</v>
          </cell>
          <cell r="AW113">
            <v>735273633</v>
          </cell>
          <cell r="AX113">
            <v>919</v>
          </cell>
          <cell r="AY113">
            <v>43125</v>
          </cell>
        </row>
        <row r="114">
          <cell r="A114" t="str">
            <v>30</v>
          </cell>
          <cell r="C114" t="str">
            <v>3006</v>
          </cell>
          <cell r="D114" t="str">
            <v>Kongsberg</v>
          </cell>
          <cell r="E114">
            <v>21054</v>
          </cell>
          <cell r="F114">
            <v>2981176514</v>
          </cell>
          <cell r="G114">
            <v>1</v>
          </cell>
          <cell r="H114">
            <v>12138</v>
          </cell>
          <cell r="I114">
            <v>0</v>
          </cell>
          <cell r="J114">
            <v>0</v>
          </cell>
          <cell r="K114">
            <v>783</v>
          </cell>
          <cell r="L114">
            <v>133611682</v>
          </cell>
          <cell r="M114">
            <v>1704</v>
          </cell>
          <cell r="N114">
            <v>134660218</v>
          </cell>
          <cell r="O114">
            <v>0</v>
          </cell>
          <cell r="P114">
            <v>0</v>
          </cell>
          <cell r="Q114">
            <v>21391</v>
          </cell>
          <cell r="R114">
            <v>3249436276</v>
          </cell>
          <cell r="S114">
            <v>15342</v>
          </cell>
          <cell r="T114">
            <v>166702113</v>
          </cell>
          <cell r="U114">
            <v>5061</v>
          </cell>
          <cell r="V114">
            <v>204442886</v>
          </cell>
          <cell r="W114">
            <v>1126</v>
          </cell>
          <cell r="X114">
            <v>3472</v>
          </cell>
          <cell r="Y114">
            <v>25001</v>
          </cell>
          <cell r="Z114">
            <v>14875</v>
          </cell>
          <cell r="AA114">
            <v>560564</v>
          </cell>
          <cell r="AB114">
            <v>4678</v>
          </cell>
          <cell r="AC114">
            <v>926430</v>
          </cell>
          <cell r="AD114">
            <v>0</v>
          </cell>
          <cell r="AE114">
            <v>0</v>
          </cell>
          <cell r="AF114">
            <v>116</v>
          </cell>
          <cell r="AG114">
            <v>2113</v>
          </cell>
          <cell r="AH114">
            <v>0</v>
          </cell>
          <cell r="AI114">
            <v>0</v>
          </cell>
          <cell r="AJ114">
            <v>34</v>
          </cell>
          <cell r="AK114">
            <v>3601784</v>
          </cell>
          <cell r="AL114">
            <v>95</v>
          </cell>
          <cell r="AM114">
            <v>9316976</v>
          </cell>
          <cell r="AN114">
            <v>396</v>
          </cell>
          <cell r="AO114">
            <v>7868892</v>
          </cell>
          <cell r="AP114">
            <v>76</v>
          </cell>
          <cell r="AQ114">
            <v>4141388</v>
          </cell>
          <cell r="AR114">
            <v>14939</v>
          </cell>
          <cell r="AS114">
            <v>160006161</v>
          </cell>
          <cell r="AT114">
            <v>164</v>
          </cell>
          <cell r="AU114">
            <v>6577</v>
          </cell>
          <cell r="AV114">
            <v>4787</v>
          </cell>
          <cell r="AW114">
            <v>196115134</v>
          </cell>
          <cell r="AX114">
            <v>296</v>
          </cell>
          <cell r="AY114">
            <v>14442</v>
          </cell>
        </row>
        <row r="115">
          <cell r="A115" t="str">
            <v>30</v>
          </cell>
          <cell r="C115" t="str">
            <v>3007</v>
          </cell>
          <cell r="D115" t="str">
            <v>Ringerike</v>
          </cell>
          <cell r="E115">
            <v>23824</v>
          </cell>
          <cell r="F115">
            <v>2748124936</v>
          </cell>
          <cell r="G115">
            <v>7</v>
          </cell>
          <cell r="H115">
            <v>290705</v>
          </cell>
          <cell r="I115">
            <v>0</v>
          </cell>
          <cell r="J115">
            <v>0</v>
          </cell>
          <cell r="K115">
            <v>1076</v>
          </cell>
          <cell r="L115">
            <v>206533455</v>
          </cell>
          <cell r="M115">
            <v>1710</v>
          </cell>
          <cell r="N115">
            <v>223875658</v>
          </cell>
          <cell r="O115">
            <v>0</v>
          </cell>
          <cell r="P115">
            <v>0</v>
          </cell>
          <cell r="Q115">
            <v>24249</v>
          </cell>
          <cell r="R115">
            <v>3178243344</v>
          </cell>
          <cell r="S115">
            <v>18021</v>
          </cell>
          <cell r="T115">
            <v>182322104</v>
          </cell>
          <cell r="U115">
            <v>5210</v>
          </cell>
          <cell r="V115">
            <v>191191833</v>
          </cell>
          <cell r="W115">
            <v>1168</v>
          </cell>
          <cell r="X115">
            <v>3323</v>
          </cell>
          <cell r="Y115">
            <v>27722</v>
          </cell>
          <cell r="Z115">
            <v>17526</v>
          </cell>
          <cell r="AA115">
            <v>622192</v>
          </cell>
          <cell r="AB115">
            <v>4851</v>
          </cell>
          <cell r="AC115">
            <v>866784</v>
          </cell>
          <cell r="AD115">
            <v>0</v>
          </cell>
          <cell r="AE115">
            <v>0</v>
          </cell>
          <cell r="AF115">
            <v>138</v>
          </cell>
          <cell r="AG115">
            <v>2501</v>
          </cell>
          <cell r="AH115">
            <v>0</v>
          </cell>
          <cell r="AI115">
            <v>0</v>
          </cell>
          <cell r="AJ115">
            <v>56</v>
          </cell>
          <cell r="AK115">
            <v>4695637</v>
          </cell>
          <cell r="AL115">
            <v>104</v>
          </cell>
          <cell r="AM115">
            <v>4190906</v>
          </cell>
          <cell r="AN115">
            <v>417</v>
          </cell>
          <cell r="AO115">
            <v>7603001</v>
          </cell>
          <cell r="AP115">
            <v>96</v>
          </cell>
          <cell r="AQ115">
            <v>5798403</v>
          </cell>
          <cell r="AR115">
            <v>17626</v>
          </cell>
          <cell r="AS115">
            <v>173404251</v>
          </cell>
          <cell r="AT115">
            <v>157</v>
          </cell>
          <cell r="AU115">
            <v>6763</v>
          </cell>
          <cell r="AV115">
            <v>4940</v>
          </cell>
          <cell r="AW115">
            <v>184818283</v>
          </cell>
          <cell r="AX115">
            <v>285</v>
          </cell>
          <cell r="AY115">
            <v>13880</v>
          </cell>
        </row>
        <row r="116">
          <cell r="A116" t="str">
            <v>30</v>
          </cell>
          <cell r="C116" t="str">
            <v>3011</v>
          </cell>
          <cell r="D116" t="str">
            <v>Hvaler</v>
          </cell>
          <cell r="E116">
            <v>3715</v>
          </cell>
          <cell r="F116">
            <v>467428102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237</v>
          </cell>
          <cell r="L116">
            <v>42577068</v>
          </cell>
          <cell r="M116">
            <v>277</v>
          </cell>
          <cell r="N116">
            <v>35664857</v>
          </cell>
          <cell r="O116">
            <v>0</v>
          </cell>
          <cell r="P116">
            <v>0</v>
          </cell>
          <cell r="Q116">
            <v>3806</v>
          </cell>
          <cell r="R116">
            <v>545670027</v>
          </cell>
          <cell r="S116">
            <v>2757</v>
          </cell>
          <cell r="T116">
            <v>32957797</v>
          </cell>
          <cell r="U116">
            <v>904</v>
          </cell>
          <cell r="V116">
            <v>51163288</v>
          </cell>
          <cell r="W116">
            <v>170</v>
          </cell>
          <cell r="X116">
            <v>561</v>
          </cell>
          <cell r="Y116">
            <v>4392</v>
          </cell>
          <cell r="Z116">
            <v>2670</v>
          </cell>
          <cell r="AA116">
            <v>111528</v>
          </cell>
          <cell r="AB116">
            <v>850</v>
          </cell>
          <cell r="AC116">
            <v>232099</v>
          </cell>
          <cell r="AD116">
            <v>0</v>
          </cell>
          <cell r="AE116">
            <v>0</v>
          </cell>
          <cell r="AF116">
            <v>19</v>
          </cell>
          <cell r="AG116">
            <v>102</v>
          </cell>
          <cell r="AH116">
            <v>0</v>
          </cell>
          <cell r="AI116">
            <v>0</v>
          </cell>
          <cell r="AJ116">
            <v>13</v>
          </cell>
          <cell r="AK116">
            <v>1179148</v>
          </cell>
          <cell r="AL116">
            <v>11</v>
          </cell>
          <cell r="AM116">
            <v>858576</v>
          </cell>
          <cell r="AN116">
            <v>60</v>
          </cell>
          <cell r="AO116">
            <v>1348936</v>
          </cell>
          <cell r="AP116">
            <v>19</v>
          </cell>
          <cell r="AQ116">
            <v>1264541</v>
          </cell>
          <cell r="AR116">
            <v>2689</v>
          </cell>
          <cell r="AS116">
            <v>30931960</v>
          </cell>
          <cell r="AT116">
            <v>26</v>
          </cell>
          <cell r="AU116">
            <v>1228</v>
          </cell>
          <cell r="AV116">
            <v>870</v>
          </cell>
          <cell r="AW116">
            <v>49662422</v>
          </cell>
          <cell r="AX116">
            <v>39</v>
          </cell>
          <cell r="AY116">
            <v>1693</v>
          </cell>
        </row>
        <row r="117">
          <cell r="A117" t="str">
            <v>30</v>
          </cell>
          <cell r="C117" t="str">
            <v>3012</v>
          </cell>
          <cell r="D117" t="str">
            <v>Aremark</v>
          </cell>
          <cell r="E117">
            <v>1066</v>
          </cell>
          <cell r="F117">
            <v>109051967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78</v>
          </cell>
          <cell r="L117">
            <v>11892600</v>
          </cell>
          <cell r="M117">
            <v>60</v>
          </cell>
          <cell r="N117">
            <v>10543514</v>
          </cell>
          <cell r="O117">
            <v>0</v>
          </cell>
          <cell r="P117">
            <v>0</v>
          </cell>
          <cell r="Q117">
            <v>1088</v>
          </cell>
          <cell r="R117">
            <v>131488081</v>
          </cell>
          <cell r="S117">
            <v>812</v>
          </cell>
          <cell r="T117">
            <v>8899456</v>
          </cell>
          <cell r="U117">
            <v>255</v>
          </cell>
          <cell r="V117">
            <v>10866030</v>
          </cell>
          <cell r="W117">
            <v>29</v>
          </cell>
          <cell r="X117">
            <v>130</v>
          </cell>
          <cell r="Y117">
            <v>1226</v>
          </cell>
          <cell r="Z117">
            <v>785</v>
          </cell>
          <cell r="AA117">
            <v>31300</v>
          </cell>
          <cell r="AB117">
            <v>235</v>
          </cell>
          <cell r="AC117">
            <v>51370</v>
          </cell>
          <cell r="AD117">
            <v>0</v>
          </cell>
          <cell r="AE117">
            <v>0</v>
          </cell>
          <cell r="AF117">
            <v>11</v>
          </cell>
          <cell r="AG117">
            <v>108</v>
          </cell>
          <cell r="AH117">
            <v>0</v>
          </cell>
          <cell r="AI117">
            <v>0</v>
          </cell>
          <cell r="AJ117">
            <v>2</v>
          </cell>
          <cell r="AK117">
            <v>39775</v>
          </cell>
          <cell r="AL117">
            <v>6</v>
          </cell>
          <cell r="AM117">
            <v>175580</v>
          </cell>
          <cell r="AN117">
            <v>23</v>
          </cell>
          <cell r="AO117">
            <v>512335</v>
          </cell>
          <cell r="AP117">
            <v>1</v>
          </cell>
          <cell r="AQ117">
            <v>262</v>
          </cell>
          <cell r="AR117">
            <v>797</v>
          </cell>
          <cell r="AS117">
            <v>8698855</v>
          </cell>
          <cell r="AT117">
            <v>7</v>
          </cell>
          <cell r="AU117">
            <v>330</v>
          </cell>
          <cell r="AV117">
            <v>239</v>
          </cell>
          <cell r="AW117">
            <v>11061254</v>
          </cell>
          <cell r="AX117">
            <v>15</v>
          </cell>
          <cell r="AY117">
            <v>735</v>
          </cell>
        </row>
        <row r="118">
          <cell r="A118" t="str">
            <v>30</v>
          </cell>
          <cell r="C118" t="str">
            <v>3013</v>
          </cell>
          <cell r="D118" t="str">
            <v>Marker</v>
          </cell>
          <cell r="E118">
            <v>2884</v>
          </cell>
          <cell r="F118">
            <v>291268882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238</v>
          </cell>
          <cell r="L118">
            <v>33988250</v>
          </cell>
          <cell r="M118">
            <v>154</v>
          </cell>
          <cell r="N118">
            <v>25052609</v>
          </cell>
          <cell r="O118">
            <v>0</v>
          </cell>
          <cell r="P118">
            <v>0</v>
          </cell>
          <cell r="Q118">
            <v>2980</v>
          </cell>
          <cell r="R118">
            <v>350309741</v>
          </cell>
          <cell r="S118">
            <v>2241</v>
          </cell>
          <cell r="T118">
            <v>24590874</v>
          </cell>
          <cell r="U118">
            <v>672</v>
          </cell>
          <cell r="V118">
            <v>22359891</v>
          </cell>
          <cell r="W118">
            <v>92</v>
          </cell>
          <cell r="X118">
            <v>404</v>
          </cell>
          <cell r="Y118">
            <v>3409</v>
          </cell>
          <cell r="Z118">
            <v>2186</v>
          </cell>
          <cell r="AA118">
            <v>88574</v>
          </cell>
          <cell r="AB118">
            <v>621</v>
          </cell>
          <cell r="AC118">
            <v>101624</v>
          </cell>
          <cell r="AD118">
            <v>0</v>
          </cell>
          <cell r="AE118">
            <v>0</v>
          </cell>
          <cell r="AF118">
            <v>15</v>
          </cell>
          <cell r="AG118">
            <v>630</v>
          </cell>
          <cell r="AH118">
            <v>0</v>
          </cell>
          <cell r="AI118">
            <v>0</v>
          </cell>
          <cell r="AJ118">
            <v>7</v>
          </cell>
          <cell r="AK118">
            <v>430970</v>
          </cell>
          <cell r="AL118">
            <v>12</v>
          </cell>
          <cell r="AM118">
            <v>116537</v>
          </cell>
          <cell r="AN118">
            <v>48</v>
          </cell>
          <cell r="AO118">
            <v>745400</v>
          </cell>
          <cell r="AP118">
            <v>14</v>
          </cell>
          <cell r="AQ118">
            <v>315627</v>
          </cell>
          <cell r="AR118">
            <v>2198</v>
          </cell>
          <cell r="AS118">
            <v>24241371</v>
          </cell>
          <cell r="AT118">
            <v>15</v>
          </cell>
          <cell r="AU118">
            <v>911</v>
          </cell>
          <cell r="AV118">
            <v>628</v>
          </cell>
          <cell r="AW118">
            <v>22765811</v>
          </cell>
          <cell r="AX118">
            <v>46</v>
          </cell>
          <cell r="AY118">
            <v>2114</v>
          </cell>
        </row>
        <row r="119">
          <cell r="A119" t="str">
            <v>30</v>
          </cell>
          <cell r="C119" t="str">
            <v>3014</v>
          </cell>
          <cell r="D119" t="str">
            <v>Indre Østfold</v>
          </cell>
          <cell r="E119">
            <v>34650</v>
          </cell>
          <cell r="F119">
            <v>3884454033</v>
          </cell>
          <cell r="G119">
            <v>11</v>
          </cell>
          <cell r="H119">
            <v>479192</v>
          </cell>
          <cell r="I119">
            <v>0</v>
          </cell>
          <cell r="J119">
            <v>0</v>
          </cell>
          <cell r="K119">
            <v>1819</v>
          </cell>
          <cell r="L119">
            <v>296938141</v>
          </cell>
          <cell r="M119">
            <v>2333</v>
          </cell>
          <cell r="N119">
            <v>206768187</v>
          </cell>
          <cell r="O119">
            <v>0</v>
          </cell>
          <cell r="P119">
            <v>0</v>
          </cell>
          <cell r="Q119">
            <v>35423</v>
          </cell>
          <cell r="R119">
            <v>4387681169</v>
          </cell>
          <cell r="S119">
            <v>26215</v>
          </cell>
          <cell r="T119">
            <v>281581094</v>
          </cell>
          <cell r="U119">
            <v>8019</v>
          </cell>
          <cell r="V119">
            <v>395217692</v>
          </cell>
          <cell r="W119">
            <v>1422</v>
          </cell>
          <cell r="X119">
            <v>5261</v>
          </cell>
          <cell r="Y119">
            <v>40917</v>
          </cell>
          <cell r="Z119">
            <v>25419</v>
          </cell>
          <cell r="AA119">
            <v>964540</v>
          </cell>
          <cell r="AB119">
            <v>7476</v>
          </cell>
          <cell r="AC119">
            <v>1914468</v>
          </cell>
          <cell r="AD119">
            <v>0</v>
          </cell>
          <cell r="AE119">
            <v>0</v>
          </cell>
          <cell r="AF119">
            <v>189</v>
          </cell>
          <cell r="AG119">
            <v>1830</v>
          </cell>
          <cell r="AH119">
            <v>0</v>
          </cell>
          <cell r="AI119">
            <v>0</v>
          </cell>
          <cell r="AJ119">
            <v>82</v>
          </cell>
          <cell r="AK119">
            <v>6415076</v>
          </cell>
          <cell r="AL119">
            <v>156</v>
          </cell>
          <cell r="AM119">
            <v>9864925</v>
          </cell>
          <cell r="AN119">
            <v>723</v>
          </cell>
          <cell r="AO119">
            <v>9720544</v>
          </cell>
          <cell r="AP119">
            <v>119</v>
          </cell>
          <cell r="AQ119">
            <v>7107658</v>
          </cell>
          <cell r="AR119">
            <v>25504</v>
          </cell>
          <cell r="AS119">
            <v>271525878</v>
          </cell>
          <cell r="AT119">
            <v>278</v>
          </cell>
          <cell r="AU119">
            <v>11394</v>
          </cell>
          <cell r="AV119">
            <v>7598</v>
          </cell>
          <cell r="AW119">
            <v>385261925</v>
          </cell>
          <cell r="AX119">
            <v>467</v>
          </cell>
          <cell r="AY119">
            <v>23080</v>
          </cell>
        </row>
        <row r="120">
          <cell r="A120" t="str">
            <v>30</v>
          </cell>
          <cell r="C120" t="str">
            <v>3015</v>
          </cell>
          <cell r="D120" t="str">
            <v>Skiptvet</v>
          </cell>
          <cell r="E120">
            <v>2896</v>
          </cell>
          <cell r="F120">
            <v>318621503</v>
          </cell>
          <cell r="G120">
            <v>2</v>
          </cell>
          <cell r="H120">
            <v>57288</v>
          </cell>
          <cell r="I120">
            <v>0</v>
          </cell>
          <cell r="J120">
            <v>0</v>
          </cell>
          <cell r="K120">
            <v>196</v>
          </cell>
          <cell r="L120">
            <v>26050675</v>
          </cell>
          <cell r="M120">
            <v>168</v>
          </cell>
          <cell r="N120">
            <v>16868434</v>
          </cell>
          <cell r="O120">
            <v>0</v>
          </cell>
          <cell r="P120">
            <v>0</v>
          </cell>
          <cell r="Q120">
            <v>2971</v>
          </cell>
          <cell r="R120">
            <v>361483324</v>
          </cell>
          <cell r="S120">
            <v>2178</v>
          </cell>
          <cell r="T120">
            <v>23865110</v>
          </cell>
          <cell r="U120">
            <v>708</v>
          </cell>
          <cell r="V120">
            <v>24302664</v>
          </cell>
          <cell r="W120">
            <v>101</v>
          </cell>
          <cell r="X120">
            <v>456</v>
          </cell>
          <cell r="Y120">
            <v>3443</v>
          </cell>
          <cell r="Z120">
            <v>2102</v>
          </cell>
          <cell r="AA120">
            <v>82587</v>
          </cell>
          <cell r="AB120">
            <v>660</v>
          </cell>
          <cell r="AC120">
            <v>109021</v>
          </cell>
          <cell r="AD120">
            <v>0</v>
          </cell>
          <cell r="AE120">
            <v>0</v>
          </cell>
          <cell r="AF120">
            <v>9</v>
          </cell>
          <cell r="AG120">
            <v>84</v>
          </cell>
          <cell r="AH120">
            <v>0</v>
          </cell>
          <cell r="AI120">
            <v>0</v>
          </cell>
          <cell r="AJ120">
            <v>12</v>
          </cell>
          <cell r="AK120">
            <v>1097254</v>
          </cell>
          <cell r="AL120">
            <v>16</v>
          </cell>
          <cell r="AM120">
            <v>96300</v>
          </cell>
          <cell r="AN120">
            <v>41</v>
          </cell>
          <cell r="AO120">
            <v>508292</v>
          </cell>
          <cell r="AP120">
            <v>16</v>
          </cell>
          <cell r="AQ120">
            <v>1150684</v>
          </cell>
          <cell r="AR120">
            <v>2112</v>
          </cell>
          <cell r="AS120">
            <v>22863711</v>
          </cell>
          <cell r="AT120">
            <v>36</v>
          </cell>
          <cell r="AU120">
            <v>1613</v>
          </cell>
          <cell r="AV120">
            <v>675</v>
          </cell>
          <cell r="AW120">
            <v>23686277</v>
          </cell>
          <cell r="AX120">
            <v>40</v>
          </cell>
          <cell r="AY120">
            <v>1513</v>
          </cell>
        </row>
        <row r="121">
          <cell r="A121" t="str">
            <v>30</v>
          </cell>
          <cell r="C121" t="str">
            <v>3016</v>
          </cell>
          <cell r="D121" t="str">
            <v>Rakkestad</v>
          </cell>
          <cell r="E121">
            <v>6356</v>
          </cell>
          <cell r="F121">
            <v>672706976</v>
          </cell>
          <cell r="G121">
            <v>1</v>
          </cell>
          <cell r="H121">
            <v>114927</v>
          </cell>
          <cell r="I121">
            <v>0</v>
          </cell>
          <cell r="J121">
            <v>0</v>
          </cell>
          <cell r="K121">
            <v>495</v>
          </cell>
          <cell r="L121">
            <v>71029650</v>
          </cell>
          <cell r="M121">
            <v>413</v>
          </cell>
          <cell r="N121">
            <v>31518381</v>
          </cell>
          <cell r="O121">
            <v>0</v>
          </cell>
          <cell r="P121">
            <v>0</v>
          </cell>
          <cell r="Q121">
            <v>6536</v>
          </cell>
          <cell r="R121">
            <v>775140080</v>
          </cell>
          <cell r="S121">
            <v>4791</v>
          </cell>
          <cell r="T121">
            <v>55001350</v>
          </cell>
          <cell r="U121">
            <v>1561</v>
          </cell>
          <cell r="V121">
            <v>58770182</v>
          </cell>
          <cell r="W121">
            <v>238</v>
          </cell>
          <cell r="X121">
            <v>919</v>
          </cell>
          <cell r="Y121">
            <v>7509</v>
          </cell>
          <cell r="Z121">
            <v>4653</v>
          </cell>
          <cell r="AA121">
            <v>191879</v>
          </cell>
          <cell r="AB121">
            <v>1437</v>
          </cell>
          <cell r="AC121">
            <v>271004</v>
          </cell>
          <cell r="AD121">
            <v>0</v>
          </cell>
          <cell r="AE121">
            <v>0</v>
          </cell>
          <cell r="AF121">
            <v>31</v>
          </cell>
          <cell r="AG121">
            <v>228</v>
          </cell>
          <cell r="AH121">
            <v>0</v>
          </cell>
          <cell r="AI121">
            <v>0</v>
          </cell>
          <cell r="AJ121">
            <v>16</v>
          </cell>
          <cell r="AK121">
            <v>1107816</v>
          </cell>
          <cell r="AL121">
            <v>30</v>
          </cell>
          <cell r="AM121">
            <v>483924</v>
          </cell>
          <cell r="AN121">
            <v>99</v>
          </cell>
          <cell r="AO121">
            <v>1137673</v>
          </cell>
          <cell r="AP121">
            <v>24</v>
          </cell>
          <cell r="AQ121">
            <v>716081</v>
          </cell>
          <cell r="AR121">
            <v>4679</v>
          </cell>
          <cell r="AS121">
            <v>53930615</v>
          </cell>
          <cell r="AT121">
            <v>46</v>
          </cell>
          <cell r="AU121">
            <v>1678</v>
          </cell>
          <cell r="AV121">
            <v>1466</v>
          </cell>
          <cell r="AW121">
            <v>58820199</v>
          </cell>
          <cell r="AX121">
            <v>100</v>
          </cell>
          <cell r="AY121">
            <v>5307</v>
          </cell>
        </row>
        <row r="122">
          <cell r="A122" t="str">
            <v>30</v>
          </cell>
          <cell r="C122" t="str">
            <v>3017</v>
          </cell>
          <cell r="D122" t="str">
            <v>Råde</v>
          </cell>
          <cell r="E122">
            <v>5862</v>
          </cell>
          <cell r="F122">
            <v>705193454</v>
          </cell>
          <cell r="G122">
            <v>1</v>
          </cell>
          <cell r="H122">
            <v>99537</v>
          </cell>
          <cell r="I122">
            <v>0</v>
          </cell>
          <cell r="J122">
            <v>0</v>
          </cell>
          <cell r="K122">
            <v>274</v>
          </cell>
          <cell r="L122">
            <v>48713790</v>
          </cell>
          <cell r="M122">
            <v>383</v>
          </cell>
          <cell r="N122">
            <v>34865422</v>
          </cell>
          <cell r="O122">
            <v>0</v>
          </cell>
          <cell r="P122">
            <v>0</v>
          </cell>
          <cell r="Q122">
            <v>5976</v>
          </cell>
          <cell r="R122">
            <v>788673129</v>
          </cell>
          <cell r="S122">
            <v>4424</v>
          </cell>
          <cell r="T122">
            <v>47436726</v>
          </cell>
          <cell r="U122">
            <v>1336</v>
          </cell>
          <cell r="V122">
            <v>43325826</v>
          </cell>
          <cell r="W122">
            <v>253</v>
          </cell>
          <cell r="X122">
            <v>903</v>
          </cell>
          <cell r="Y122">
            <v>6916</v>
          </cell>
          <cell r="Z122">
            <v>4312</v>
          </cell>
          <cell r="AA122">
            <v>161715</v>
          </cell>
          <cell r="AB122">
            <v>1216</v>
          </cell>
          <cell r="AC122">
            <v>197923</v>
          </cell>
          <cell r="AD122">
            <v>0</v>
          </cell>
          <cell r="AE122">
            <v>0</v>
          </cell>
          <cell r="AF122">
            <v>27</v>
          </cell>
          <cell r="AG122">
            <v>478</v>
          </cell>
          <cell r="AH122">
            <v>0</v>
          </cell>
          <cell r="AI122">
            <v>0</v>
          </cell>
          <cell r="AJ122">
            <v>16</v>
          </cell>
          <cell r="AK122">
            <v>1767556</v>
          </cell>
          <cell r="AL122">
            <v>24</v>
          </cell>
          <cell r="AM122">
            <v>933761</v>
          </cell>
          <cell r="AN122">
            <v>83</v>
          </cell>
          <cell r="AO122">
            <v>1260152</v>
          </cell>
          <cell r="AP122">
            <v>26</v>
          </cell>
          <cell r="AQ122">
            <v>1499587</v>
          </cell>
          <cell r="AR122">
            <v>4350</v>
          </cell>
          <cell r="AS122">
            <v>45677622</v>
          </cell>
          <cell r="AT122">
            <v>32</v>
          </cell>
          <cell r="AU122">
            <v>1366</v>
          </cell>
          <cell r="AV122">
            <v>1236</v>
          </cell>
          <cell r="AW122">
            <v>42192910</v>
          </cell>
          <cell r="AX122">
            <v>94</v>
          </cell>
          <cell r="AY122">
            <v>5268</v>
          </cell>
        </row>
        <row r="123">
          <cell r="A123" t="str">
            <v>30</v>
          </cell>
          <cell r="C123" t="str">
            <v>3018</v>
          </cell>
          <cell r="D123" t="str">
            <v>Våler (Østf.)</v>
          </cell>
          <cell r="E123">
            <v>4300</v>
          </cell>
          <cell r="F123">
            <v>530268983</v>
          </cell>
          <cell r="G123">
            <v>1</v>
          </cell>
          <cell r="H123">
            <v>9375</v>
          </cell>
          <cell r="I123">
            <v>0</v>
          </cell>
          <cell r="J123">
            <v>0</v>
          </cell>
          <cell r="K123">
            <v>228</v>
          </cell>
          <cell r="L123">
            <v>32709936</v>
          </cell>
          <cell r="M123">
            <v>262</v>
          </cell>
          <cell r="N123">
            <v>33106416</v>
          </cell>
          <cell r="O123">
            <v>0</v>
          </cell>
          <cell r="P123">
            <v>0</v>
          </cell>
          <cell r="Q123">
            <v>4387</v>
          </cell>
          <cell r="R123">
            <v>596075960</v>
          </cell>
          <cell r="S123">
            <v>3210</v>
          </cell>
          <cell r="T123">
            <v>36658768</v>
          </cell>
          <cell r="U123">
            <v>1034</v>
          </cell>
          <cell r="V123">
            <v>28281529</v>
          </cell>
          <cell r="W123">
            <v>171</v>
          </cell>
          <cell r="X123">
            <v>534</v>
          </cell>
          <cell r="Y123">
            <v>4949</v>
          </cell>
          <cell r="Z123">
            <v>3127</v>
          </cell>
          <cell r="AA123">
            <v>125094</v>
          </cell>
          <cell r="AB123">
            <v>966</v>
          </cell>
          <cell r="AC123">
            <v>131184</v>
          </cell>
          <cell r="AD123">
            <v>0</v>
          </cell>
          <cell r="AE123">
            <v>0</v>
          </cell>
          <cell r="AF123">
            <v>21</v>
          </cell>
          <cell r="AG123">
            <v>411</v>
          </cell>
          <cell r="AH123">
            <v>0</v>
          </cell>
          <cell r="AI123">
            <v>0</v>
          </cell>
          <cell r="AJ123">
            <v>12</v>
          </cell>
          <cell r="AK123">
            <v>1302964</v>
          </cell>
          <cell r="AL123">
            <v>20</v>
          </cell>
          <cell r="AM123">
            <v>1331036</v>
          </cell>
          <cell r="AN123">
            <v>74</v>
          </cell>
          <cell r="AO123">
            <v>1014822</v>
          </cell>
          <cell r="AP123">
            <v>22</v>
          </cell>
          <cell r="AQ123">
            <v>902230</v>
          </cell>
          <cell r="AR123">
            <v>3126</v>
          </cell>
          <cell r="AS123">
            <v>34960749</v>
          </cell>
          <cell r="AT123">
            <v>35</v>
          </cell>
          <cell r="AU123">
            <v>1693</v>
          </cell>
          <cell r="AV123">
            <v>977</v>
          </cell>
          <cell r="AW123">
            <v>26672959</v>
          </cell>
          <cell r="AX123">
            <v>53</v>
          </cell>
          <cell r="AY123">
            <v>2443</v>
          </cell>
        </row>
        <row r="124">
          <cell r="A124" t="str">
            <v>30</v>
          </cell>
          <cell r="C124" t="str">
            <v>3019</v>
          </cell>
          <cell r="D124" t="str">
            <v>Vestby</v>
          </cell>
          <cell r="E124">
            <v>13512</v>
          </cell>
          <cell r="F124">
            <v>1864261498</v>
          </cell>
          <cell r="G124">
            <v>1</v>
          </cell>
          <cell r="H124">
            <v>16488</v>
          </cell>
          <cell r="I124">
            <v>0</v>
          </cell>
          <cell r="J124">
            <v>0</v>
          </cell>
          <cell r="K124">
            <v>653</v>
          </cell>
          <cell r="L124">
            <v>114833861</v>
          </cell>
          <cell r="M124">
            <v>1036</v>
          </cell>
          <cell r="N124">
            <v>113082908</v>
          </cell>
          <cell r="O124">
            <v>0</v>
          </cell>
          <cell r="P124">
            <v>0</v>
          </cell>
          <cell r="Q124">
            <v>13784</v>
          </cell>
          <cell r="R124">
            <v>2092161779</v>
          </cell>
          <cell r="S124">
            <v>9785</v>
          </cell>
          <cell r="T124">
            <v>106543482</v>
          </cell>
          <cell r="U124">
            <v>3405</v>
          </cell>
          <cell r="V124">
            <v>136058870</v>
          </cell>
          <cell r="W124">
            <v>698</v>
          </cell>
          <cell r="X124">
            <v>2121</v>
          </cell>
          <cell r="Y124">
            <v>16009</v>
          </cell>
          <cell r="Z124">
            <v>9474</v>
          </cell>
          <cell r="AA124">
            <v>363552</v>
          </cell>
          <cell r="AB124">
            <v>3201</v>
          </cell>
          <cell r="AC124">
            <v>627478</v>
          </cell>
          <cell r="AD124">
            <v>0</v>
          </cell>
          <cell r="AE124">
            <v>0</v>
          </cell>
          <cell r="AF124">
            <v>73</v>
          </cell>
          <cell r="AG124">
            <v>1013</v>
          </cell>
          <cell r="AH124">
            <v>0</v>
          </cell>
          <cell r="AI124">
            <v>0</v>
          </cell>
          <cell r="AJ124">
            <v>27</v>
          </cell>
          <cell r="AK124">
            <v>2235962</v>
          </cell>
          <cell r="AL124">
            <v>76</v>
          </cell>
          <cell r="AM124">
            <v>4122490</v>
          </cell>
          <cell r="AN124">
            <v>273</v>
          </cell>
          <cell r="AO124">
            <v>3810643</v>
          </cell>
          <cell r="AP124">
            <v>70</v>
          </cell>
          <cell r="AQ124">
            <v>3864107</v>
          </cell>
          <cell r="AR124">
            <v>9517</v>
          </cell>
          <cell r="AS124">
            <v>103415424</v>
          </cell>
          <cell r="AT124">
            <v>119</v>
          </cell>
          <cell r="AU124">
            <v>5071</v>
          </cell>
          <cell r="AV124">
            <v>3263</v>
          </cell>
          <cell r="AW124">
            <v>131251756</v>
          </cell>
          <cell r="AX124">
            <v>154</v>
          </cell>
          <cell r="AY124">
            <v>7048</v>
          </cell>
        </row>
        <row r="125">
          <cell r="A125" t="str">
            <v>30</v>
          </cell>
          <cell r="C125" t="str">
            <v>3020</v>
          </cell>
          <cell r="D125" t="str">
            <v>Nordre Follo</v>
          </cell>
          <cell r="E125">
            <v>43998</v>
          </cell>
          <cell r="F125">
            <v>7013728318</v>
          </cell>
          <cell r="G125">
            <v>13</v>
          </cell>
          <cell r="H125">
            <v>821615</v>
          </cell>
          <cell r="I125">
            <v>0</v>
          </cell>
          <cell r="J125">
            <v>0</v>
          </cell>
          <cell r="K125">
            <v>1902</v>
          </cell>
          <cell r="L125">
            <v>399110488</v>
          </cell>
          <cell r="M125">
            <v>3875</v>
          </cell>
          <cell r="N125">
            <v>441202201</v>
          </cell>
          <cell r="O125">
            <v>0</v>
          </cell>
          <cell r="P125">
            <v>0</v>
          </cell>
          <cell r="Q125">
            <v>44771</v>
          </cell>
          <cell r="R125">
            <v>7853219392</v>
          </cell>
          <cell r="S125">
            <v>31512</v>
          </cell>
          <cell r="T125">
            <v>353592749</v>
          </cell>
          <cell r="U125">
            <v>11053</v>
          </cell>
          <cell r="V125">
            <v>477771874</v>
          </cell>
          <cell r="W125">
            <v>2519</v>
          </cell>
          <cell r="X125">
            <v>6706</v>
          </cell>
          <cell r="Y125">
            <v>51790</v>
          </cell>
          <cell r="Z125">
            <v>30486</v>
          </cell>
          <cell r="AA125">
            <v>1180353</v>
          </cell>
          <cell r="AB125">
            <v>10280</v>
          </cell>
          <cell r="AC125">
            <v>2185922</v>
          </cell>
          <cell r="AD125">
            <v>0</v>
          </cell>
          <cell r="AE125">
            <v>0</v>
          </cell>
          <cell r="AF125">
            <v>276</v>
          </cell>
          <cell r="AG125">
            <v>4073</v>
          </cell>
          <cell r="AH125">
            <v>0</v>
          </cell>
          <cell r="AI125">
            <v>0</v>
          </cell>
          <cell r="AJ125">
            <v>88</v>
          </cell>
          <cell r="AK125">
            <v>6696598</v>
          </cell>
          <cell r="AL125">
            <v>202</v>
          </cell>
          <cell r="AM125">
            <v>13997082</v>
          </cell>
          <cell r="AN125">
            <v>904</v>
          </cell>
          <cell r="AO125">
            <v>19283120</v>
          </cell>
          <cell r="AP125">
            <v>218</v>
          </cell>
          <cell r="AQ125">
            <v>11452831</v>
          </cell>
          <cell r="AR125">
            <v>30630</v>
          </cell>
          <cell r="AS125">
            <v>338054481</v>
          </cell>
          <cell r="AT125">
            <v>348</v>
          </cell>
          <cell r="AU125">
            <v>14862</v>
          </cell>
          <cell r="AV125">
            <v>10484</v>
          </cell>
          <cell r="AW125">
            <v>463748912</v>
          </cell>
          <cell r="AX125">
            <v>606</v>
          </cell>
          <cell r="AY125">
            <v>30857</v>
          </cell>
        </row>
        <row r="126">
          <cell r="A126" t="str">
            <v>30</v>
          </cell>
          <cell r="C126" t="str">
            <v>3021</v>
          </cell>
          <cell r="D126" t="str">
            <v>Ås</v>
          </cell>
          <cell r="E126">
            <v>15084</v>
          </cell>
          <cell r="F126">
            <v>2030819967</v>
          </cell>
          <cell r="G126">
            <v>7</v>
          </cell>
          <cell r="H126">
            <v>276022</v>
          </cell>
          <cell r="I126">
            <v>0</v>
          </cell>
          <cell r="J126">
            <v>0</v>
          </cell>
          <cell r="K126">
            <v>710</v>
          </cell>
          <cell r="L126">
            <v>113835348</v>
          </cell>
          <cell r="M126">
            <v>1125</v>
          </cell>
          <cell r="N126">
            <v>111074059</v>
          </cell>
          <cell r="O126">
            <v>0</v>
          </cell>
          <cell r="P126">
            <v>0</v>
          </cell>
          <cell r="Q126">
            <v>15422</v>
          </cell>
          <cell r="R126">
            <v>2255453352</v>
          </cell>
          <cell r="S126">
            <v>11305</v>
          </cell>
          <cell r="T126">
            <v>128883291</v>
          </cell>
          <cell r="U126">
            <v>3448</v>
          </cell>
          <cell r="V126">
            <v>133856308</v>
          </cell>
          <cell r="W126">
            <v>784</v>
          </cell>
          <cell r="X126">
            <v>4082</v>
          </cell>
          <cell r="Y126">
            <v>19619</v>
          </cell>
          <cell r="Z126">
            <v>10971</v>
          </cell>
          <cell r="AA126">
            <v>433893</v>
          </cell>
          <cell r="AB126">
            <v>3220</v>
          </cell>
          <cell r="AC126">
            <v>615024</v>
          </cell>
          <cell r="AD126">
            <v>0</v>
          </cell>
          <cell r="AE126">
            <v>0</v>
          </cell>
          <cell r="AF126">
            <v>107</v>
          </cell>
          <cell r="AG126">
            <v>1230</v>
          </cell>
          <cell r="AH126">
            <v>0</v>
          </cell>
          <cell r="AI126">
            <v>0</v>
          </cell>
          <cell r="AJ126">
            <v>55</v>
          </cell>
          <cell r="AK126">
            <v>5700476</v>
          </cell>
          <cell r="AL126">
            <v>70</v>
          </cell>
          <cell r="AM126">
            <v>3603598</v>
          </cell>
          <cell r="AN126">
            <v>316</v>
          </cell>
          <cell r="AO126">
            <v>5256357</v>
          </cell>
          <cell r="AP126">
            <v>66</v>
          </cell>
          <cell r="AQ126">
            <v>2436763</v>
          </cell>
          <cell r="AR126">
            <v>10993</v>
          </cell>
          <cell r="AS126">
            <v>122005901</v>
          </cell>
          <cell r="AT126">
            <v>120</v>
          </cell>
          <cell r="AU126">
            <v>5170</v>
          </cell>
          <cell r="AV126">
            <v>3313</v>
          </cell>
          <cell r="AW126">
            <v>132073008</v>
          </cell>
          <cell r="AX126">
            <v>171</v>
          </cell>
          <cell r="AY126">
            <v>7453</v>
          </cell>
        </row>
        <row r="127">
          <cell r="A127" t="str">
            <v>30</v>
          </cell>
          <cell r="C127" t="str">
            <v>3022</v>
          </cell>
          <cell r="D127" t="str">
            <v>Frogn</v>
          </cell>
          <cell r="E127">
            <v>12237</v>
          </cell>
          <cell r="F127">
            <v>1867367768</v>
          </cell>
          <cell r="G127">
            <v>4</v>
          </cell>
          <cell r="H127">
            <v>157819</v>
          </cell>
          <cell r="I127">
            <v>0</v>
          </cell>
          <cell r="J127">
            <v>0</v>
          </cell>
          <cell r="K127">
            <v>748</v>
          </cell>
          <cell r="L127">
            <v>157025939</v>
          </cell>
          <cell r="M127">
            <v>978</v>
          </cell>
          <cell r="N127">
            <v>189369275</v>
          </cell>
          <cell r="O127">
            <v>0</v>
          </cell>
          <cell r="P127">
            <v>0</v>
          </cell>
          <cell r="Q127">
            <v>12545</v>
          </cell>
          <cell r="R127">
            <v>2213605163</v>
          </cell>
          <cell r="S127">
            <v>8807</v>
          </cell>
          <cell r="T127">
            <v>105107940</v>
          </cell>
          <cell r="U127">
            <v>3239</v>
          </cell>
          <cell r="V127">
            <v>180354503</v>
          </cell>
          <cell r="W127">
            <v>606</v>
          </cell>
          <cell r="X127">
            <v>1833</v>
          </cell>
          <cell r="Y127">
            <v>14485</v>
          </cell>
          <cell r="Z127">
            <v>8553</v>
          </cell>
          <cell r="AA127">
            <v>352061</v>
          </cell>
          <cell r="AB127">
            <v>3054</v>
          </cell>
          <cell r="AC127">
            <v>827755</v>
          </cell>
          <cell r="AD127">
            <v>0</v>
          </cell>
          <cell r="AE127">
            <v>0</v>
          </cell>
          <cell r="AF127">
            <v>78</v>
          </cell>
          <cell r="AG127">
            <v>778</v>
          </cell>
          <cell r="AH127">
            <v>0</v>
          </cell>
          <cell r="AI127">
            <v>0</v>
          </cell>
          <cell r="AJ127">
            <v>34</v>
          </cell>
          <cell r="AK127">
            <v>3698087</v>
          </cell>
          <cell r="AL127">
            <v>65</v>
          </cell>
          <cell r="AM127">
            <v>6491947</v>
          </cell>
          <cell r="AN127">
            <v>255</v>
          </cell>
          <cell r="AO127">
            <v>3755514</v>
          </cell>
          <cell r="AP127">
            <v>87</v>
          </cell>
          <cell r="AQ127">
            <v>13900698</v>
          </cell>
          <cell r="AR127">
            <v>8583</v>
          </cell>
          <cell r="AS127">
            <v>100508569</v>
          </cell>
          <cell r="AT127">
            <v>79</v>
          </cell>
          <cell r="AU127">
            <v>3725</v>
          </cell>
          <cell r="AV127">
            <v>3104</v>
          </cell>
          <cell r="AW127">
            <v>163288618</v>
          </cell>
          <cell r="AX127">
            <v>140</v>
          </cell>
          <cell r="AY127">
            <v>6111</v>
          </cell>
        </row>
        <row r="128">
          <cell r="A128" t="str">
            <v>30</v>
          </cell>
          <cell r="C128" t="str">
            <v>3023</v>
          </cell>
          <cell r="D128" t="str">
            <v>Nesodden</v>
          </cell>
          <cell r="E128">
            <v>14363</v>
          </cell>
          <cell r="F128">
            <v>2144496019</v>
          </cell>
          <cell r="G128">
            <v>6</v>
          </cell>
          <cell r="H128">
            <v>377778</v>
          </cell>
          <cell r="I128">
            <v>0</v>
          </cell>
          <cell r="J128">
            <v>0</v>
          </cell>
          <cell r="K128">
            <v>905</v>
          </cell>
          <cell r="L128">
            <v>160024545</v>
          </cell>
          <cell r="M128">
            <v>1177</v>
          </cell>
          <cell r="N128">
            <v>159032196</v>
          </cell>
          <cell r="O128">
            <v>0</v>
          </cell>
          <cell r="P128">
            <v>0</v>
          </cell>
          <cell r="Q128">
            <v>14709</v>
          </cell>
          <cell r="R128">
            <v>2463174982</v>
          </cell>
          <cell r="S128">
            <v>10111</v>
          </cell>
          <cell r="T128">
            <v>125730807</v>
          </cell>
          <cell r="U128">
            <v>3980</v>
          </cell>
          <cell r="V128">
            <v>187941907</v>
          </cell>
          <cell r="W128">
            <v>746</v>
          </cell>
          <cell r="X128">
            <v>2301</v>
          </cell>
          <cell r="Y128">
            <v>17138</v>
          </cell>
          <cell r="Z128">
            <v>9773</v>
          </cell>
          <cell r="AA128">
            <v>420287</v>
          </cell>
          <cell r="AB128">
            <v>3770</v>
          </cell>
          <cell r="AC128">
            <v>850983</v>
          </cell>
          <cell r="AD128">
            <v>0</v>
          </cell>
          <cell r="AE128">
            <v>0</v>
          </cell>
          <cell r="AF128">
            <v>84</v>
          </cell>
          <cell r="AG128">
            <v>1277</v>
          </cell>
          <cell r="AH128">
            <v>0</v>
          </cell>
          <cell r="AI128">
            <v>0</v>
          </cell>
          <cell r="AJ128">
            <v>36</v>
          </cell>
          <cell r="AK128">
            <v>2910709</v>
          </cell>
          <cell r="AL128">
            <v>83</v>
          </cell>
          <cell r="AM128">
            <v>11251326</v>
          </cell>
          <cell r="AN128">
            <v>297</v>
          </cell>
          <cell r="AO128">
            <v>6584318</v>
          </cell>
          <cell r="AP128">
            <v>79</v>
          </cell>
          <cell r="AQ128">
            <v>16334751</v>
          </cell>
          <cell r="AR128">
            <v>9831</v>
          </cell>
          <cell r="AS128">
            <v>119586343</v>
          </cell>
          <cell r="AT128">
            <v>113</v>
          </cell>
          <cell r="AU128">
            <v>5019</v>
          </cell>
          <cell r="AV128">
            <v>3822</v>
          </cell>
          <cell r="AW128">
            <v>164133858</v>
          </cell>
          <cell r="AX128">
            <v>166</v>
          </cell>
          <cell r="AY128">
            <v>6973</v>
          </cell>
        </row>
        <row r="129">
          <cell r="A129" t="str">
            <v>30</v>
          </cell>
          <cell r="C129" t="str">
            <v>3024</v>
          </cell>
          <cell r="D129" t="str">
            <v>Bærum</v>
          </cell>
          <cell r="E129">
            <v>92743</v>
          </cell>
          <cell r="F129">
            <v>18658674113</v>
          </cell>
          <cell r="G129">
            <v>17</v>
          </cell>
          <cell r="H129">
            <v>890580</v>
          </cell>
          <cell r="I129">
            <v>0</v>
          </cell>
          <cell r="J129">
            <v>0</v>
          </cell>
          <cell r="K129">
            <v>6665</v>
          </cell>
          <cell r="L129">
            <v>2059135978</v>
          </cell>
          <cell r="M129">
            <v>10092</v>
          </cell>
          <cell r="N129">
            <v>2685811345</v>
          </cell>
          <cell r="O129">
            <v>0</v>
          </cell>
          <cell r="P129">
            <v>0</v>
          </cell>
          <cell r="Q129">
            <v>95377</v>
          </cell>
          <cell r="R129">
            <v>23402721016</v>
          </cell>
          <cell r="S129">
            <v>62305</v>
          </cell>
          <cell r="T129">
            <v>940295109</v>
          </cell>
          <cell r="U129">
            <v>27874</v>
          </cell>
          <cell r="V129">
            <v>2269712067</v>
          </cell>
          <cell r="W129">
            <v>6183</v>
          </cell>
          <cell r="X129">
            <v>20754</v>
          </cell>
          <cell r="Y129">
            <v>117116</v>
          </cell>
          <cell r="Z129">
            <v>59871</v>
          </cell>
          <cell r="AA129">
            <v>3167419</v>
          </cell>
          <cell r="AB129">
            <v>26032</v>
          </cell>
          <cell r="AC129">
            <v>10437660</v>
          </cell>
          <cell r="AD129">
            <v>0</v>
          </cell>
          <cell r="AE129">
            <v>0</v>
          </cell>
          <cell r="AF129">
            <v>589</v>
          </cell>
          <cell r="AG129">
            <v>11861</v>
          </cell>
          <cell r="AH129">
            <v>0</v>
          </cell>
          <cell r="AI129">
            <v>0</v>
          </cell>
          <cell r="AJ129">
            <v>222</v>
          </cell>
          <cell r="AK129">
            <v>15332993</v>
          </cell>
          <cell r="AL129">
            <v>655</v>
          </cell>
          <cell r="AM129">
            <v>107541511</v>
          </cell>
          <cell r="AN129">
            <v>2239</v>
          </cell>
          <cell r="AO129">
            <v>64407457</v>
          </cell>
          <cell r="AP129">
            <v>742</v>
          </cell>
          <cell r="AQ129">
            <v>87234533</v>
          </cell>
          <cell r="AR129">
            <v>60204</v>
          </cell>
          <cell r="AS129">
            <v>891096233</v>
          </cell>
          <cell r="AT129">
            <v>754</v>
          </cell>
          <cell r="AU129">
            <v>33700</v>
          </cell>
          <cell r="AV129">
            <v>26383</v>
          </cell>
          <cell r="AW129">
            <v>2112696349</v>
          </cell>
          <cell r="AX129">
            <v>1562</v>
          </cell>
          <cell r="AY129">
            <v>73597</v>
          </cell>
        </row>
        <row r="130">
          <cell r="A130" t="str">
            <v>30</v>
          </cell>
          <cell r="C130" t="str">
            <v>3025</v>
          </cell>
          <cell r="D130" t="str">
            <v>Asker</v>
          </cell>
          <cell r="E130">
            <v>69390</v>
          </cell>
          <cell r="F130">
            <v>11789597440</v>
          </cell>
          <cell r="G130">
            <v>13</v>
          </cell>
          <cell r="H130">
            <v>626536</v>
          </cell>
          <cell r="I130">
            <v>0</v>
          </cell>
          <cell r="J130">
            <v>0</v>
          </cell>
          <cell r="K130">
            <v>4119</v>
          </cell>
          <cell r="L130">
            <v>1178737373</v>
          </cell>
          <cell r="M130">
            <v>6337</v>
          </cell>
          <cell r="N130">
            <v>1186632285</v>
          </cell>
          <cell r="O130">
            <v>0</v>
          </cell>
          <cell r="P130">
            <v>0</v>
          </cell>
          <cell r="Q130">
            <v>71031</v>
          </cell>
          <cell r="R130">
            <v>14154339562</v>
          </cell>
          <cell r="S130">
            <v>48244</v>
          </cell>
          <cell r="T130">
            <v>631551627</v>
          </cell>
          <cell r="U130">
            <v>19350</v>
          </cell>
          <cell r="V130">
            <v>1315393885</v>
          </cell>
          <cell r="W130">
            <v>4032</v>
          </cell>
          <cell r="X130">
            <v>13021</v>
          </cell>
          <cell r="Y130">
            <v>84647</v>
          </cell>
          <cell r="Z130">
            <v>46601</v>
          </cell>
          <cell r="AA130">
            <v>2071513</v>
          </cell>
          <cell r="AB130">
            <v>18188</v>
          </cell>
          <cell r="AC130">
            <v>6061058</v>
          </cell>
          <cell r="AD130">
            <v>0</v>
          </cell>
          <cell r="AE130">
            <v>0</v>
          </cell>
          <cell r="AF130">
            <v>436</v>
          </cell>
          <cell r="AG130">
            <v>19227</v>
          </cell>
          <cell r="AH130">
            <v>0</v>
          </cell>
          <cell r="AI130">
            <v>0</v>
          </cell>
          <cell r="AJ130">
            <v>152</v>
          </cell>
          <cell r="AK130">
            <v>14295810</v>
          </cell>
          <cell r="AL130">
            <v>439</v>
          </cell>
          <cell r="AM130">
            <v>31706650</v>
          </cell>
          <cell r="AN130">
            <v>1571</v>
          </cell>
          <cell r="AO130">
            <v>31270799</v>
          </cell>
          <cell r="AP130">
            <v>367</v>
          </cell>
          <cell r="AQ130">
            <v>37680867</v>
          </cell>
          <cell r="AR130">
            <v>46744</v>
          </cell>
          <cell r="AS130">
            <v>602211716</v>
          </cell>
          <cell r="AT130">
            <v>565</v>
          </cell>
          <cell r="AU130">
            <v>24377</v>
          </cell>
          <cell r="AV130">
            <v>18496</v>
          </cell>
          <cell r="AW130">
            <v>1266187342</v>
          </cell>
          <cell r="AX130">
            <v>953</v>
          </cell>
          <cell r="AY130">
            <v>43430</v>
          </cell>
        </row>
        <row r="131">
          <cell r="A131" t="str">
            <v>30</v>
          </cell>
          <cell r="C131" t="str">
            <v>3026</v>
          </cell>
          <cell r="D131" t="str">
            <v>Aurskog-Høland</v>
          </cell>
          <cell r="E131">
            <v>13326</v>
          </cell>
          <cell r="F131">
            <v>1509132153</v>
          </cell>
          <cell r="G131">
            <v>1</v>
          </cell>
          <cell r="H131">
            <v>24960</v>
          </cell>
          <cell r="I131">
            <v>0</v>
          </cell>
          <cell r="J131">
            <v>0</v>
          </cell>
          <cell r="K131">
            <v>712</v>
          </cell>
          <cell r="L131">
            <v>102503122</v>
          </cell>
          <cell r="M131">
            <v>862</v>
          </cell>
          <cell r="N131">
            <v>50667349</v>
          </cell>
          <cell r="O131">
            <v>0</v>
          </cell>
          <cell r="P131">
            <v>0</v>
          </cell>
          <cell r="Q131">
            <v>13630</v>
          </cell>
          <cell r="R131">
            <v>1662277664</v>
          </cell>
          <cell r="S131">
            <v>9990</v>
          </cell>
          <cell r="T131">
            <v>105786090</v>
          </cell>
          <cell r="U131">
            <v>3136</v>
          </cell>
          <cell r="V131">
            <v>119742338</v>
          </cell>
          <cell r="W131">
            <v>596</v>
          </cell>
          <cell r="X131">
            <v>1872</v>
          </cell>
          <cell r="Y131">
            <v>15594</v>
          </cell>
          <cell r="Z131">
            <v>9693</v>
          </cell>
          <cell r="AA131">
            <v>368696</v>
          </cell>
          <cell r="AB131">
            <v>2959</v>
          </cell>
          <cell r="AC131">
            <v>545888</v>
          </cell>
          <cell r="AD131">
            <v>0</v>
          </cell>
          <cell r="AE131">
            <v>0</v>
          </cell>
          <cell r="AF131">
            <v>87</v>
          </cell>
          <cell r="AG131">
            <v>1817</v>
          </cell>
          <cell r="AH131">
            <v>0</v>
          </cell>
          <cell r="AI131">
            <v>0</v>
          </cell>
          <cell r="AJ131">
            <v>35</v>
          </cell>
          <cell r="AK131">
            <v>3257790</v>
          </cell>
          <cell r="AL131">
            <v>62</v>
          </cell>
          <cell r="AM131">
            <v>2750141</v>
          </cell>
          <cell r="AN131">
            <v>250</v>
          </cell>
          <cell r="AO131">
            <v>4088636</v>
          </cell>
          <cell r="AP131">
            <v>50</v>
          </cell>
          <cell r="AQ131">
            <v>1423629</v>
          </cell>
          <cell r="AR131">
            <v>9730</v>
          </cell>
          <cell r="AS131">
            <v>101224676</v>
          </cell>
          <cell r="AT131">
            <v>112</v>
          </cell>
          <cell r="AU131">
            <v>4792</v>
          </cell>
          <cell r="AV131">
            <v>3003</v>
          </cell>
          <cell r="AW131">
            <v>118527440</v>
          </cell>
          <cell r="AX131">
            <v>137</v>
          </cell>
          <cell r="AY131">
            <v>6307</v>
          </cell>
        </row>
        <row r="132">
          <cell r="A132" t="str">
            <v>30</v>
          </cell>
          <cell r="C132" t="str">
            <v>3027</v>
          </cell>
          <cell r="D132" t="str">
            <v>Rælingen</v>
          </cell>
          <cell r="E132">
            <v>13714</v>
          </cell>
          <cell r="F132">
            <v>1984240414</v>
          </cell>
          <cell r="G132">
            <v>6</v>
          </cell>
          <cell r="H132">
            <v>119238</v>
          </cell>
          <cell r="I132">
            <v>0</v>
          </cell>
          <cell r="J132">
            <v>0</v>
          </cell>
          <cell r="K132">
            <v>546</v>
          </cell>
          <cell r="L132">
            <v>97687405</v>
          </cell>
          <cell r="M132">
            <v>1050</v>
          </cell>
          <cell r="N132">
            <v>108590420</v>
          </cell>
          <cell r="O132">
            <v>0</v>
          </cell>
          <cell r="P132">
            <v>0</v>
          </cell>
          <cell r="Q132">
            <v>13976</v>
          </cell>
          <cell r="R132">
            <v>2190399001</v>
          </cell>
          <cell r="S132">
            <v>9906</v>
          </cell>
          <cell r="T132">
            <v>107868605</v>
          </cell>
          <cell r="U132">
            <v>3422</v>
          </cell>
          <cell r="V132">
            <v>154830329</v>
          </cell>
          <cell r="W132">
            <v>736</v>
          </cell>
          <cell r="X132">
            <v>2051</v>
          </cell>
          <cell r="Y132">
            <v>16115</v>
          </cell>
          <cell r="Z132">
            <v>9632</v>
          </cell>
          <cell r="AA132">
            <v>358652</v>
          </cell>
          <cell r="AB132">
            <v>3203</v>
          </cell>
          <cell r="AC132">
            <v>702274</v>
          </cell>
          <cell r="AD132">
            <v>0</v>
          </cell>
          <cell r="AE132">
            <v>0</v>
          </cell>
          <cell r="AF132">
            <v>63</v>
          </cell>
          <cell r="AG132">
            <v>879</v>
          </cell>
          <cell r="AH132">
            <v>0</v>
          </cell>
          <cell r="AI132">
            <v>0</v>
          </cell>
          <cell r="AJ132">
            <v>34</v>
          </cell>
          <cell r="AK132">
            <v>3207860</v>
          </cell>
          <cell r="AL132">
            <v>77</v>
          </cell>
          <cell r="AM132">
            <v>8753328</v>
          </cell>
          <cell r="AN132">
            <v>267</v>
          </cell>
          <cell r="AO132">
            <v>4638335</v>
          </cell>
          <cell r="AP132">
            <v>45</v>
          </cell>
          <cell r="AQ132">
            <v>1954352</v>
          </cell>
          <cell r="AR132">
            <v>9654</v>
          </cell>
          <cell r="AS132">
            <v>102273937</v>
          </cell>
          <cell r="AT132">
            <v>95</v>
          </cell>
          <cell r="AU132">
            <v>3922</v>
          </cell>
          <cell r="AV132">
            <v>3271</v>
          </cell>
          <cell r="AW132">
            <v>146712929</v>
          </cell>
          <cell r="AX132">
            <v>168</v>
          </cell>
          <cell r="AY132">
            <v>7912</v>
          </cell>
        </row>
        <row r="133">
          <cell r="A133" t="str">
            <v>30</v>
          </cell>
          <cell r="C133" t="str">
            <v>3028</v>
          </cell>
          <cell r="D133" t="str">
            <v>Enebakk</v>
          </cell>
          <cell r="E133">
            <v>8139</v>
          </cell>
          <cell r="F133">
            <v>1045992065</v>
          </cell>
          <cell r="G133">
            <v>3</v>
          </cell>
          <cell r="H133">
            <v>170968</v>
          </cell>
          <cell r="I133">
            <v>0</v>
          </cell>
          <cell r="J133">
            <v>0</v>
          </cell>
          <cell r="K133">
            <v>380</v>
          </cell>
          <cell r="L133">
            <v>51071855</v>
          </cell>
          <cell r="M133">
            <v>523</v>
          </cell>
          <cell r="N133">
            <v>43729964</v>
          </cell>
          <cell r="O133">
            <v>0</v>
          </cell>
          <cell r="P133">
            <v>0</v>
          </cell>
          <cell r="Q133">
            <v>8324</v>
          </cell>
          <cell r="R133">
            <v>1140622916</v>
          </cell>
          <cell r="S133">
            <v>6088</v>
          </cell>
          <cell r="T133">
            <v>65928522</v>
          </cell>
          <cell r="U133">
            <v>1916</v>
          </cell>
          <cell r="V133">
            <v>73560208</v>
          </cell>
          <cell r="W133">
            <v>369</v>
          </cell>
          <cell r="X133">
            <v>1292</v>
          </cell>
          <cell r="Y133">
            <v>9665</v>
          </cell>
          <cell r="Z133">
            <v>5929</v>
          </cell>
          <cell r="AA133">
            <v>223599</v>
          </cell>
          <cell r="AB133">
            <v>1794</v>
          </cell>
          <cell r="AC133">
            <v>331566</v>
          </cell>
          <cell r="AD133">
            <v>0</v>
          </cell>
          <cell r="AE133">
            <v>0</v>
          </cell>
          <cell r="AF133">
            <v>36</v>
          </cell>
          <cell r="AG133">
            <v>295</v>
          </cell>
          <cell r="AH133">
            <v>0</v>
          </cell>
          <cell r="AI133">
            <v>0</v>
          </cell>
          <cell r="AJ133">
            <v>29</v>
          </cell>
          <cell r="AK133">
            <v>2338800</v>
          </cell>
          <cell r="AL133">
            <v>39</v>
          </cell>
          <cell r="AM133">
            <v>1283622</v>
          </cell>
          <cell r="AN133">
            <v>132</v>
          </cell>
          <cell r="AO133">
            <v>2437581</v>
          </cell>
          <cell r="AP133">
            <v>23</v>
          </cell>
          <cell r="AQ133">
            <v>465209</v>
          </cell>
          <cell r="AR133">
            <v>5957</v>
          </cell>
          <cell r="AS133">
            <v>62696768</v>
          </cell>
          <cell r="AT133">
            <v>44</v>
          </cell>
          <cell r="AU133">
            <v>1940</v>
          </cell>
          <cell r="AV133">
            <v>1829</v>
          </cell>
          <cell r="AW133">
            <v>73460936</v>
          </cell>
          <cell r="AX133">
            <v>101</v>
          </cell>
          <cell r="AY133">
            <v>4680</v>
          </cell>
        </row>
        <row r="134">
          <cell r="A134" t="str">
            <v>30</v>
          </cell>
          <cell r="C134" t="str">
            <v>3029</v>
          </cell>
          <cell r="D134" t="str">
            <v>Lørenskog</v>
          </cell>
          <cell r="E134">
            <v>32005</v>
          </cell>
          <cell r="F134">
            <v>4684618876</v>
          </cell>
          <cell r="G134">
            <v>8</v>
          </cell>
          <cell r="H134">
            <v>437810</v>
          </cell>
          <cell r="I134">
            <v>0</v>
          </cell>
          <cell r="J134">
            <v>0</v>
          </cell>
          <cell r="K134">
            <v>1239</v>
          </cell>
          <cell r="L134">
            <v>241580233</v>
          </cell>
          <cell r="M134">
            <v>2675</v>
          </cell>
          <cell r="N134">
            <v>229790081</v>
          </cell>
          <cell r="O134">
            <v>0</v>
          </cell>
          <cell r="P134">
            <v>0</v>
          </cell>
          <cell r="Q134">
            <v>32571</v>
          </cell>
          <cell r="R134">
            <v>5155551380</v>
          </cell>
          <cell r="S134">
            <v>22858</v>
          </cell>
          <cell r="T134">
            <v>258959938</v>
          </cell>
          <cell r="U134">
            <v>8040</v>
          </cell>
          <cell r="V134">
            <v>362563870</v>
          </cell>
          <cell r="W134">
            <v>1913</v>
          </cell>
          <cell r="X134">
            <v>5592</v>
          </cell>
          <cell r="Y134">
            <v>38403</v>
          </cell>
          <cell r="Z134">
            <v>22133</v>
          </cell>
          <cell r="AA134">
            <v>862746</v>
          </cell>
          <cell r="AB134">
            <v>7526</v>
          </cell>
          <cell r="AC134">
            <v>1656621</v>
          </cell>
          <cell r="AD134">
            <v>0</v>
          </cell>
          <cell r="AE134">
            <v>0</v>
          </cell>
          <cell r="AF134">
            <v>177</v>
          </cell>
          <cell r="AG134">
            <v>2642</v>
          </cell>
          <cell r="AH134">
            <v>1</v>
          </cell>
          <cell r="AI134">
            <v>8</v>
          </cell>
          <cell r="AJ134">
            <v>85</v>
          </cell>
          <cell r="AK134">
            <v>8114226</v>
          </cell>
          <cell r="AL134">
            <v>171</v>
          </cell>
          <cell r="AM134">
            <v>9407468</v>
          </cell>
          <cell r="AN134">
            <v>652</v>
          </cell>
          <cell r="AO134">
            <v>11788293</v>
          </cell>
          <cell r="AP134">
            <v>169</v>
          </cell>
          <cell r="AQ134">
            <v>7193700</v>
          </cell>
          <cell r="AR134">
            <v>22208</v>
          </cell>
          <cell r="AS134">
            <v>246399485</v>
          </cell>
          <cell r="AT134">
            <v>245</v>
          </cell>
          <cell r="AU134">
            <v>10330</v>
          </cell>
          <cell r="AV134">
            <v>7667</v>
          </cell>
          <cell r="AW134">
            <v>354087740</v>
          </cell>
          <cell r="AX134">
            <v>407</v>
          </cell>
          <cell r="AY134">
            <v>18591</v>
          </cell>
        </row>
        <row r="135">
          <cell r="A135" t="str">
            <v>30</v>
          </cell>
          <cell r="C135" t="str">
            <v>3030</v>
          </cell>
          <cell r="D135" t="str">
            <v>Lillestrøm</v>
          </cell>
          <cell r="E135">
            <v>65302</v>
          </cell>
          <cell r="F135">
            <v>9324286813</v>
          </cell>
          <cell r="G135">
            <v>24</v>
          </cell>
          <cell r="H135">
            <v>944133</v>
          </cell>
          <cell r="I135">
            <v>0</v>
          </cell>
          <cell r="J135">
            <v>0</v>
          </cell>
          <cell r="K135">
            <v>2585</v>
          </cell>
          <cell r="L135">
            <v>468089915</v>
          </cell>
          <cell r="M135">
            <v>5087</v>
          </cell>
          <cell r="N135">
            <v>474469022</v>
          </cell>
          <cell r="O135">
            <v>0</v>
          </cell>
          <cell r="P135">
            <v>0</v>
          </cell>
          <cell r="Q135">
            <v>66451</v>
          </cell>
          <cell r="R135">
            <v>10265901617</v>
          </cell>
          <cell r="S135">
            <v>47020</v>
          </cell>
          <cell r="T135">
            <v>520818942</v>
          </cell>
          <cell r="U135">
            <v>16354</v>
          </cell>
          <cell r="V135">
            <v>633293469</v>
          </cell>
          <cell r="W135">
            <v>3539</v>
          </cell>
          <cell r="X135">
            <v>10871</v>
          </cell>
          <cell r="Y135">
            <v>77784</v>
          </cell>
          <cell r="Z135">
            <v>45569</v>
          </cell>
          <cell r="AA135">
            <v>1756213</v>
          </cell>
          <cell r="AB135">
            <v>15367</v>
          </cell>
          <cell r="AC135">
            <v>2878852</v>
          </cell>
          <cell r="AD135">
            <v>0</v>
          </cell>
          <cell r="AE135">
            <v>0</v>
          </cell>
          <cell r="AF135">
            <v>356</v>
          </cell>
          <cell r="AG135">
            <v>5314</v>
          </cell>
          <cell r="AH135">
            <v>0</v>
          </cell>
          <cell r="AI135">
            <v>0</v>
          </cell>
          <cell r="AJ135">
            <v>149</v>
          </cell>
          <cell r="AK135">
            <v>13330751</v>
          </cell>
          <cell r="AL135">
            <v>352</v>
          </cell>
          <cell r="AM135">
            <v>25068271</v>
          </cell>
          <cell r="AN135">
            <v>1367</v>
          </cell>
          <cell r="AO135">
            <v>24243105</v>
          </cell>
          <cell r="AP135">
            <v>310</v>
          </cell>
          <cell r="AQ135">
            <v>20248830</v>
          </cell>
          <cell r="AR135">
            <v>45708</v>
          </cell>
          <cell r="AS135">
            <v>497165935</v>
          </cell>
          <cell r="AT135">
            <v>461</v>
          </cell>
          <cell r="AU135">
            <v>19896</v>
          </cell>
          <cell r="AV135">
            <v>15617</v>
          </cell>
          <cell r="AW135">
            <v>602996940</v>
          </cell>
          <cell r="AX135">
            <v>813</v>
          </cell>
          <cell r="AY135">
            <v>37498</v>
          </cell>
        </row>
        <row r="136">
          <cell r="A136" t="str">
            <v>30</v>
          </cell>
          <cell r="C136" t="str">
            <v>3031</v>
          </cell>
          <cell r="D136" t="str">
            <v>Nittedal</v>
          </cell>
          <cell r="E136">
            <v>17780</v>
          </cell>
          <cell r="F136">
            <v>2773311215</v>
          </cell>
          <cell r="G136">
            <v>3</v>
          </cell>
          <cell r="H136">
            <v>138843</v>
          </cell>
          <cell r="I136">
            <v>0</v>
          </cell>
          <cell r="J136">
            <v>0</v>
          </cell>
          <cell r="K136">
            <v>786</v>
          </cell>
          <cell r="L136">
            <v>144798988</v>
          </cell>
          <cell r="M136">
            <v>1410</v>
          </cell>
          <cell r="N136">
            <v>137931671</v>
          </cell>
          <cell r="O136">
            <v>0</v>
          </cell>
          <cell r="P136">
            <v>0</v>
          </cell>
          <cell r="Q136">
            <v>18129</v>
          </cell>
          <cell r="R136">
            <v>3055903031</v>
          </cell>
          <cell r="S136">
            <v>12874</v>
          </cell>
          <cell r="T136">
            <v>146551144</v>
          </cell>
          <cell r="U136">
            <v>4398</v>
          </cell>
          <cell r="V136">
            <v>166210244</v>
          </cell>
          <cell r="W136">
            <v>968</v>
          </cell>
          <cell r="X136">
            <v>2697</v>
          </cell>
          <cell r="Y136">
            <v>20937</v>
          </cell>
          <cell r="Z136">
            <v>12483</v>
          </cell>
          <cell r="AA136">
            <v>493728</v>
          </cell>
          <cell r="AB136">
            <v>4104</v>
          </cell>
          <cell r="AC136">
            <v>755496</v>
          </cell>
          <cell r="AD136">
            <v>0</v>
          </cell>
          <cell r="AE136">
            <v>0</v>
          </cell>
          <cell r="AF136">
            <v>94</v>
          </cell>
          <cell r="AG136">
            <v>1709</v>
          </cell>
          <cell r="AH136">
            <v>0</v>
          </cell>
          <cell r="AI136">
            <v>0</v>
          </cell>
          <cell r="AJ136">
            <v>45</v>
          </cell>
          <cell r="AK136">
            <v>3229979</v>
          </cell>
          <cell r="AL136">
            <v>79</v>
          </cell>
          <cell r="AM136">
            <v>2182184</v>
          </cell>
          <cell r="AN136">
            <v>301</v>
          </cell>
          <cell r="AO136">
            <v>8138993</v>
          </cell>
          <cell r="AP136">
            <v>76</v>
          </cell>
          <cell r="AQ136">
            <v>3848269</v>
          </cell>
          <cell r="AR136">
            <v>12570</v>
          </cell>
          <cell r="AS136">
            <v>138931056</v>
          </cell>
          <cell r="AT136">
            <v>118</v>
          </cell>
          <cell r="AU136">
            <v>5121</v>
          </cell>
          <cell r="AV136">
            <v>4173</v>
          </cell>
          <cell r="AW136">
            <v>164182516</v>
          </cell>
          <cell r="AX136">
            <v>238</v>
          </cell>
          <cell r="AY136">
            <v>11339</v>
          </cell>
        </row>
        <row r="137">
          <cell r="A137" t="str">
            <v>30</v>
          </cell>
          <cell r="C137" t="str">
            <v>3032</v>
          </cell>
          <cell r="D137" t="str">
            <v>Gjerdrum</v>
          </cell>
          <cell r="E137">
            <v>5331</v>
          </cell>
          <cell r="F137">
            <v>794908733</v>
          </cell>
          <cell r="G137">
            <v>1</v>
          </cell>
          <cell r="H137">
            <v>43371</v>
          </cell>
          <cell r="I137">
            <v>0</v>
          </cell>
          <cell r="J137">
            <v>0</v>
          </cell>
          <cell r="K137">
            <v>257</v>
          </cell>
          <cell r="L137">
            <v>63084600</v>
          </cell>
          <cell r="M137">
            <v>411</v>
          </cell>
          <cell r="N137">
            <v>43091742</v>
          </cell>
          <cell r="O137">
            <v>0</v>
          </cell>
          <cell r="P137">
            <v>0</v>
          </cell>
          <cell r="Q137">
            <v>5441</v>
          </cell>
          <cell r="R137">
            <v>901041704</v>
          </cell>
          <cell r="S137">
            <v>3836</v>
          </cell>
          <cell r="T137">
            <v>42696791</v>
          </cell>
          <cell r="U137">
            <v>1383</v>
          </cell>
          <cell r="V137">
            <v>51121444</v>
          </cell>
          <cell r="W137">
            <v>266</v>
          </cell>
          <cell r="X137">
            <v>856</v>
          </cell>
          <cell r="Y137">
            <v>6341</v>
          </cell>
          <cell r="Z137">
            <v>3717</v>
          </cell>
          <cell r="AA137">
            <v>144530</v>
          </cell>
          <cell r="AB137">
            <v>1316</v>
          </cell>
          <cell r="AC137">
            <v>235724</v>
          </cell>
          <cell r="AD137">
            <v>0</v>
          </cell>
          <cell r="AE137">
            <v>0</v>
          </cell>
          <cell r="AF137">
            <v>25</v>
          </cell>
          <cell r="AG137">
            <v>166</v>
          </cell>
          <cell r="AH137">
            <v>0</v>
          </cell>
          <cell r="AI137">
            <v>0</v>
          </cell>
          <cell r="AJ137">
            <v>12</v>
          </cell>
          <cell r="AK137">
            <v>674524</v>
          </cell>
          <cell r="AL137">
            <v>22</v>
          </cell>
          <cell r="AM137">
            <v>1219260</v>
          </cell>
          <cell r="AN137">
            <v>99</v>
          </cell>
          <cell r="AO137">
            <v>1259308</v>
          </cell>
          <cell r="AP137">
            <v>20</v>
          </cell>
          <cell r="AQ137">
            <v>231731</v>
          </cell>
          <cell r="AR137">
            <v>3737</v>
          </cell>
          <cell r="AS137">
            <v>41311947</v>
          </cell>
          <cell r="AT137">
            <v>44</v>
          </cell>
          <cell r="AU137">
            <v>1541</v>
          </cell>
          <cell r="AV137">
            <v>1334</v>
          </cell>
          <cell r="AW137">
            <v>50309963</v>
          </cell>
          <cell r="AX137">
            <v>46</v>
          </cell>
          <cell r="AY137">
            <v>2047</v>
          </cell>
        </row>
        <row r="138">
          <cell r="A138" t="str">
            <v>30</v>
          </cell>
          <cell r="C138" t="str">
            <v>3033</v>
          </cell>
          <cell r="D138" t="str">
            <v>Ullensaker</v>
          </cell>
          <cell r="E138">
            <v>30462</v>
          </cell>
          <cell r="F138">
            <v>3952194663</v>
          </cell>
          <cell r="G138">
            <v>8</v>
          </cell>
          <cell r="H138">
            <v>383960</v>
          </cell>
          <cell r="I138">
            <v>0</v>
          </cell>
          <cell r="J138">
            <v>0</v>
          </cell>
          <cell r="K138">
            <v>1180</v>
          </cell>
          <cell r="L138">
            <v>217919314</v>
          </cell>
          <cell r="M138">
            <v>2217</v>
          </cell>
          <cell r="N138">
            <v>189061423</v>
          </cell>
          <cell r="O138">
            <v>0</v>
          </cell>
          <cell r="P138">
            <v>0</v>
          </cell>
          <cell r="Q138">
            <v>30981</v>
          </cell>
          <cell r="R138">
            <v>4358791440</v>
          </cell>
          <cell r="S138">
            <v>22113</v>
          </cell>
          <cell r="T138">
            <v>243310806</v>
          </cell>
          <cell r="U138">
            <v>7467</v>
          </cell>
          <cell r="V138">
            <v>286537027</v>
          </cell>
          <cell r="W138">
            <v>1595</v>
          </cell>
          <cell r="X138">
            <v>5908</v>
          </cell>
          <cell r="Y138">
            <v>37083</v>
          </cell>
          <cell r="Z138">
            <v>21424</v>
          </cell>
          <cell r="AA138">
            <v>818386</v>
          </cell>
          <cell r="AB138">
            <v>7006</v>
          </cell>
          <cell r="AC138">
            <v>1310626</v>
          </cell>
          <cell r="AD138">
            <v>0</v>
          </cell>
          <cell r="AE138">
            <v>0</v>
          </cell>
          <cell r="AF138">
            <v>212</v>
          </cell>
          <cell r="AG138">
            <v>3556</v>
          </cell>
          <cell r="AH138">
            <v>0</v>
          </cell>
          <cell r="AI138">
            <v>0</v>
          </cell>
          <cell r="AJ138">
            <v>97</v>
          </cell>
          <cell r="AK138">
            <v>10832085</v>
          </cell>
          <cell r="AL138">
            <v>165</v>
          </cell>
          <cell r="AM138">
            <v>18555019</v>
          </cell>
          <cell r="AN138">
            <v>643</v>
          </cell>
          <cell r="AO138">
            <v>9508828</v>
          </cell>
          <cell r="AP138">
            <v>114</v>
          </cell>
          <cell r="AQ138">
            <v>15411664</v>
          </cell>
          <cell r="AR138">
            <v>21502</v>
          </cell>
          <cell r="AS138">
            <v>230726245</v>
          </cell>
          <cell r="AT138">
            <v>241</v>
          </cell>
          <cell r="AU138">
            <v>9838</v>
          </cell>
          <cell r="AV138">
            <v>7154</v>
          </cell>
          <cell r="AW138">
            <v>260809062</v>
          </cell>
          <cell r="AX138">
            <v>345</v>
          </cell>
          <cell r="AY138">
            <v>16156</v>
          </cell>
        </row>
        <row r="139">
          <cell r="A139" t="str">
            <v>30</v>
          </cell>
          <cell r="C139" t="str">
            <v>3034</v>
          </cell>
          <cell r="D139" t="str">
            <v>Nes</v>
          </cell>
          <cell r="E139">
            <v>17607</v>
          </cell>
          <cell r="F139">
            <v>2111032068</v>
          </cell>
          <cell r="G139">
            <v>6</v>
          </cell>
          <cell r="H139">
            <v>156245</v>
          </cell>
          <cell r="I139">
            <v>0</v>
          </cell>
          <cell r="J139">
            <v>0</v>
          </cell>
          <cell r="K139">
            <v>791</v>
          </cell>
          <cell r="L139">
            <v>139431685</v>
          </cell>
          <cell r="M139">
            <v>1080</v>
          </cell>
          <cell r="N139">
            <v>96619862</v>
          </cell>
          <cell r="O139">
            <v>0</v>
          </cell>
          <cell r="P139">
            <v>0</v>
          </cell>
          <cell r="Q139">
            <v>17928</v>
          </cell>
          <cell r="R139">
            <v>2346927370</v>
          </cell>
          <cell r="S139">
            <v>12994</v>
          </cell>
          <cell r="T139">
            <v>140111011</v>
          </cell>
          <cell r="U139">
            <v>4313</v>
          </cell>
          <cell r="V139">
            <v>118038107</v>
          </cell>
          <cell r="W139">
            <v>719</v>
          </cell>
          <cell r="X139">
            <v>2244</v>
          </cell>
          <cell r="Y139">
            <v>20270</v>
          </cell>
          <cell r="Z139">
            <v>12624</v>
          </cell>
          <cell r="AA139">
            <v>480978</v>
          </cell>
          <cell r="AB139">
            <v>4068</v>
          </cell>
          <cell r="AC139">
            <v>531837</v>
          </cell>
          <cell r="AD139">
            <v>0</v>
          </cell>
          <cell r="AE139">
            <v>0</v>
          </cell>
          <cell r="AF139">
            <v>87</v>
          </cell>
          <cell r="AG139">
            <v>1431</v>
          </cell>
          <cell r="AH139">
            <v>0</v>
          </cell>
          <cell r="AI139">
            <v>0</v>
          </cell>
          <cell r="AJ139">
            <v>50</v>
          </cell>
          <cell r="AK139">
            <v>4435408</v>
          </cell>
          <cell r="AL139">
            <v>70</v>
          </cell>
          <cell r="AM139">
            <v>3253686</v>
          </cell>
          <cell r="AN139">
            <v>283</v>
          </cell>
          <cell r="AO139">
            <v>3979362</v>
          </cell>
          <cell r="AP139">
            <v>73</v>
          </cell>
          <cell r="AQ139">
            <v>2951939</v>
          </cell>
          <cell r="AR139">
            <v>12703</v>
          </cell>
          <cell r="AS139">
            <v>135357099</v>
          </cell>
          <cell r="AT139">
            <v>129</v>
          </cell>
          <cell r="AU139">
            <v>5303</v>
          </cell>
          <cell r="AV139">
            <v>4142</v>
          </cell>
          <cell r="AW139">
            <v>115539567</v>
          </cell>
          <cell r="AX139">
            <v>186</v>
          </cell>
          <cell r="AY139">
            <v>8504</v>
          </cell>
        </row>
        <row r="140">
          <cell r="A140" t="str">
            <v>30</v>
          </cell>
          <cell r="C140" t="str">
            <v>3035</v>
          </cell>
          <cell r="D140" t="str">
            <v>Eidsvoll</v>
          </cell>
          <cell r="E140">
            <v>19527</v>
          </cell>
          <cell r="F140">
            <v>2332380728</v>
          </cell>
          <cell r="G140">
            <v>7</v>
          </cell>
          <cell r="H140">
            <v>287641</v>
          </cell>
          <cell r="I140">
            <v>0</v>
          </cell>
          <cell r="J140">
            <v>0</v>
          </cell>
          <cell r="K140">
            <v>704</v>
          </cell>
          <cell r="L140">
            <v>110859374</v>
          </cell>
          <cell r="M140">
            <v>1192</v>
          </cell>
          <cell r="N140">
            <v>51440023</v>
          </cell>
          <cell r="O140">
            <v>0</v>
          </cell>
          <cell r="P140">
            <v>0</v>
          </cell>
          <cell r="Q140">
            <v>19822</v>
          </cell>
          <cell r="R140">
            <v>2494392484</v>
          </cell>
          <cell r="S140">
            <v>14255</v>
          </cell>
          <cell r="T140">
            <v>145464651</v>
          </cell>
          <cell r="U140">
            <v>4775</v>
          </cell>
          <cell r="V140">
            <v>146067631</v>
          </cell>
          <cell r="W140">
            <v>895</v>
          </cell>
          <cell r="X140">
            <v>2770</v>
          </cell>
          <cell r="Y140">
            <v>22695</v>
          </cell>
          <cell r="Z140">
            <v>13856</v>
          </cell>
          <cell r="AA140">
            <v>499987</v>
          </cell>
          <cell r="AB140">
            <v>4508</v>
          </cell>
          <cell r="AC140">
            <v>655646</v>
          </cell>
          <cell r="AD140">
            <v>0</v>
          </cell>
          <cell r="AE140">
            <v>0</v>
          </cell>
          <cell r="AF140">
            <v>114</v>
          </cell>
          <cell r="AG140">
            <v>1986</v>
          </cell>
          <cell r="AH140">
            <v>0</v>
          </cell>
          <cell r="AI140">
            <v>0</v>
          </cell>
          <cell r="AJ140">
            <v>42</v>
          </cell>
          <cell r="AK140">
            <v>4014061</v>
          </cell>
          <cell r="AL140">
            <v>96</v>
          </cell>
          <cell r="AM140">
            <v>6977753</v>
          </cell>
          <cell r="AN140">
            <v>353</v>
          </cell>
          <cell r="AO140">
            <v>4680421</v>
          </cell>
          <cell r="AP140">
            <v>58</v>
          </cell>
          <cell r="AQ140">
            <v>4622070</v>
          </cell>
          <cell r="AR140">
            <v>13893</v>
          </cell>
          <cell r="AS140">
            <v>140092596</v>
          </cell>
          <cell r="AT140">
            <v>143</v>
          </cell>
          <cell r="AU140">
            <v>6680</v>
          </cell>
          <cell r="AV140">
            <v>4589</v>
          </cell>
          <cell r="AW140">
            <v>137940195</v>
          </cell>
          <cell r="AX140">
            <v>222</v>
          </cell>
          <cell r="AY140">
            <v>10393</v>
          </cell>
        </row>
        <row r="141">
          <cell r="A141" t="str">
            <v>30</v>
          </cell>
          <cell r="C141" t="str">
            <v>3036</v>
          </cell>
          <cell r="D141" t="str">
            <v>Nannestad</v>
          </cell>
          <cell r="E141">
            <v>10898</v>
          </cell>
          <cell r="F141">
            <v>1359639973</v>
          </cell>
          <cell r="G141">
            <v>2</v>
          </cell>
          <cell r="H141">
            <v>110484</v>
          </cell>
          <cell r="I141">
            <v>0</v>
          </cell>
          <cell r="J141">
            <v>0</v>
          </cell>
          <cell r="K141">
            <v>463</v>
          </cell>
          <cell r="L141">
            <v>73211445</v>
          </cell>
          <cell r="M141">
            <v>685</v>
          </cell>
          <cell r="N141">
            <v>48381815</v>
          </cell>
          <cell r="O141">
            <v>0</v>
          </cell>
          <cell r="P141">
            <v>0</v>
          </cell>
          <cell r="Q141">
            <v>11080</v>
          </cell>
          <cell r="R141">
            <v>1481122749</v>
          </cell>
          <cell r="S141">
            <v>7978</v>
          </cell>
          <cell r="T141">
            <v>89395495</v>
          </cell>
          <cell r="U141">
            <v>2683</v>
          </cell>
          <cell r="V141">
            <v>71273028</v>
          </cell>
          <cell r="W141">
            <v>484</v>
          </cell>
          <cell r="X141">
            <v>1813</v>
          </cell>
          <cell r="Y141">
            <v>12958</v>
          </cell>
          <cell r="Z141">
            <v>7777</v>
          </cell>
          <cell r="AA141">
            <v>304166</v>
          </cell>
          <cell r="AB141">
            <v>2513</v>
          </cell>
          <cell r="AC141">
            <v>323623</v>
          </cell>
          <cell r="AD141">
            <v>0</v>
          </cell>
          <cell r="AE141">
            <v>0</v>
          </cell>
          <cell r="AF141">
            <v>59</v>
          </cell>
          <cell r="AG141">
            <v>1012</v>
          </cell>
          <cell r="AH141">
            <v>0</v>
          </cell>
          <cell r="AI141">
            <v>0</v>
          </cell>
          <cell r="AJ141">
            <v>33</v>
          </cell>
          <cell r="AK141">
            <v>3062060</v>
          </cell>
          <cell r="AL141">
            <v>58</v>
          </cell>
          <cell r="AM141">
            <v>2008212</v>
          </cell>
          <cell r="AN141">
            <v>192</v>
          </cell>
          <cell r="AO141">
            <v>2494531</v>
          </cell>
          <cell r="AP141">
            <v>32</v>
          </cell>
          <cell r="AQ141">
            <v>701961</v>
          </cell>
          <cell r="AR141">
            <v>7780</v>
          </cell>
          <cell r="AS141">
            <v>85133577</v>
          </cell>
          <cell r="AT141">
            <v>77</v>
          </cell>
          <cell r="AU141">
            <v>3432</v>
          </cell>
          <cell r="AV141">
            <v>2556</v>
          </cell>
          <cell r="AW141">
            <v>69872551</v>
          </cell>
          <cell r="AX141">
            <v>145</v>
          </cell>
          <cell r="AY141">
            <v>6854</v>
          </cell>
        </row>
        <row r="142">
          <cell r="A142" t="str">
            <v>30</v>
          </cell>
          <cell r="C142" t="str">
            <v>3037</v>
          </cell>
          <cell r="D142" t="str">
            <v>Hurdal</v>
          </cell>
          <cell r="E142">
            <v>2175</v>
          </cell>
          <cell r="F142">
            <v>229829767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99</v>
          </cell>
          <cell r="L142">
            <v>12433550</v>
          </cell>
          <cell r="M142">
            <v>106</v>
          </cell>
          <cell r="N142">
            <v>7721830</v>
          </cell>
          <cell r="O142">
            <v>0</v>
          </cell>
          <cell r="P142">
            <v>0</v>
          </cell>
          <cell r="Q142">
            <v>2210</v>
          </cell>
          <cell r="R142">
            <v>249985147</v>
          </cell>
          <cell r="S142">
            <v>1652</v>
          </cell>
          <cell r="T142">
            <v>16221528</v>
          </cell>
          <cell r="U142">
            <v>511</v>
          </cell>
          <cell r="V142">
            <v>10852886</v>
          </cell>
          <cell r="W142">
            <v>64</v>
          </cell>
          <cell r="X142">
            <v>328</v>
          </cell>
          <cell r="Y142">
            <v>2555</v>
          </cell>
          <cell r="Z142">
            <v>1597</v>
          </cell>
          <cell r="AA142">
            <v>56250</v>
          </cell>
          <cell r="AB142">
            <v>476</v>
          </cell>
          <cell r="AC142">
            <v>49119</v>
          </cell>
          <cell r="AD142">
            <v>0</v>
          </cell>
          <cell r="AE142">
            <v>0</v>
          </cell>
          <cell r="AF142">
            <v>14</v>
          </cell>
          <cell r="AG142">
            <v>142</v>
          </cell>
          <cell r="AH142">
            <v>0</v>
          </cell>
          <cell r="AI142">
            <v>0</v>
          </cell>
          <cell r="AJ142">
            <v>5</v>
          </cell>
          <cell r="AK142">
            <v>500662</v>
          </cell>
          <cell r="AL142">
            <v>6</v>
          </cell>
          <cell r="AM142">
            <v>20955</v>
          </cell>
          <cell r="AN142">
            <v>30</v>
          </cell>
          <cell r="AO142">
            <v>510133</v>
          </cell>
          <cell r="AP142">
            <v>12</v>
          </cell>
          <cell r="AQ142">
            <v>412098</v>
          </cell>
          <cell r="AR142">
            <v>1616</v>
          </cell>
          <cell r="AS142">
            <v>15554784</v>
          </cell>
          <cell r="AT142">
            <v>21</v>
          </cell>
          <cell r="AU142">
            <v>713</v>
          </cell>
          <cell r="AV142">
            <v>485</v>
          </cell>
          <cell r="AW142">
            <v>10756254</v>
          </cell>
          <cell r="AX142">
            <v>24</v>
          </cell>
          <cell r="AY142">
            <v>1070</v>
          </cell>
        </row>
        <row r="143">
          <cell r="A143" t="str">
            <v>30</v>
          </cell>
          <cell r="C143" t="str">
            <v>3038</v>
          </cell>
          <cell r="D143" t="str">
            <v>Hole</v>
          </cell>
          <cell r="E143">
            <v>5153</v>
          </cell>
          <cell r="F143">
            <v>756476556</v>
          </cell>
          <cell r="G143">
            <v>4</v>
          </cell>
          <cell r="H143">
            <v>104548</v>
          </cell>
          <cell r="I143">
            <v>0</v>
          </cell>
          <cell r="J143">
            <v>0</v>
          </cell>
          <cell r="K143">
            <v>342</v>
          </cell>
          <cell r="L143">
            <v>75003075</v>
          </cell>
          <cell r="M143">
            <v>426</v>
          </cell>
          <cell r="N143">
            <v>59031977</v>
          </cell>
          <cell r="O143">
            <v>0</v>
          </cell>
          <cell r="P143">
            <v>0</v>
          </cell>
          <cell r="Q143">
            <v>5282</v>
          </cell>
          <cell r="R143">
            <v>890407060</v>
          </cell>
          <cell r="S143">
            <v>3735</v>
          </cell>
          <cell r="T143">
            <v>45664078</v>
          </cell>
          <cell r="U143">
            <v>1313</v>
          </cell>
          <cell r="V143">
            <v>83178437</v>
          </cell>
          <cell r="W143">
            <v>266</v>
          </cell>
          <cell r="X143">
            <v>922</v>
          </cell>
          <cell r="Y143">
            <v>6236</v>
          </cell>
          <cell r="Z143">
            <v>3622</v>
          </cell>
          <cell r="AA143">
            <v>154396</v>
          </cell>
          <cell r="AB143">
            <v>1230</v>
          </cell>
          <cell r="AC143">
            <v>382380</v>
          </cell>
          <cell r="AD143">
            <v>0</v>
          </cell>
          <cell r="AE143">
            <v>0</v>
          </cell>
          <cell r="AF143">
            <v>23</v>
          </cell>
          <cell r="AG143">
            <v>472</v>
          </cell>
          <cell r="AH143">
            <v>0</v>
          </cell>
          <cell r="AI143">
            <v>0</v>
          </cell>
          <cell r="AJ143">
            <v>12</v>
          </cell>
          <cell r="AK143">
            <v>815097</v>
          </cell>
          <cell r="AL143">
            <v>14</v>
          </cell>
          <cell r="AM143">
            <v>409727</v>
          </cell>
          <cell r="AN143">
            <v>91</v>
          </cell>
          <cell r="AO143">
            <v>1320492</v>
          </cell>
          <cell r="AP143">
            <v>33</v>
          </cell>
          <cell r="AQ143">
            <v>1165266</v>
          </cell>
          <cell r="AR143">
            <v>3641</v>
          </cell>
          <cell r="AS143">
            <v>44327979</v>
          </cell>
          <cell r="AT143">
            <v>42</v>
          </cell>
          <cell r="AU143">
            <v>1779</v>
          </cell>
          <cell r="AV143">
            <v>1237</v>
          </cell>
          <cell r="AW143">
            <v>82628714</v>
          </cell>
          <cell r="AX143">
            <v>69</v>
          </cell>
          <cell r="AY143">
            <v>3511</v>
          </cell>
        </row>
        <row r="144">
          <cell r="A144" t="str">
            <v>30</v>
          </cell>
          <cell r="C144" t="str">
            <v>3039</v>
          </cell>
          <cell r="D144" t="str">
            <v>Flå</v>
          </cell>
          <cell r="E144">
            <v>904</v>
          </cell>
          <cell r="F144">
            <v>97354412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52</v>
          </cell>
          <cell r="L144">
            <v>7449610</v>
          </cell>
          <cell r="M144">
            <v>55</v>
          </cell>
          <cell r="N144">
            <v>2685663</v>
          </cell>
          <cell r="O144">
            <v>0</v>
          </cell>
          <cell r="P144">
            <v>0</v>
          </cell>
          <cell r="Q144">
            <v>925</v>
          </cell>
          <cell r="R144">
            <v>107489685</v>
          </cell>
          <cell r="S144">
            <v>678</v>
          </cell>
          <cell r="T144">
            <v>7365608</v>
          </cell>
          <cell r="U144">
            <v>231</v>
          </cell>
          <cell r="V144">
            <v>14316319</v>
          </cell>
          <cell r="W144">
            <v>27</v>
          </cell>
          <cell r="X144">
            <v>130</v>
          </cell>
          <cell r="Y144">
            <v>1066</v>
          </cell>
          <cell r="Z144">
            <v>662</v>
          </cell>
          <cell r="AA144">
            <v>26877</v>
          </cell>
          <cell r="AB144">
            <v>209</v>
          </cell>
          <cell r="AC144">
            <v>68352</v>
          </cell>
          <cell r="AD144">
            <v>0</v>
          </cell>
          <cell r="AE144">
            <v>0</v>
          </cell>
          <cell r="AF144">
            <v>7</v>
          </cell>
          <cell r="AG144">
            <v>44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3</v>
          </cell>
          <cell r="AM144">
            <v>50087</v>
          </cell>
          <cell r="AN144">
            <v>18</v>
          </cell>
          <cell r="AO144">
            <v>128295</v>
          </cell>
          <cell r="AP144">
            <v>5</v>
          </cell>
          <cell r="AQ144">
            <v>550382</v>
          </cell>
          <cell r="AR144">
            <v>663</v>
          </cell>
          <cell r="AS144">
            <v>7264599</v>
          </cell>
          <cell r="AT144">
            <v>5</v>
          </cell>
          <cell r="AU144">
            <v>121</v>
          </cell>
          <cell r="AV144">
            <v>211</v>
          </cell>
          <cell r="AW144">
            <v>13783858</v>
          </cell>
          <cell r="AX144">
            <v>17</v>
          </cell>
          <cell r="AY144">
            <v>830</v>
          </cell>
        </row>
        <row r="145">
          <cell r="A145" t="str">
            <v>30</v>
          </cell>
          <cell r="C145" t="str">
            <v>3040</v>
          </cell>
          <cell r="D145" t="str">
            <v>Nesbyen</v>
          </cell>
          <cell r="E145">
            <v>2673</v>
          </cell>
          <cell r="F145">
            <v>295510444</v>
          </cell>
          <cell r="G145">
            <v>1</v>
          </cell>
          <cell r="H145">
            <v>21144</v>
          </cell>
          <cell r="I145">
            <v>0</v>
          </cell>
          <cell r="J145">
            <v>0</v>
          </cell>
          <cell r="K145">
            <v>199</v>
          </cell>
          <cell r="L145">
            <v>27634125</v>
          </cell>
          <cell r="M145">
            <v>202</v>
          </cell>
          <cell r="N145">
            <v>23315739</v>
          </cell>
          <cell r="O145">
            <v>0</v>
          </cell>
          <cell r="P145">
            <v>0</v>
          </cell>
          <cell r="Q145">
            <v>2724</v>
          </cell>
          <cell r="R145">
            <v>346439164</v>
          </cell>
          <cell r="S145">
            <v>1967</v>
          </cell>
          <cell r="T145">
            <v>24145177</v>
          </cell>
          <cell r="U145">
            <v>664</v>
          </cell>
          <cell r="V145">
            <v>46504637</v>
          </cell>
          <cell r="W145">
            <v>111</v>
          </cell>
          <cell r="X145">
            <v>418</v>
          </cell>
          <cell r="Y145">
            <v>3160</v>
          </cell>
          <cell r="Z145">
            <v>1906</v>
          </cell>
          <cell r="AA145">
            <v>81987</v>
          </cell>
          <cell r="AB145">
            <v>617</v>
          </cell>
          <cell r="AC145">
            <v>213998</v>
          </cell>
          <cell r="AD145">
            <v>0</v>
          </cell>
          <cell r="AE145">
            <v>0</v>
          </cell>
          <cell r="AF145">
            <v>10</v>
          </cell>
          <cell r="AG145">
            <v>500</v>
          </cell>
          <cell r="AH145">
            <v>0</v>
          </cell>
          <cell r="AI145">
            <v>0</v>
          </cell>
          <cell r="AJ145">
            <v>11</v>
          </cell>
          <cell r="AK145">
            <v>1418893</v>
          </cell>
          <cell r="AL145">
            <v>9</v>
          </cell>
          <cell r="AM145">
            <v>792522</v>
          </cell>
          <cell r="AN145">
            <v>50</v>
          </cell>
          <cell r="AO145">
            <v>981763</v>
          </cell>
          <cell r="AP145">
            <v>18</v>
          </cell>
          <cell r="AQ145">
            <v>787250</v>
          </cell>
          <cell r="AR145">
            <v>1907</v>
          </cell>
          <cell r="AS145">
            <v>22491872</v>
          </cell>
          <cell r="AT145">
            <v>26</v>
          </cell>
          <cell r="AU145">
            <v>992</v>
          </cell>
          <cell r="AV145">
            <v>631</v>
          </cell>
          <cell r="AW145">
            <v>45803064</v>
          </cell>
          <cell r="AX145">
            <v>37</v>
          </cell>
          <cell r="AY145">
            <v>1655</v>
          </cell>
        </row>
        <row r="146">
          <cell r="A146" t="str">
            <v>30</v>
          </cell>
          <cell r="C146" t="str">
            <v>3041</v>
          </cell>
          <cell r="D146" t="str">
            <v>Gol</v>
          </cell>
          <cell r="E146">
            <v>3832</v>
          </cell>
          <cell r="F146">
            <v>413196461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239</v>
          </cell>
          <cell r="L146">
            <v>41353000</v>
          </cell>
          <cell r="M146">
            <v>288</v>
          </cell>
          <cell r="N146">
            <v>29999935</v>
          </cell>
          <cell r="O146">
            <v>0</v>
          </cell>
          <cell r="P146">
            <v>0</v>
          </cell>
          <cell r="Q146">
            <v>3890</v>
          </cell>
          <cell r="R146">
            <v>484549396</v>
          </cell>
          <cell r="S146">
            <v>2767</v>
          </cell>
          <cell r="T146">
            <v>32187800</v>
          </cell>
          <cell r="U146">
            <v>980</v>
          </cell>
          <cell r="V146">
            <v>41237272</v>
          </cell>
          <cell r="W146">
            <v>175</v>
          </cell>
          <cell r="X146">
            <v>612</v>
          </cell>
          <cell r="Y146">
            <v>4534</v>
          </cell>
          <cell r="Z146">
            <v>2680</v>
          </cell>
          <cell r="AA146">
            <v>110524</v>
          </cell>
          <cell r="AB146">
            <v>905</v>
          </cell>
          <cell r="AC146">
            <v>189504</v>
          </cell>
          <cell r="AD146">
            <v>0</v>
          </cell>
          <cell r="AE146">
            <v>0</v>
          </cell>
          <cell r="AF146">
            <v>34</v>
          </cell>
          <cell r="AG146">
            <v>302</v>
          </cell>
          <cell r="AH146">
            <v>0</v>
          </cell>
          <cell r="AI146">
            <v>0</v>
          </cell>
          <cell r="AJ146">
            <v>8</v>
          </cell>
          <cell r="AK146">
            <v>701921</v>
          </cell>
          <cell r="AL146">
            <v>21</v>
          </cell>
          <cell r="AM146">
            <v>593824</v>
          </cell>
          <cell r="AN146">
            <v>77</v>
          </cell>
          <cell r="AO146">
            <v>892170</v>
          </cell>
          <cell r="AP146">
            <v>21</v>
          </cell>
          <cell r="AQ146">
            <v>482655</v>
          </cell>
          <cell r="AR146">
            <v>2695</v>
          </cell>
          <cell r="AS146">
            <v>31221474</v>
          </cell>
          <cell r="AT146">
            <v>38</v>
          </cell>
          <cell r="AU146">
            <v>1425</v>
          </cell>
          <cell r="AV146">
            <v>927</v>
          </cell>
          <cell r="AW146">
            <v>40865642</v>
          </cell>
          <cell r="AX146">
            <v>56</v>
          </cell>
          <cell r="AY146">
            <v>3019</v>
          </cell>
        </row>
        <row r="147">
          <cell r="A147" t="str">
            <v>30</v>
          </cell>
          <cell r="C147" t="str">
            <v>3042</v>
          </cell>
          <cell r="D147" t="str">
            <v>Hemsedal</v>
          </cell>
          <cell r="E147">
            <v>2188</v>
          </cell>
          <cell r="F147">
            <v>234509874</v>
          </cell>
          <cell r="G147">
            <v>1</v>
          </cell>
          <cell r="H147">
            <v>8558</v>
          </cell>
          <cell r="I147">
            <v>0</v>
          </cell>
          <cell r="J147">
            <v>0</v>
          </cell>
          <cell r="K147">
            <v>266</v>
          </cell>
          <cell r="L147">
            <v>41885225</v>
          </cell>
          <cell r="M147">
            <v>222</v>
          </cell>
          <cell r="N147">
            <v>27634485</v>
          </cell>
          <cell r="O147">
            <v>0</v>
          </cell>
          <cell r="P147">
            <v>0</v>
          </cell>
          <cell r="Q147">
            <v>2272</v>
          </cell>
          <cell r="R147">
            <v>304021026</v>
          </cell>
          <cell r="S147">
            <v>1600</v>
          </cell>
          <cell r="T147">
            <v>25631930</v>
          </cell>
          <cell r="U147">
            <v>590</v>
          </cell>
          <cell r="V147">
            <v>40850487</v>
          </cell>
          <cell r="W147">
            <v>106</v>
          </cell>
          <cell r="X147">
            <v>634</v>
          </cell>
          <cell r="Y147">
            <v>2930</v>
          </cell>
          <cell r="Z147">
            <v>1551</v>
          </cell>
          <cell r="AA147">
            <v>86910</v>
          </cell>
          <cell r="AB147">
            <v>539</v>
          </cell>
          <cell r="AC147">
            <v>189354</v>
          </cell>
          <cell r="AD147">
            <v>0</v>
          </cell>
          <cell r="AE147">
            <v>0</v>
          </cell>
          <cell r="AF147">
            <v>10</v>
          </cell>
          <cell r="AG147">
            <v>152</v>
          </cell>
          <cell r="AH147">
            <v>0</v>
          </cell>
          <cell r="AI147">
            <v>0</v>
          </cell>
          <cell r="AJ147">
            <v>9</v>
          </cell>
          <cell r="AK147">
            <v>1043312</v>
          </cell>
          <cell r="AL147">
            <v>22</v>
          </cell>
          <cell r="AM147">
            <v>1752721</v>
          </cell>
          <cell r="AN147">
            <v>35</v>
          </cell>
          <cell r="AO147">
            <v>547454</v>
          </cell>
          <cell r="AP147">
            <v>11</v>
          </cell>
          <cell r="AQ147">
            <v>737496</v>
          </cell>
          <cell r="AR147">
            <v>1558</v>
          </cell>
          <cell r="AS147">
            <v>24842699</v>
          </cell>
          <cell r="AT147">
            <v>24</v>
          </cell>
          <cell r="AU147">
            <v>777</v>
          </cell>
          <cell r="AV147">
            <v>536</v>
          </cell>
          <cell r="AW147">
            <v>39262716</v>
          </cell>
          <cell r="AX147">
            <v>51</v>
          </cell>
          <cell r="AY147">
            <v>2158</v>
          </cell>
        </row>
        <row r="148">
          <cell r="A148" t="str">
            <v>30</v>
          </cell>
          <cell r="C148" t="str">
            <v>3043</v>
          </cell>
          <cell r="D148" t="str">
            <v>Ål</v>
          </cell>
          <cell r="E148">
            <v>3708</v>
          </cell>
          <cell r="F148">
            <v>408429370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305</v>
          </cell>
          <cell r="L148">
            <v>40189200</v>
          </cell>
          <cell r="M148">
            <v>332</v>
          </cell>
          <cell r="N148">
            <v>25736003</v>
          </cell>
          <cell r="O148">
            <v>0</v>
          </cell>
          <cell r="P148">
            <v>0</v>
          </cell>
          <cell r="Q148">
            <v>3792</v>
          </cell>
          <cell r="R148">
            <v>474354573</v>
          </cell>
          <cell r="S148">
            <v>2655</v>
          </cell>
          <cell r="T148">
            <v>29481569</v>
          </cell>
          <cell r="U148">
            <v>983</v>
          </cell>
          <cell r="V148">
            <v>34910105</v>
          </cell>
          <cell r="W148">
            <v>176</v>
          </cell>
          <cell r="X148">
            <v>549</v>
          </cell>
          <cell r="Y148">
            <v>4363</v>
          </cell>
          <cell r="Z148">
            <v>2567</v>
          </cell>
          <cell r="AA148">
            <v>102743</v>
          </cell>
          <cell r="AB148">
            <v>917</v>
          </cell>
          <cell r="AC148">
            <v>162957</v>
          </cell>
          <cell r="AD148">
            <v>0</v>
          </cell>
          <cell r="AE148">
            <v>0</v>
          </cell>
          <cell r="AF148">
            <v>21</v>
          </cell>
          <cell r="AG148">
            <v>127</v>
          </cell>
          <cell r="AH148">
            <v>0</v>
          </cell>
          <cell r="AI148">
            <v>0</v>
          </cell>
          <cell r="AJ148">
            <v>6</v>
          </cell>
          <cell r="AK148">
            <v>886606</v>
          </cell>
          <cell r="AL148">
            <v>8</v>
          </cell>
          <cell r="AM148">
            <v>120329</v>
          </cell>
          <cell r="AN148">
            <v>56</v>
          </cell>
          <cell r="AO148">
            <v>706903</v>
          </cell>
          <cell r="AP148">
            <v>15</v>
          </cell>
          <cell r="AQ148">
            <v>341682</v>
          </cell>
          <cell r="AR148">
            <v>2594</v>
          </cell>
          <cell r="AS148">
            <v>28614562</v>
          </cell>
          <cell r="AT148">
            <v>29</v>
          </cell>
          <cell r="AU148">
            <v>1774</v>
          </cell>
          <cell r="AV148">
            <v>934</v>
          </cell>
          <cell r="AW148">
            <v>35233643</v>
          </cell>
          <cell r="AX148">
            <v>53</v>
          </cell>
          <cell r="AY148">
            <v>2814</v>
          </cell>
        </row>
        <row r="149">
          <cell r="A149" t="str">
            <v>30</v>
          </cell>
          <cell r="C149" t="str">
            <v>3044</v>
          </cell>
          <cell r="D149" t="str">
            <v>Hol</v>
          </cell>
          <cell r="E149">
            <v>3780</v>
          </cell>
          <cell r="F149">
            <v>420302507</v>
          </cell>
          <cell r="G149">
            <v>1</v>
          </cell>
          <cell r="H149">
            <v>119371</v>
          </cell>
          <cell r="I149">
            <v>0</v>
          </cell>
          <cell r="J149">
            <v>0</v>
          </cell>
          <cell r="K149">
            <v>290</v>
          </cell>
          <cell r="L149">
            <v>51449897</v>
          </cell>
          <cell r="M149">
            <v>336</v>
          </cell>
          <cell r="N149">
            <v>61317983</v>
          </cell>
          <cell r="O149">
            <v>0</v>
          </cell>
          <cell r="P149">
            <v>0</v>
          </cell>
          <cell r="Q149">
            <v>3867</v>
          </cell>
          <cell r="R149">
            <v>532951016</v>
          </cell>
          <cell r="S149">
            <v>2773</v>
          </cell>
          <cell r="T149">
            <v>33631527</v>
          </cell>
          <cell r="U149">
            <v>957</v>
          </cell>
          <cell r="V149">
            <v>57019828</v>
          </cell>
          <cell r="W149">
            <v>178</v>
          </cell>
          <cell r="X149">
            <v>1016</v>
          </cell>
          <cell r="Y149">
            <v>4924</v>
          </cell>
          <cell r="Z149">
            <v>2683</v>
          </cell>
          <cell r="AA149">
            <v>112475</v>
          </cell>
          <cell r="AB149">
            <v>882</v>
          </cell>
          <cell r="AC149">
            <v>264801</v>
          </cell>
          <cell r="AD149">
            <v>0</v>
          </cell>
          <cell r="AE149">
            <v>0</v>
          </cell>
          <cell r="AF149">
            <v>16</v>
          </cell>
          <cell r="AG149">
            <v>332</v>
          </cell>
          <cell r="AH149">
            <v>0</v>
          </cell>
          <cell r="AI149">
            <v>0</v>
          </cell>
          <cell r="AJ149">
            <v>10</v>
          </cell>
          <cell r="AK149">
            <v>1388975</v>
          </cell>
          <cell r="AL149">
            <v>19</v>
          </cell>
          <cell r="AM149">
            <v>697543</v>
          </cell>
          <cell r="AN149">
            <v>62</v>
          </cell>
          <cell r="AO149">
            <v>2107380</v>
          </cell>
          <cell r="AP149">
            <v>12</v>
          </cell>
          <cell r="AQ149">
            <v>737276</v>
          </cell>
          <cell r="AR149">
            <v>2701</v>
          </cell>
          <cell r="AS149">
            <v>31490177</v>
          </cell>
          <cell r="AT149">
            <v>35</v>
          </cell>
          <cell r="AU149">
            <v>1188</v>
          </cell>
          <cell r="AV149">
            <v>902</v>
          </cell>
          <cell r="AW149">
            <v>57090676</v>
          </cell>
          <cell r="AX149">
            <v>59</v>
          </cell>
          <cell r="AY149">
            <v>2520</v>
          </cell>
        </row>
        <row r="150">
          <cell r="A150" t="str">
            <v>30</v>
          </cell>
          <cell r="C150" t="str">
            <v>3045</v>
          </cell>
          <cell r="D150" t="str">
            <v>Sigdal</v>
          </cell>
          <cell r="E150">
            <v>2739</v>
          </cell>
          <cell r="F150">
            <v>290524682</v>
          </cell>
          <cell r="G150">
            <v>1</v>
          </cell>
          <cell r="H150">
            <v>13532</v>
          </cell>
          <cell r="I150">
            <v>0</v>
          </cell>
          <cell r="J150">
            <v>0</v>
          </cell>
          <cell r="K150">
            <v>270</v>
          </cell>
          <cell r="L150">
            <v>45004097</v>
          </cell>
          <cell r="M150">
            <v>257</v>
          </cell>
          <cell r="N150">
            <v>19241629</v>
          </cell>
          <cell r="O150">
            <v>0</v>
          </cell>
          <cell r="P150">
            <v>0</v>
          </cell>
          <cell r="Q150">
            <v>2823</v>
          </cell>
          <cell r="R150">
            <v>354756876</v>
          </cell>
          <cell r="S150">
            <v>2008</v>
          </cell>
          <cell r="T150">
            <v>23671067</v>
          </cell>
          <cell r="U150">
            <v>697</v>
          </cell>
          <cell r="V150">
            <v>43729328</v>
          </cell>
          <cell r="W150">
            <v>137</v>
          </cell>
          <cell r="X150">
            <v>357</v>
          </cell>
          <cell r="Y150">
            <v>3199</v>
          </cell>
          <cell r="Z150">
            <v>1940</v>
          </cell>
          <cell r="AA150">
            <v>83428</v>
          </cell>
          <cell r="AB150">
            <v>631</v>
          </cell>
          <cell r="AC150">
            <v>202381</v>
          </cell>
          <cell r="AD150">
            <v>0</v>
          </cell>
          <cell r="AE150">
            <v>0</v>
          </cell>
          <cell r="AF150">
            <v>14</v>
          </cell>
          <cell r="AG150">
            <v>319</v>
          </cell>
          <cell r="AH150">
            <v>0</v>
          </cell>
          <cell r="AI150">
            <v>0</v>
          </cell>
          <cell r="AJ150">
            <v>2</v>
          </cell>
          <cell r="AK150">
            <v>718000</v>
          </cell>
          <cell r="AL150">
            <v>18</v>
          </cell>
          <cell r="AM150">
            <v>3944998</v>
          </cell>
          <cell r="AN150">
            <v>61</v>
          </cell>
          <cell r="AO150">
            <v>1041038</v>
          </cell>
          <cell r="AP150">
            <v>12</v>
          </cell>
          <cell r="AQ150">
            <v>1255881</v>
          </cell>
          <cell r="AR150">
            <v>1938</v>
          </cell>
          <cell r="AS150">
            <v>22806096</v>
          </cell>
          <cell r="AT150">
            <v>27</v>
          </cell>
          <cell r="AU150">
            <v>889</v>
          </cell>
          <cell r="AV150">
            <v>646</v>
          </cell>
          <cell r="AW150">
            <v>39539110</v>
          </cell>
          <cell r="AX150">
            <v>62</v>
          </cell>
          <cell r="AY150">
            <v>2929</v>
          </cell>
        </row>
        <row r="151">
          <cell r="A151" t="str">
            <v>30</v>
          </cell>
          <cell r="C151" t="str">
            <v>3046</v>
          </cell>
          <cell r="D151" t="str">
            <v>Krødsherad</v>
          </cell>
          <cell r="E151">
            <v>1993</v>
          </cell>
          <cell r="F151">
            <v>203344756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107</v>
          </cell>
          <cell r="L151">
            <v>22641886</v>
          </cell>
          <cell r="M151">
            <v>147</v>
          </cell>
          <cell r="N151">
            <v>60352972</v>
          </cell>
          <cell r="O151">
            <v>0</v>
          </cell>
          <cell r="P151">
            <v>0</v>
          </cell>
          <cell r="Q151">
            <v>2024</v>
          </cell>
          <cell r="R151">
            <v>286339614</v>
          </cell>
          <cell r="S151">
            <v>1533</v>
          </cell>
          <cell r="T151">
            <v>19004981</v>
          </cell>
          <cell r="U151">
            <v>430</v>
          </cell>
          <cell r="V151">
            <v>20263358</v>
          </cell>
          <cell r="W151">
            <v>79</v>
          </cell>
          <cell r="X151">
            <v>389</v>
          </cell>
          <cell r="Y151">
            <v>2431</v>
          </cell>
          <cell r="Z151">
            <v>1467</v>
          </cell>
          <cell r="AA151">
            <v>65650</v>
          </cell>
          <cell r="AB151">
            <v>394</v>
          </cell>
          <cell r="AC151">
            <v>94897</v>
          </cell>
          <cell r="AD151">
            <v>0</v>
          </cell>
          <cell r="AE151">
            <v>0</v>
          </cell>
          <cell r="AF151">
            <v>14</v>
          </cell>
          <cell r="AG151">
            <v>79</v>
          </cell>
          <cell r="AH151">
            <v>0</v>
          </cell>
          <cell r="AI151">
            <v>0</v>
          </cell>
          <cell r="AJ151">
            <v>4</v>
          </cell>
          <cell r="AK151">
            <v>862253</v>
          </cell>
          <cell r="AL151">
            <v>4</v>
          </cell>
          <cell r="AM151">
            <v>36997</v>
          </cell>
          <cell r="AN151">
            <v>32</v>
          </cell>
          <cell r="AO151">
            <v>358822</v>
          </cell>
          <cell r="AP151">
            <v>9</v>
          </cell>
          <cell r="AQ151">
            <v>2495980</v>
          </cell>
          <cell r="AR151">
            <v>1494</v>
          </cell>
          <cell r="AS151">
            <v>18383555</v>
          </cell>
          <cell r="AT151">
            <v>28</v>
          </cell>
          <cell r="AU151">
            <v>1327</v>
          </cell>
          <cell r="AV151">
            <v>399</v>
          </cell>
          <cell r="AW151">
            <v>18359420</v>
          </cell>
          <cell r="AX151">
            <v>30</v>
          </cell>
          <cell r="AY151">
            <v>1105</v>
          </cell>
        </row>
        <row r="152">
          <cell r="A152" t="str">
            <v>30</v>
          </cell>
          <cell r="C152" t="str">
            <v>3047</v>
          </cell>
          <cell r="D152" t="str">
            <v>Modum</v>
          </cell>
          <cell r="E152">
            <v>10872</v>
          </cell>
          <cell r="F152">
            <v>1210433262</v>
          </cell>
          <cell r="G152">
            <v>2</v>
          </cell>
          <cell r="H152">
            <v>37101</v>
          </cell>
          <cell r="I152">
            <v>0</v>
          </cell>
          <cell r="J152">
            <v>0</v>
          </cell>
          <cell r="K152">
            <v>528</v>
          </cell>
          <cell r="L152">
            <v>77074343</v>
          </cell>
          <cell r="M152">
            <v>721</v>
          </cell>
          <cell r="N152">
            <v>80607780</v>
          </cell>
          <cell r="O152">
            <v>0</v>
          </cell>
          <cell r="P152">
            <v>0</v>
          </cell>
          <cell r="Q152">
            <v>11098</v>
          </cell>
          <cell r="R152">
            <v>1368078284</v>
          </cell>
          <cell r="S152">
            <v>8287</v>
          </cell>
          <cell r="T152">
            <v>85366746</v>
          </cell>
          <cell r="U152">
            <v>2414</v>
          </cell>
          <cell r="V152">
            <v>82712285</v>
          </cell>
          <cell r="W152">
            <v>497</v>
          </cell>
          <cell r="X152">
            <v>1318</v>
          </cell>
          <cell r="Y152">
            <v>12516</v>
          </cell>
          <cell r="Z152">
            <v>8037</v>
          </cell>
          <cell r="AA152">
            <v>293308</v>
          </cell>
          <cell r="AB152">
            <v>2238</v>
          </cell>
          <cell r="AC152">
            <v>377952</v>
          </cell>
          <cell r="AD152">
            <v>0</v>
          </cell>
          <cell r="AE152">
            <v>0</v>
          </cell>
          <cell r="AF152">
            <v>70</v>
          </cell>
          <cell r="AG152">
            <v>1019</v>
          </cell>
          <cell r="AH152">
            <v>0</v>
          </cell>
          <cell r="AI152">
            <v>0</v>
          </cell>
          <cell r="AJ152">
            <v>26</v>
          </cell>
          <cell r="AK152">
            <v>2869029</v>
          </cell>
          <cell r="AL152">
            <v>43</v>
          </cell>
          <cell r="AM152">
            <v>2520574</v>
          </cell>
          <cell r="AN152">
            <v>187</v>
          </cell>
          <cell r="AO152">
            <v>2254333</v>
          </cell>
          <cell r="AP152">
            <v>36</v>
          </cell>
          <cell r="AQ152">
            <v>3249086</v>
          </cell>
          <cell r="AR152">
            <v>8091</v>
          </cell>
          <cell r="AS152">
            <v>82457085</v>
          </cell>
          <cell r="AT152">
            <v>94</v>
          </cell>
          <cell r="AU152">
            <v>4205</v>
          </cell>
          <cell r="AV152">
            <v>2299</v>
          </cell>
          <cell r="AW152">
            <v>79238268</v>
          </cell>
          <cell r="AX152">
            <v>137</v>
          </cell>
          <cell r="AY152">
            <v>5888</v>
          </cell>
        </row>
        <row r="153">
          <cell r="A153" t="str">
            <v>30</v>
          </cell>
          <cell r="C153" t="str">
            <v>3048</v>
          </cell>
          <cell r="D153" t="str">
            <v>Øvre Eiker</v>
          </cell>
          <cell r="E153">
            <v>14983</v>
          </cell>
          <cell r="F153">
            <v>1836230300</v>
          </cell>
          <cell r="G153">
            <v>3</v>
          </cell>
          <cell r="H153">
            <v>85182</v>
          </cell>
          <cell r="I153">
            <v>0</v>
          </cell>
          <cell r="J153">
            <v>0</v>
          </cell>
          <cell r="K153">
            <v>703</v>
          </cell>
          <cell r="L153">
            <v>133093769</v>
          </cell>
          <cell r="M153">
            <v>1075</v>
          </cell>
          <cell r="N153">
            <v>173860159</v>
          </cell>
          <cell r="O153">
            <v>0</v>
          </cell>
          <cell r="P153">
            <v>0</v>
          </cell>
          <cell r="Q153">
            <v>15233</v>
          </cell>
          <cell r="R153">
            <v>2143099046</v>
          </cell>
          <cell r="S153">
            <v>11376</v>
          </cell>
          <cell r="T153">
            <v>127188257</v>
          </cell>
          <cell r="U153">
            <v>3241</v>
          </cell>
          <cell r="V153">
            <v>164682360</v>
          </cell>
          <cell r="W153">
            <v>708</v>
          </cell>
          <cell r="X153">
            <v>2106</v>
          </cell>
          <cell r="Y153">
            <v>17431</v>
          </cell>
          <cell r="Z153">
            <v>11076</v>
          </cell>
          <cell r="AA153">
            <v>434187</v>
          </cell>
          <cell r="AB153">
            <v>3050</v>
          </cell>
          <cell r="AC153">
            <v>745791</v>
          </cell>
          <cell r="AD153">
            <v>0</v>
          </cell>
          <cell r="AE153">
            <v>0</v>
          </cell>
          <cell r="AF153">
            <v>68</v>
          </cell>
          <cell r="AG153">
            <v>1092</v>
          </cell>
          <cell r="AH153">
            <v>0</v>
          </cell>
          <cell r="AI153">
            <v>0</v>
          </cell>
          <cell r="AJ153">
            <v>31</v>
          </cell>
          <cell r="AK153">
            <v>3565839</v>
          </cell>
          <cell r="AL153">
            <v>59</v>
          </cell>
          <cell r="AM153">
            <v>5129799</v>
          </cell>
          <cell r="AN153">
            <v>245</v>
          </cell>
          <cell r="AO153">
            <v>4499380</v>
          </cell>
          <cell r="AP153">
            <v>49</v>
          </cell>
          <cell r="AQ153">
            <v>3196981</v>
          </cell>
          <cell r="AR153">
            <v>11132</v>
          </cell>
          <cell r="AS153">
            <v>122818547</v>
          </cell>
          <cell r="AT153">
            <v>101</v>
          </cell>
          <cell r="AU153">
            <v>4257</v>
          </cell>
          <cell r="AV153">
            <v>3094</v>
          </cell>
          <cell r="AW153">
            <v>160357874</v>
          </cell>
          <cell r="AX153">
            <v>171</v>
          </cell>
          <cell r="AY153">
            <v>7984</v>
          </cell>
        </row>
        <row r="154">
          <cell r="A154" t="str">
            <v>30</v>
          </cell>
          <cell r="C154" t="str">
            <v>3049</v>
          </cell>
          <cell r="D154" t="str">
            <v>Lier</v>
          </cell>
          <cell r="E154">
            <v>20814</v>
          </cell>
          <cell r="F154">
            <v>3031744276</v>
          </cell>
          <cell r="G154">
            <v>5</v>
          </cell>
          <cell r="H154">
            <v>201176</v>
          </cell>
          <cell r="I154">
            <v>0</v>
          </cell>
          <cell r="J154">
            <v>0</v>
          </cell>
          <cell r="K154">
            <v>1041</v>
          </cell>
          <cell r="L154">
            <v>237410535</v>
          </cell>
          <cell r="M154">
            <v>1659</v>
          </cell>
          <cell r="N154">
            <v>222437996</v>
          </cell>
          <cell r="O154">
            <v>0</v>
          </cell>
          <cell r="P154">
            <v>0</v>
          </cell>
          <cell r="Q154">
            <v>21221</v>
          </cell>
          <cell r="R154">
            <v>3491391631</v>
          </cell>
          <cell r="S154">
            <v>15276</v>
          </cell>
          <cell r="T154">
            <v>183064403</v>
          </cell>
          <cell r="U154">
            <v>4958</v>
          </cell>
          <cell r="V154">
            <v>260258031</v>
          </cell>
          <cell r="W154">
            <v>1101</v>
          </cell>
          <cell r="X154">
            <v>3146</v>
          </cell>
          <cell r="Y154">
            <v>24481</v>
          </cell>
          <cell r="Z154">
            <v>14833</v>
          </cell>
          <cell r="AA154">
            <v>617488</v>
          </cell>
          <cell r="AB154">
            <v>4669</v>
          </cell>
          <cell r="AC154">
            <v>1183180</v>
          </cell>
          <cell r="AD154">
            <v>0</v>
          </cell>
          <cell r="AE154">
            <v>0</v>
          </cell>
          <cell r="AF154">
            <v>112</v>
          </cell>
          <cell r="AG154">
            <v>2818</v>
          </cell>
          <cell r="AH154">
            <v>0</v>
          </cell>
          <cell r="AI154">
            <v>0</v>
          </cell>
          <cell r="AJ154">
            <v>37</v>
          </cell>
          <cell r="AK154">
            <v>3435242</v>
          </cell>
          <cell r="AL154">
            <v>105</v>
          </cell>
          <cell r="AM154">
            <v>5718081</v>
          </cell>
          <cell r="AN154">
            <v>369</v>
          </cell>
          <cell r="AO154">
            <v>5083111</v>
          </cell>
          <cell r="AP154">
            <v>82</v>
          </cell>
          <cell r="AQ154">
            <v>5817489</v>
          </cell>
          <cell r="AR154">
            <v>14900</v>
          </cell>
          <cell r="AS154">
            <v>178674853</v>
          </cell>
          <cell r="AT154">
            <v>156</v>
          </cell>
          <cell r="AU154">
            <v>6569</v>
          </cell>
          <cell r="AV154">
            <v>4725</v>
          </cell>
          <cell r="AW154">
            <v>253409276</v>
          </cell>
          <cell r="AX154">
            <v>250</v>
          </cell>
          <cell r="AY154">
            <v>11431</v>
          </cell>
        </row>
        <row r="155">
          <cell r="A155" t="str">
            <v>30</v>
          </cell>
          <cell r="C155" t="str">
            <v>3050</v>
          </cell>
          <cell r="D155" t="str">
            <v>Flesberg</v>
          </cell>
          <cell r="E155">
            <v>2085</v>
          </cell>
          <cell r="F155">
            <v>243643257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124</v>
          </cell>
          <cell r="L155">
            <v>24607850</v>
          </cell>
          <cell r="M155">
            <v>159</v>
          </cell>
          <cell r="N155">
            <v>12951281</v>
          </cell>
          <cell r="O155">
            <v>0</v>
          </cell>
          <cell r="P155">
            <v>0</v>
          </cell>
          <cell r="Q155">
            <v>2121</v>
          </cell>
          <cell r="R155">
            <v>281202388</v>
          </cell>
          <cell r="S155">
            <v>1494</v>
          </cell>
          <cell r="T155">
            <v>16164921</v>
          </cell>
          <cell r="U155">
            <v>547</v>
          </cell>
          <cell r="V155">
            <v>23628951</v>
          </cell>
          <cell r="W155">
            <v>97</v>
          </cell>
          <cell r="X155">
            <v>269</v>
          </cell>
          <cell r="Y155">
            <v>2407</v>
          </cell>
          <cell r="Z155">
            <v>1448</v>
          </cell>
          <cell r="AA155">
            <v>57261</v>
          </cell>
          <cell r="AB155">
            <v>517</v>
          </cell>
          <cell r="AC155">
            <v>109974</v>
          </cell>
          <cell r="AD155">
            <v>0</v>
          </cell>
          <cell r="AE155">
            <v>0</v>
          </cell>
          <cell r="AF155">
            <v>16</v>
          </cell>
          <cell r="AG155">
            <v>159</v>
          </cell>
          <cell r="AH155">
            <v>0</v>
          </cell>
          <cell r="AI155">
            <v>0</v>
          </cell>
          <cell r="AJ155">
            <v>6</v>
          </cell>
          <cell r="AK155">
            <v>542167</v>
          </cell>
          <cell r="AL155">
            <v>14</v>
          </cell>
          <cell r="AM155">
            <v>2148075</v>
          </cell>
          <cell r="AN155">
            <v>76</v>
          </cell>
          <cell r="AO155">
            <v>1178745</v>
          </cell>
          <cell r="AP155">
            <v>34</v>
          </cell>
          <cell r="AQ155">
            <v>935135</v>
          </cell>
          <cell r="AR155">
            <v>1426</v>
          </cell>
          <cell r="AS155">
            <v>15115730</v>
          </cell>
          <cell r="AT155">
            <v>10</v>
          </cell>
          <cell r="AU155">
            <v>306</v>
          </cell>
          <cell r="AV155">
            <v>523</v>
          </cell>
          <cell r="AW155">
            <v>21268557</v>
          </cell>
          <cell r="AX155">
            <v>44</v>
          </cell>
          <cell r="AY155">
            <v>1765</v>
          </cell>
        </row>
        <row r="156">
          <cell r="A156" t="str">
            <v>30</v>
          </cell>
          <cell r="C156" t="str">
            <v>3051</v>
          </cell>
          <cell r="D156" t="str">
            <v>Rollag</v>
          </cell>
          <cell r="E156">
            <v>1136</v>
          </cell>
          <cell r="F156">
            <v>114388534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80</v>
          </cell>
          <cell r="L156">
            <v>10924725</v>
          </cell>
          <cell r="M156">
            <v>69</v>
          </cell>
          <cell r="N156">
            <v>4384877</v>
          </cell>
          <cell r="O156">
            <v>0</v>
          </cell>
          <cell r="P156">
            <v>0</v>
          </cell>
          <cell r="Q156">
            <v>1159</v>
          </cell>
          <cell r="R156">
            <v>129698136</v>
          </cell>
          <cell r="S156">
            <v>842</v>
          </cell>
          <cell r="T156">
            <v>9900618</v>
          </cell>
          <cell r="U156">
            <v>290</v>
          </cell>
          <cell r="V156">
            <v>8594820</v>
          </cell>
          <cell r="W156">
            <v>38</v>
          </cell>
          <cell r="X156">
            <v>112</v>
          </cell>
          <cell r="Y156">
            <v>1282</v>
          </cell>
          <cell r="Z156">
            <v>816</v>
          </cell>
          <cell r="AA156">
            <v>35879</v>
          </cell>
          <cell r="AB156">
            <v>273</v>
          </cell>
          <cell r="AC156">
            <v>39971</v>
          </cell>
          <cell r="AD156">
            <v>0</v>
          </cell>
          <cell r="AE156">
            <v>0</v>
          </cell>
          <cell r="AF156">
            <v>6</v>
          </cell>
          <cell r="AG156">
            <v>50</v>
          </cell>
          <cell r="AH156">
            <v>0</v>
          </cell>
          <cell r="AI156">
            <v>0</v>
          </cell>
          <cell r="AJ156">
            <v>2</v>
          </cell>
          <cell r="AK156">
            <v>164750</v>
          </cell>
          <cell r="AL156">
            <v>6</v>
          </cell>
          <cell r="AM156">
            <v>162375</v>
          </cell>
          <cell r="AN156">
            <v>44</v>
          </cell>
          <cell r="AO156">
            <v>1667590</v>
          </cell>
          <cell r="AP156">
            <v>11</v>
          </cell>
          <cell r="AQ156">
            <v>341193</v>
          </cell>
          <cell r="AR156">
            <v>795</v>
          </cell>
          <cell r="AS156">
            <v>8214398</v>
          </cell>
          <cell r="AT156">
            <v>12</v>
          </cell>
          <cell r="AU156">
            <v>335</v>
          </cell>
          <cell r="AV156">
            <v>278</v>
          </cell>
          <cell r="AW156">
            <v>8241233</v>
          </cell>
          <cell r="AX156">
            <v>20</v>
          </cell>
          <cell r="AY156">
            <v>516</v>
          </cell>
        </row>
        <row r="157">
          <cell r="A157" t="str">
            <v>30</v>
          </cell>
          <cell r="C157" t="str">
            <v>3052</v>
          </cell>
          <cell r="D157" t="str">
            <v>Nore og Uvdal</v>
          </cell>
          <cell r="E157">
            <v>1923</v>
          </cell>
          <cell r="F157">
            <v>200727852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175</v>
          </cell>
          <cell r="L157">
            <v>22082475</v>
          </cell>
          <cell r="M157">
            <v>122</v>
          </cell>
          <cell r="N157">
            <v>7908643</v>
          </cell>
          <cell r="O157">
            <v>0</v>
          </cell>
          <cell r="P157">
            <v>0</v>
          </cell>
          <cell r="Q157">
            <v>1980</v>
          </cell>
          <cell r="R157">
            <v>230718970</v>
          </cell>
          <cell r="S157">
            <v>1456</v>
          </cell>
          <cell r="T157">
            <v>17270383</v>
          </cell>
          <cell r="U157">
            <v>473</v>
          </cell>
          <cell r="V157">
            <v>21599507</v>
          </cell>
          <cell r="W157">
            <v>68</v>
          </cell>
          <cell r="X157">
            <v>309</v>
          </cell>
          <cell r="Y157">
            <v>2306</v>
          </cell>
          <cell r="Z157">
            <v>1419</v>
          </cell>
          <cell r="AA157">
            <v>63105</v>
          </cell>
          <cell r="AB157">
            <v>442</v>
          </cell>
          <cell r="AC157">
            <v>99968</v>
          </cell>
          <cell r="AD157">
            <v>0</v>
          </cell>
          <cell r="AE157">
            <v>0</v>
          </cell>
          <cell r="AF157">
            <v>4</v>
          </cell>
          <cell r="AG157">
            <v>20</v>
          </cell>
          <cell r="AH157">
            <v>0</v>
          </cell>
          <cell r="AI157">
            <v>0</v>
          </cell>
          <cell r="AJ157">
            <v>4</v>
          </cell>
          <cell r="AK157">
            <v>100562</v>
          </cell>
          <cell r="AL157">
            <v>12</v>
          </cell>
          <cell r="AM157">
            <v>1279700</v>
          </cell>
          <cell r="AN157">
            <v>21</v>
          </cell>
          <cell r="AO157">
            <v>431638</v>
          </cell>
          <cell r="AP157">
            <v>6</v>
          </cell>
          <cell r="AQ157">
            <v>772777</v>
          </cell>
          <cell r="AR157">
            <v>1430</v>
          </cell>
          <cell r="AS157">
            <v>16895777</v>
          </cell>
          <cell r="AT157">
            <v>13</v>
          </cell>
          <cell r="AU157">
            <v>484</v>
          </cell>
          <cell r="AV157">
            <v>455</v>
          </cell>
          <cell r="AW157">
            <v>19741330</v>
          </cell>
          <cell r="AX157">
            <v>22</v>
          </cell>
          <cell r="AY157">
            <v>621</v>
          </cell>
        </row>
        <row r="158">
          <cell r="A158" t="str">
            <v>30</v>
          </cell>
          <cell r="C158" t="str">
            <v>3053</v>
          </cell>
          <cell r="D158" t="str">
            <v>Jevnaker</v>
          </cell>
          <cell r="E158">
            <v>5355</v>
          </cell>
          <cell r="F158">
            <v>607185665</v>
          </cell>
          <cell r="G158">
            <v>1</v>
          </cell>
          <cell r="H158">
            <v>15000</v>
          </cell>
          <cell r="I158">
            <v>0</v>
          </cell>
          <cell r="J158">
            <v>0</v>
          </cell>
          <cell r="K158">
            <v>227</v>
          </cell>
          <cell r="L158">
            <v>38210448</v>
          </cell>
          <cell r="M158">
            <v>346</v>
          </cell>
          <cell r="N158">
            <v>31193427</v>
          </cell>
          <cell r="O158">
            <v>0</v>
          </cell>
          <cell r="P158">
            <v>0</v>
          </cell>
          <cell r="Q158">
            <v>5438</v>
          </cell>
          <cell r="R158">
            <v>676574540</v>
          </cell>
          <cell r="S158">
            <v>4091</v>
          </cell>
          <cell r="T158">
            <v>41560609</v>
          </cell>
          <cell r="U158">
            <v>1139</v>
          </cell>
          <cell r="V158">
            <v>35027976</v>
          </cell>
          <cell r="W158">
            <v>227</v>
          </cell>
          <cell r="X158">
            <v>619</v>
          </cell>
          <cell r="Y158">
            <v>6076</v>
          </cell>
          <cell r="Z158">
            <v>3983</v>
          </cell>
          <cell r="AA158">
            <v>140944</v>
          </cell>
          <cell r="AB158">
            <v>1077</v>
          </cell>
          <cell r="AC158">
            <v>159113</v>
          </cell>
          <cell r="AD158">
            <v>0</v>
          </cell>
          <cell r="AE158">
            <v>0</v>
          </cell>
          <cell r="AF158">
            <v>25</v>
          </cell>
          <cell r="AG158">
            <v>80</v>
          </cell>
          <cell r="AH158">
            <v>0</v>
          </cell>
          <cell r="AI158">
            <v>0</v>
          </cell>
          <cell r="AJ158">
            <v>13</v>
          </cell>
          <cell r="AK158">
            <v>721966</v>
          </cell>
          <cell r="AL158">
            <v>22</v>
          </cell>
          <cell r="AM158">
            <v>505108</v>
          </cell>
          <cell r="AN158">
            <v>97</v>
          </cell>
          <cell r="AO158">
            <v>1274318</v>
          </cell>
          <cell r="AP158">
            <v>22</v>
          </cell>
          <cell r="AQ158">
            <v>525170</v>
          </cell>
          <cell r="AR158">
            <v>3987</v>
          </cell>
          <cell r="AS158">
            <v>40054122</v>
          </cell>
          <cell r="AT158">
            <v>37</v>
          </cell>
          <cell r="AU158">
            <v>1539</v>
          </cell>
          <cell r="AV158">
            <v>1088</v>
          </cell>
          <cell r="AW158">
            <v>34504702</v>
          </cell>
          <cell r="AX158">
            <v>52</v>
          </cell>
          <cell r="AY158">
            <v>2421</v>
          </cell>
        </row>
        <row r="159">
          <cell r="A159" t="str">
            <v>30</v>
          </cell>
          <cell r="C159" t="str">
            <v>3054</v>
          </cell>
          <cell r="D159" t="str">
            <v>Lunner</v>
          </cell>
          <cell r="E159">
            <v>6945</v>
          </cell>
          <cell r="F159">
            <v>862423697</v>
          </cell>
          <cell r="G159">
            <v>1</v>
          </cell>
          <cell r="H159">
            <v>3920</v>
          </cell>
          <cell r="I159">
            <v>0</v>
          </cell>
          <cell r="J159">
            <v>0</v>
          </cell>
          <cell r="K159">
            <v>291</v>
          </cell>
          <cell r="L159">
            <v>41246578</v>
          </cell>
          <cell r="M159">
            <v>456</v>
          </cell>
          <cell r="N159">
            <v>28883163</v>
          </cell>
          <cell r="O159">
            <v>0</v>
          </cell>
          <cell r="P159">
            <v>0</v>
          </cell>
          <cell r="Q159">
            <v>7066</v>
          </cell>
          <cell r="R159">
            <v>932549518</v>
          </cell>
          <cell r="S159">
            <v>5230</v>
          </cell>
          <cell r="T159">
            <v>56652416</v>
          </cell>
          <cell r="U159">
            <v>1572</v>
          </cell>
          <cell r="V159">
            <v>44531165</v>
          </cell>
          <cell r="W159">
            <v>310</v>
          </cell>
          <cell r="X159">
            <v>857</v>
          </cell>
          <cell r="Y159">
            <v>7969</v>
          </cell>
          <cell r="Z159">
            <v>5082</v>
          </cell>
          <cell r="AA159">
            <v>195255</v>
          </cell>
          <cell r="AB159">
            <v>1477</v>
          </cell>
          <cell r="AC159">
            <v>206045</v>
          </cell>
          <cell r="AD159">
            <v>0</v>
          </cell>
          <cell r="AE159">
            <v>0</v>
          </cell>
          <cell r="AF159">
            <v>38</v>
          </cell>
          <cell r="AG159">
            <v>450</v>
          </cell>
          <cell r="AH159">
            <v>0</v>
          </cell>
          <cell r="AI159">
            <v>0</v>
          </cell>
          <cell r="AJ159">
            <v>12</v>
          </cell>
          <cell r="AK159">
            <v>486639</v>
          </cell>
          <cell r="AL159">
            <v>33</v>
          </cell>
          <cell r="AM159">
            <v>655438</v>
          </cell>
          <cell r="AN159">
            <v>150</v>
          </cell>
          <cell r="AO159">
            <v>1857646</v>
          </cell>
          <cell r="AP159">
            <v>20</v>
          </cell>
          <cell r="AQ159">
            <v>439952</v>
          </cell>
          <cell r="AR159">
            <v>5076</v>
          </cell>
          <cell r="AS159">
            <v>54894639</v>
          </cell>
          <cell r="AT159">
            <v>51</v>
          </cell>
          <cell r="AU159">
            <v>2062</v>
          </cell>
          <cell r="AV159">
            <v>1511</v>
          </cell>
          <cell r="AW159">
            <v>44031633</v>
          </cell>
          <cell r="AX159">
            <v>69</v>
          </cell>
          <cell r="AY159">
            <v>3052</v>
          </cell>
        </row>
        <row r="160">
          <cell r="A160" t="str">
            <v>30 Totalt</v>
          </cell>
          <cell r="C160" t="str">
            <v>30</v>
          </cell>
          <cell r="D160" t="str">
            <v>Viken</v>
          </cell>
          <cell r="E160">
            <v>941564</v>
          </cell>
          <cell r="F160">
            <v>130843535376</v>
          </cell>
          <cell r="G160">
            <v>234</v>
          </cell>
          <cell r="H160">
            <v>10008108</v>
          </cell>
          <cell r="I160">
            <v>1</v>
          </cell>
          <cell r="J160">
            <v>7347</v>
          </cell>
          <cell r="K160">
            <v>45177</v>
          </cell>
          <cell r="L160">
            <v>9529075558</v>
          </cell>
          <cell r="M160">
            <v>72277</v>
          </cell>
          <cell r="N160">
            <v>9765245766</v>
          </cell>
          <cell r="O160">
            <v>0</v>
          </cell>
          <cell r="P160">
            <v>0</v>
          </cell>
          <cell r="Q160">
            <v>960077</v>
          </cell>
          <cell r="R160">
            <v>150127830363</v>
          </cell>
          <cell r="S160">
            <v>687560</v>
          </cell>
          <cell r="T160">
            <v>7783028320</v>
          </cell>
          <cell r="U160">
            <v>231508</v>
          </cell>
          <cell r="V160">
            <v>11176641497</v>
          </cell>
          <cell r="W160">
            <v>47865</v>
          </cell>
          <cell r="X160">
            <v>159442</v>
          </cell>
          <cell r="Y160">
            <v>1126375</v>
          </cell>
          <cell r="Z160">
            <v>666595</v>
          </cell>
          <cell r="AA160">
            <v>26302133</v>
          </cell>
          <cell r="AB160">
            <v>216756</v>
          </cell>
          <cell r="AC160">
            <v>51240664</v>
          </cell>
          <cell r="AD160">
            <v>0</v>
          </cell>
          <cell r="AE160">
            <v>0</v>
          </cell>
          <cell r="AF160">
            <v>5407</v>
          </cell>
          <cell r="AG160">
            <v>97575</v>
          </cell>
          <cell r="AH160">
            <v>2</v>
          </cell>
          <cell r="AI160">
            <v>72</v>
          </cell>
          <cell r="AJ160">
            <v>2161</v>
          </cell>
          <cell r="AK160">
            <v>195783572</v>
          </cell>
          <cell r="AL160">
            <v>4823</v>
          </cell>
          <cell r="AM160">
            <v>373388883</v>
          </cell>
          <cell r="AN160">
            <v>18820</v>
          </cell>
          <cell r="AO160">
            <v>342696657</v>
          </cell>
          <cell r="AP160">
            <v>4289</v>
          </cell>
          <cell r="AQ160">
            <v>339406158</v>
          </cell>
          <cell r="AR160">
            <v>669089</v>
          </cell>
          <cell r="AS160">
            <v>7448145340</v>
          </cell>
          <cell r="AT160">
            <v>7182</v>
          </cell>
          <cell r="AU160">
            <v>309495</v>
          </cell>
          <cell r="AV160">
            <v>220596</v>
          </cell>
          <cell r="AW160">
            <v>10692039597</v>
          </cell>
          <cell r="AX160">
            <v>11893</v>
          </cell>
          <cell r="AY160">
            <v>557762</v>
          </cell>
        </row>
        <row r="161">
          <cell r="A161" t="str">
            <v>34</v>
          </cell>
          <cell r="C161" t="str">
            <v>3401</v>
          </cell>
          <cell r="D161" t="str">
            <v>Kongsvinger</v>
          </cell>
          <cell r="E161">
            <v>14224</v>
          </cell>
          <cell r="F161">
            <v>1529803985</v>
          </cell>
          <cell r="G161">
            <v>6</v>
          </cell>
          <cell r="H161">
            <v>115173</v>
          </cell>
          <cell r="I161">
            <v>1</v>
          </cell>
          <cell r="J161">
            <v>24600</v>
          </cell>
          <cell r="K161">
            <v>529</v>
          </cell>
          <cell r="L161">
            <v>123806800</v>
          </cell>
          <cell r="M161">
            <v>895</v>
          </cell>
          <cell r="N161">
            <v>118430136</v>
          </cell>
          <cell r="O161">
            <v>0</v>
          </cell>
          <cell r="P161">
            <v>0</v>
          </cell>
          <cell r="Q161">
            <v>14435</v>
          </cell>
          <cell r="R161">
            <v>1771901148</v>
          </cell>
          <cell r="S161">
            <v>11093</v>
          </cell>
          <cell r="T161">
            <v>107442839</v>
          </cell>
          <cell r="U161">
            <v>2834</v>
          </cell>
          <cell r="V161">
            <v>123900111</v>
          </cell>
          <cell r="W161">
            <v>593</v>
          </cell>
          <cell r="X161">
            <v>2061</v>
          </cell>
          <cell r="Y161">
            <v>16581</v>
          </cell>
          <cell r="Z161">
            <v>10802</v>
          </cell>
          <cell r="AA161">
            <v>367904</v>
          </cell>
          <cell r="AB161">
            <v>2584</v>
          </cell>
          <cell r="AC161">
            <v>572721</v>
          </cell>
          <cell r="AD161">
            <v>0</v>
          </cell>
          <cell r="AE161">
            <v>0</v>
          </cell>
          <cell r="AF161">
            <v>86</v>
          </cell>
          <cell r="AG161">
            <v>1107</v>
          </cell>
          <cell r="AH161">
            <v>0</v>
          </cell>
          <cell r="AI161">
            <v>0</v>
          </cell>
          <cell r="AJ161">
            <v>25</v>
          </cell>
          <cell r="AK161">
            <v>1888588</v>
          </cell>
          <cell r="AL161">
            <v>49</v>
          </cell>
          <cell r="AM161">
            <v>5315635</v>
          </cell>
          <cell r="AN161">
            <v>223</v>
          </cell>
          <cell r="AO161">
            <v>2760153</v>
          </cell>
          <cell r="AP161">
            <v>49</v>
          </cell>
          <cell r="AQ161">
            <v>2532916</v>
          </cell>
          <cell r="AR161">
            <v>10864</v>
          </cell>
          <cell r="AS161">
            <v>104587814</v>
          </cell>
          <cell r="AT161">
            <v>88</v>
          </cell>
          <cell r="AU161">
            <v>4167</v>
          </cell>
          <cell r="AV161">
            <v>2646</v>
          </cell>
          <cell r="AW161">
            <v>118043354</v>
          </cell>
          <cell r="AX161">
            <v>195</v>
          </cell>
          <cell r="AY161">
            <v>9799</v>
          </cell>
        </row>
        <row r="162">
          <cell r="A162" t="str">
            <v>34</v>
          </cell>
          <cell r="C162" t="str">
            <v>3403</v>
          </cell>
          <cell r="D162" t="str">
            <v>Hamar</v>
          </cell>
          <cell r="E162">
            <v>24605</v>
          </cell>
          <cell r="F162">
            <v>3100967069</v>
          </cell>
          <cell r="G162">
            <v>5</v>
          </cell>
          <cell r="H162">
            <v>156000</v>
          </cell>
          <cell r="I162">
            <v>0</v>
          </cell>
          <cell r="J162">
            <v>0</v>
          </cell>
          <cell r="K162">
            <v>913</v>
          </cell>
          <cell r="L162">
            <v>173961783</v>
          </cell>
          <cell r="M162">
            <v>1722</v>
          </cell>
          <cell r="N162">
            <v>161596331</v>
          </cell>
          <cell r="O162">
            <v>0</v>
          </cell>
          <cell r="P162">
            <v>0</v>
          </cell>
          <cell r="Q162">
            <v>24880</v>
          </cell>
          <cell r="R162">
            <v>3436369183</v>
          </cell>
          <cell r="S162">
            <v>18688</v>
          </cell>
          <cell r="T162">
            <v>191189042</v>
          </cell>
          <cell r="U162">
            <v>5186</v>
          </cell>
          <cell r="V162">
            <v>228994178</v>
          </cell>
          <cell r="W162">
            <v>1175</v>
          </cell>
          <cell r="X162">
            <v>3623</v>
          </cell>
          <cell r="Y162">
            <v>28672</v>
          </cell>
          <cell r="Z162">
            <v>18185</v>
          </cell>
          <cell r="AA162">
            <v>639678</v>
          </cell>
          <cell r="AB162">
            <v>4813</v>
          </cell>
          <cell r="AC162">
            <v>1050062</v>
          </cell>
          <cell r="AD162">
            <v>0</v>
          </cell>
          <cell r="AE162">
            <v>0</v>
          </cell>
          <cell r="AF162">
            <v>147</v>
          </cell>
          <cell r="AG162">
            <v>1921</v>
          </cell>
          <cell r="AH162">
            <v>0</v>
          </cell>
          <cell r="AI162">
            <v>0</v>
          </cell>
          <cell r="AJ162">
            <v>39</v>
          </cell>
          <cell r="AK162">
            <v>2752031</v>
          </cell>
          <cell r="AL162">
            <v>86</v>
          </cell>
          <cell r="AM162">
            <v>6386362</v>
          </cell>
          <cell r="AN162">
            <v>537</v>
          </cell>
          <cell r="AO162">
            <v>8167133</v>
          </cell>
          <cell r="AP162">
            <v>113</v>
          </cell>
          <cell r="AQ162">
            <v>6833649</v>
          </cell>
          <cell r="AR162">
            <v>18181</v>
          </cell>
          <cell r="AS162">
            <v>183805990</v>
          </cell>
          <cell r="AT162">
            <v>191</v>
          </cell>
          <cell r="AU162">
            <v>8048</v>
          </cell>
          <cell r="AV162">
            <v>4914</v>
          </cell>
          <cell r="AW162">
            <v>219712551</v>
          </cell>
          <cell r="AX162">
            <v>286</v>
          </cell>
          <cell r="AY162">
            <v>14296</v>
          </cell>
        </row>
        <row r="163">
          <cell r="A163" t="str">
            <v>34</v>
          </cell>
          <cell r="C163" t="str">
            <v>3405</v>
          </cell>
          <cell r="D163" t="str">
            <v>Lillehammer</v>
          </cell>
          <cell r="E163">
            <v>22005</v>
          </cell>
          <cell r="F163">
            <v>2738751887</v>
          </cell>
          <cell r="G163">
            <v>2</v>
          </cell>
          <cell r="H163">
            <v>113535</v>
          </cell>
          <cell r="I163">
            <v>0</v>
          </cell>
          <cell r="J163">
            <v>0</v>
          </cell>
          <cell r="K163">
            <v>893</v>
          </cell>
          <cell r="L163">
            <v>166080438</v>
          </cell>
          <cell r="M163">
            <v>1644</v>
          </cell>
          <cell r="N163">
            <v>134989199</v>
          </cell>
          <cell r="O163">
            <v>0</v>
          </cell>
          <cell r="P163">
            <v>0</v>
          </cell>
          <cell r="Q163">
            <v>22315</v>
          </cell>
          <cell r="R163">
            <v>3039707989</v>
          </cell>
          <cell r="S163">
            <v>16584</v>
          </cell>
          <cell r="T163">
            <v>171482409</v>
          </cell>
          <cell r="U163">
            <v>4784</v>
          </cell>
          <cell r="V163">
            <v>163916524</v>
          </cell>
          <cell r="W163">
            <v>1081</v>
          </cell>
          <cell r="X163">
            <v>3333</v>
          </cell>
          <cell r="Y163">
            <v>25782</v>
          </cell>
          <cell r="Z163">
            <v>16054</v>
          </cell>
          <cell r="AA163">
            <v>583799</v>
          </cell>
          <cell r="AB163">
            <v>4418</v>
          </cell>
          <cell r="AC163">
            <v>740785</v>
          </cell>
          <cell r="AD163">
            <v>0</v>
          </cell>
          <cell r="AE163">
            <v>0</v>
          </cell>
          <cell r="AF163">
            <v>131</v>
          </cell>
          <cell r="AG163">
            <v>1759</v>
          </cell>
          <cell r="AH163">
            <v>0</v>
          </cell>
          <cell r="AI163">
            <v>0</v>
          </cell>
          <cell r="AJ163">
            <v>29</v>
          </cell>
          <cell r="AK163">
            <v>2100229</v>
          </cell>
          <cell r="AL163">
            <v>119</v>
          </cell>
          <cell r="AM163">
            <v>7824618</v>
          </cell>
          <cell r="AN163">
            <v>442</v>
          </cell>
          <cell r="AO163">
            <v>9944063</v>
          </cell>
          <cell r="AP163">
            <v>84</v>
          </cell>
          <cell r="AQ163">
            <v>4119111</v>
          </cell>
          <cell r="AR163">
            <v>16120</v>
          </cell>
          <cell r="AS163">
            <v>163732116</v>
          </cell>
          <cell r="AT163">
            <v>192</v>
          </cell>
          <cell r="AU163">
            <v>8120</v>
          </cell>
          <cell r="AV163">
            <v>4517</v>
          </cell>
          <cell r="AW163">
            <v>156415406</v>
          </cell>
          <cell r="AX163">
            <v>302</v>
          </cell>
          <cell r="AY163">
            <v>14735</v>
          </cell>
        </row>
        <row r="164">
          <cell r="A164" t="str">
            <v>34</v>
          </cell>
          <cell r="C164" t="str">
            <v>3407</v>
          </cell>
          <cell r="D164" t="str">
            <v>Gjøvik</v>
          </cell>
          <cell r="E164">
            <v>23478</v>
          </cell>
          <cell r="F164">
            <v>2705378399</v>
          </cell>
          <cell r="G164">
            <v>5</v>
          </cell>
          <cell r="H164">
            <v>63305</v>
          </cell>
          <cell r="I164">
            <v>0</v>
          </cell>
          <cell r="J164">
            <v>0</v>
          </cell>
          <cell r="K164">
            <v>990</v>
          </cell>
          <cell r="L164">
            <v>175147228</v>
          </cell>
          <cell r="M164">
            <v>1486</v>
          </cell>
          <cell r="N164">
            <v>120638733</v>
          </cell>
          <cell r="O164">
            <v>0</v>
          </cell>
          <cell r="P164">
            <v>0</v>
          </cell>
          <cell r="Q164">
            <v>23828</v>
          </cell>
          <cell r="R164">
            <v>3001101055</v>
          </cell>
          <cell r="S164">
            <v>18322</v>
          </cell>
          <cell r="T164">
            <v>192792753</v>
          </cell>
          <cell r="U164">
            <v>4631</v>
          </cell>
          <cell r="V164">
            <v>180185285</v>
          </cell>
          <cell r="W164">
            <v>1037</v>
          </cell>
          <cell r="X164">
            <v>3424</v>
          </cell>
          <cell r="Y164">
            <v>27414</v>
          </cell>
          <cell r="Z164">
            <v>17798</v>
          </cell>
          <cell r="AA164">
            <v>656113</v>
          </cell>
          <cell r="AB164">
            <v>4315</v>
          </cell>
          <cell r="AC164">
            <v>817974</v>
          </cell>
          <cell r="AD164">
            <v>0</v>
          </cell>
          <cell r="AE164">
            <v>0</v>
          </cell>
          <cell r="AF164">
            <v>128</v>
          </cell>
          <cell r="AG164">
            <v>1851</v>
          </cell>
          <cell r="AH164">
            <v>0</v>
          </cell>
          <cell r="AI164">
            <v>0</v>
          </cell>
          <cell r="AJ164">
            <v>42</v>
          </cell>
          <cell r="AK164">
            <v>3502252</v>
          </cell>
          <cell r="AL164">
            <v>88</v>
          </cell>
          <cell r="AM164">
            <v>2693334</v>
          </cell>
          <cell r="AN164">
            <v>431</v>
          </cell>
          <cell r="AO164">
            <v>6431842</v>
          </cell>
          <cell r="AP164">
            <v>92</v>
          </cell>
          <cell r="AQ164">
            <v>3311646</v>
          </cell>
          <cell r="AR164">
            <v>17886</v>
          </cell>
          <cell r="AS164">
            <v>187073026</v>
          </cell>
          <cell r="AT164">
            <v>179</v>
          </cell>
          <cell r="AU164">
            <v>7665</v>
          </cell>
          <cell r="AV164">
            <v>4396</v>
          </cell>
          <cell r="AW164">
            <v>178550825</v>
          </cell>
          <cell r="AX164">
            <v>253</v>
          </cell>
          <cell r="AY164">
            <v>11522</v>
          </cell>
        </row>
        <row r="165">
          <cell r="A165" t="str">
            <v>34</v>
          </cell>
          <cell r="C165" t="str">
            <v>3411</v>
          </cell>
          <cell r="D165" t="str">
            <v>Ringsaker</v>
          </cell>
          <cell r="E165">
            <v>27033</v>
          </cell>
          <cell r="F165">
            <v>2998765882</v>
          </cell>
          <cell r="G165">
            <v>3</v>
          </cell>
          <cell r="H165">
            <v>62737</v>
          </cell>
          <cell r="I165">
            <v>0</v>
          </cell>
          <cell r="J165">
            <v>0</v>
          </cell>
          <cell r="K165">
            <v>1239</v>
          </cell>
          <cell r="L165">
            <v>210978563</v>
          </cell>
          <cell r="M165">
            <v>1701</v>
          </cell>
          <cell r="N165">
            <v>102386684</v>
          </cell>
          <cell r="O165">
            <v>1</v>
          </cell>
          <cell r="P165">
            <v>10000</v>
          </cell>
          <cell r="Q165">
            <v>27492</v>
          </cell>
          <cell r="R165">
            <v>3312078392</v>
          </cell>
          <cell r="S165">
            <v>20864</v>
          </cell>
          <cell r="T165">
            <v>210978951</v>
          </cell>
          <cell r="U165">
            <v>5682</v>
          </cell>
          <cell r="V165">
            <v>195186099</v>
          </cell>
          <cell r="W165">
            <v>1095</v>
          </cell>
          <cell r="X165">
            <v>3595</v>
          </cell>
          <cell r="Y165">
            <v>31236</v>
          </cell>
          <cell r="Z165">
            <v>20289</v>
          </cell>
          <cell r="AA165">
            <v>721365</v>
          </cell>
          <cell r="AB165">
            <v>5252</v>
          </cell>
          <cell r="AC165">
            <v>887400</v>
          </cell>
          <cell r="AD165">
            <v>0</v>
          </cell>
          <cell r="AE165">
            <v>0</v>
          </cell>
          <cell r="AF165">
            <v>133</v>
          </cell>
          <cell r="AG165">
            <v>1187</v>
          </cell>
          <cell r="AH165">
            <v>0</v>
          </cell>
          <cell r="AI165">
            <v>0</v>
          </cell>
          <cell r="AJ165">
            <v>57</v>
          </cell>
          <cell r="AK165">
            <v>4314515</v>
          </cell>
          <cell r="AL165">
            <v>94</v>
          </cell>
          <cell r="AM165">
            <v>6967639</v>
          </cell>
          <cell r="AN165">
            <v>453</v>
          </cell>
          <cell r="AO165">
            <v>6233071</v>
          </cell>
          <cell r="AP165">
            <v>98</v>
          </cell>
          <cell r="AQ165">
            <v>7495136</v>
          </cell>
          <cell r="AR165">
            <v>20380</v>
          </cell>
          <cell r="AS165">
            <v>204306949</v>
          </cell>
          <cell r="AT165">
            <v>213</v>
          </cell>
          <cell r="AU165">
            <v>9262</v>
          </cell>
          <cell r="AV165">
            <v>5366</v>
          </cell>
          <cell r="AW165">
            <v>184756662</v>
          </cell>
          <cell r="AX165">
            <v>347</v>
          </cell>
          <cell r="AY165">
            <v>16356</v>
          </cell>
        </row>
        <row r="166">
          <cell r="A166" t="str">
            <v>34</v>
          </cell>
          <cell r="C166" t="str">
            <v>3412</v>
          </cell>
          <cell r="D166" t="str">
            <v>Løten</v>
          </cell>
          <cell r="E166">
            <v>5872</v>
          </cell>
          <cell r="F166">
            <v>623794459</v>
          </cell>
          <cell r="G166">
            <v>1</v>
          </cell>
          <cell r="H166">
            <v>36264</v>
          </cell>
          <cell r="I166">
            <v>0</v>
          </cell>
          <cell r="J166">
            <v>0</v>
          </cell>
          <cell r="K166">
            <v>211</v>
          </cell>
          <cell r="L166">
            <v>26105617</v>
          </cell>
          <cell r="M166">
            <v>307</v>
          </cell>
          <cell r="N166">
            <v>17226444</v>
          </cell>
          <cell r="O166">
            <v>0</v>
          </cell>
          <cell r="P166">
            <v>0</v>
          </cell>
          <cell r="Q166">
            <v>5948</v>
          </cell>
          <cell r="R166">
            <v>667090256</v>
          </cell>
          <cell r="S166">
            <v>4550</v>
          </cell>
          <cell r="T166">
            <v>43043816</v>
          </cell>
          <cell r="U166">
            <v>1212</v>
          </cell>
          <cell r="V166">
            <v>39245511</v>
          </cell>
          <cell r="W166">
            <v>221</v>
          </cell>
          <cell r="X166">
            <v>759</v>
          </cell>
          <cell r="Y166">
            <v>6742</v>
          </cell>
          <cell r="Z166">
            <v>4426</v>
          </cell>
          <cell r="AA166">
            <v>148080</v>
          </cell>
          <cell r="AB166">
            <v>1135</v>
          </cell>
          <cell r="AC166">
            <v>179953</v>
          </cell>
          <cell r="AD166">
            <v>0</v>
          </cell>
          <cell r="AE166">
            <v>0</v>
          </cell>
          <cell r="AF166">
            <v>29</v>
          </cell>
          <cell r="AG166">
            <v>781</v>
          </cell>
          <cell r="AH166">
            <v>0</v>
          </cell>
          <cell r="AI166">
            <v>0</v>
          </cell>
          <cell r="AJ166">
            <v>8</v>
          </cell>
          <cell r="AK166">
            <v>860000</v>
          </cell>
          <cell r="AL166">
            <v>23</v>
          </cell>
          <cell r="AM166">
            <v>616715</v>
          </cell>
          <cell r="AN166">
            <v>78</v>
          </cell>
          <cell r="AO166">
            <v>964090</v>
          </cell>
          <cell r="AP166">
            <v>16</v>
          </cell>
          <cell r="AQ166">
            <v>597559</v>
          </cell>
          <cell r="AR166">
            <v>4460</v>
          </cell>
          <cell r="AS166">
            <v>41954918</v>
          </cell>
          <cell r="AT166">
            <v>42</v>
          </cell>
          <cell r="AU166">
            <v>2072</v>
          </cell>
          <cell r="AV166">
            <v>1161</v>
          </cell>
          <cell r="AW166">
            <v>38796815</v>
          </cell>
          <cell r="AX166">
            <v>61</v>
          </cell>
          <cell r="AY166">
            <v>2778</v>
          </cell>
        </row>
        <row r="167">
          <cell r="A167" t="str">
            <v>34</v>
          </cell>
          <cell r="C167" t="str">
            <v>3413</v>
          </cell>
          <cell r="D167" t="str">
            <v>Stange</v>
          </cell>
          <cell r="E167">
            <v>16011</v>
          </cell>
          <cell r="F167">
            <v>1828253253</v>
          </cell>
          <cell r="G167">
            <v>6</v>
          </cell>
          <cell r="H167">
            <v>369284</v>
          </cell>
          <cell r="I167">
            <v>0</v>
          </cell>
          <cell r="J167">
            <v>0</v>
          </cell>
          <cell r="K167">
            <v>668</v>
          </cell>
          <cell r="L167">
            <v>100842127</v>
          </cell>
          <cell r="M167">
            <v>1059</v>
          </cell>
          <cell r="N167">
            <v>65892205</v>
          </cell>
          <cell r="O167">
            <v>1</v>
          </cell>
          <cell r="P167">
            <v>10000</v>
          </cell>
          <cell r="Q167">
            <v>16286</v>
          </cell>
          <cell r="R167">
            <v>1994628301</v>
          </cell>
          <cell r="S167">
            <v>12198</v>
          </cell>
          <cell r="T167">
            <v>118988360</v>
          </cell>
          <cell r="U167">
            <v>3443</v>
          </cell>
          <cell r="V167">
            <v>98231520</v>
          </cell>
          <cell r="W167">
            <v>748</v>
          </cell>
          <cell r="X167">
            <v>2173</v>
          </cell>
          <cell r="Y167">
            <v>18562</v>
          </cell>
          <cell r="Z167">
            <v>11831</v>
          </cell>
          <cell r="AA167">
            <v>398829</v>
          </cell>
          <cell r="AB167">
            <v>3192</v>
          </cell>
          <cell r="AC167">
            <v>450948</v>
          </cell>
          <cell r="AD167">
            <v>0</v>
          </cell>
          <cell r="AE167">
            <v>0</v>
          </cell>
          <cell r="AF167">
            <v>79</v>
          </cell>
          <cell r="AG167">
            <v>940</v>
          </cell>
          <cell r="AH167">
            <v>0</v>
          </cell>
          <cell r="AI167">
            <v>0</v>
          </cell>
          <cell r="AJ167">
            <v>30</v>
          </cell>
          <cell r="AK167">
            <v>3017485</v>
          </cell>
          <cell r="AL167">
            <v>70</v>
          </cell>
          <cell r="AM167">
            <v>3805516</v>
          </cell>
          <cell r="AN167">
            <v>262</v>
          </cell>
          <cell r="AO167">
            <v>3864486</v>
          </cell>
          <cell r="AP167">
            <v>52</v>
          </cell>
          <cell r="AQ167">
            <v>3844502</v>
          </cell>
          <cell r="AR167">
            <v>11913</v>
          </cell>
          <cell r="AS167">
            <v>114749359</v>
          </cell>
          <cell r="AT167">
            <v>111</v>
          </cell>
          <cell r="AU167">
            <v>5448</v>
          </cell>
          <cell r="AV167">
            <v>3277</v>
          </cell>
          <cell r="AW167">
            <v>93271578</v>
          </cell>
          <cell r="AX167">
            <v>200</v>
          </cell>
          <cell r="AY167">
            <v>9521</v>
          </cell>
        </row>
        <row r="168">
          <cell r="A168" t="str">
            <v>34</v>
          </cell>
          <cell r="C168" t="str">
            <v>3414</v>
          </cell>
          <cell r="D168" t="str">
            <v>Nord-Odal</v>
          </cell>
          <cell r="E168">
            <v>3994</v>
          </cell>
          <cell r="F168">
            <v>397756005</v>
          </cell>
          <cell r="G168">
            <v>3</v>
          </cell>
          <cell r="H168">
            <v>70609</v>
          </cell>
          <cell r="I168">
            <v>0</v>
          </cell>
          <cell r="J168">
            <v>0</v>
          </cell>
          <cell r="K168">
            <v>159</v>
          </cell>
          <cell r="L168">
            <v>21149400</v>
          </cell>
          <cell r="M168">
            <v>178</v>
          </cell>
          <cell r="N168">
            <v>12484372</v>
          </cell>
          <cell r="O168">
            <v>0</v>
          </cell>
          <cell r="P168">
            <v>0</v>
          </cell>
          <cell r="Q168">
            <v>4051</v>
          </cell>
          <cell r="R168">
            <v>431319168</v>
          </cell>
          <cell r="S168">
            <v>3155</v>
          </cell>
          <cell r="T168">
            <v>30969929</v>
          </cell>
          <cell r="U168">
            <v>807</v>
          </cell>
          <cell r="V168">
            <v>21113911</v>
          </cell>
          <cell r="W168">
            <v>113</v>
          </cell>
          <cell r="X168">
            <v>539</v>
          </cell>
          <cell r="Y168">
            <v>4614</v>
          </cell>
          <cell r="Z168">
            <v>3079</v>
          </cell>
          <cell r="AA168">
            <v>108184</v>
          </cell>
          <cell r="AB168">
            <v>752</v>
          </cell>
          <cell r="AC168">
            <v>95998</v>
          </cell>
          <cell r="AD168">
            <v>0</v>
          </cell>
          <cell r="AE168">
            <v>0</v>
          </cell>
          <cell r="AF168">
            <v>12</v>
          </cell>
          <cell r="AG168">
            <v>259</v>
          </cell>
          <cell r="AH168">
            <v>0</v>
          </cell>
          <cell r="AI168">
            <v>0</v>
          </cell>
          <cell r="AJ168">
            <v>10</v>
          </cell>
          <cell r="AK168">
            <v>1390854</v>
          </cell>
          <cell r="AL168">
            <v>9</v>
          </cell>
          <cell r="AM168">
            <v>201502</v>
          </cell>
          <cell r="AN168">
            <v>44</v>
          </cell>
          <cell r="AO168">
            <v>566366</v>
          </cell>
          <cell r="AP168">
            <v>4</v>
          </cell>
          <cell r="AQ168">
            <v>26723</v>
          </cell>
          <cell r="AR168">
            <v>3101</v>
          </cell>
          <cell r="AS168">
            <v>30080404</v>
          </cell>
          <cell r="AT168">
            <v>23</v>
          </cell>
          <cell r="AU168">
            <v>997</v>
          </cell>
          <cell r="AV168">
            <v>779</v>
          </cell>
          <cell r="AW168">
            <v>21940041</v>
          </cell>
          <cell r="AX168">
            <v>39</v>
          </cell>
          <cell r="AY168">
            <v>1892</v>
          </cell>
        </row>
        <row r="169">
          <cell r="A169" t="str">
            <v>34</v>
          </cell>
          <cell r="C169" t="str">
            <v>3415</v>
          </cell>
          <cell r="D169" t="str">
            <v>Sør-Odal</v>
          </cell>
          <cell r="E169">
            <v>6252</v>
          </cell>
          <cell r="F169">
            <v>680360948</v>
          </cell>
          <cell r="G169">
            <v>7</v>
          </cell>
          <cell r="H169">
            <v>348180</v>
          </cell>
          <cell r="I169">
            <v>0</v>
          </cell>
          <cell r="J169">
            <v>0</v>
          </cell>
          <cell r="K169">
            <v>265</v>
          </cell>
          <cell r="L169">
            <v>50353388</v>
          </cell>
          <cell r="M169">
            <v>370</v>
          </cell>
          <cell r="N169">
            <v>33362157</v>
          </cell>
          <cell r="O169">
            <v>0</v>
          </cell>
          <cell r="P169">
            <v>0</v>
          </cell>
          <cell r="Q169">
            <v>6362</v>
          </cell>
          <cell r="R169">
            <v>763728313</v>
          </cell>
          <cell r="S169">
            <v>4695</v>
          </cell>
          <cell r="T169">
            <v>44724336</v>
          </cell>
          <cell r="U169">
            <v>1454</v>
          </cell>
          <cell r="V169">
            <v>43583174</v>
          </cell>
          <cell r="W169">
            <v>247</v>
          </cell>
          <cell r="X169">
            <v>703</v>
          </cell>
          <cell r="Y169">
            <v>7099</v>
          </cell>
          <cell r="Z169">
            <v>4576</v>
          </cell>
          <cell r="AA169">
            <v>156617</v>
          </cell>
          <cell r="AB169">
            <v>1358</v>
          </cell>
          <cell r="AC169">
            <v>199766</v>
          </cell>
          <cell r="AD169">
            <v>0</v>
          </cell>
          <cell r="AE169">
            <v>0</v>
          </cell>
          <cell r="AF169">
            <v>30</v>
          </cell>
          <cell r="AG169">
            <v>581</v>
          </cell>
          <cell r="AH169">
            <v>0</v>
          </cell>
          <cell r="AI169">
            <v>0</v>
          </cell>
          <cell r="AJ169">
            <v>9</v>
          </cell>
          <cell r="AK169">
            <v>467898</v>
          </cell>
          <cell r="AL169">
            <v>24</v>
          </cell>
          <cell r="AM169">
            <v>896110</v>
          </cell>
          <cell r="AN169">
            <v>90</v>
          </cell>
          <cell r="AO169">
            <v>1873504</v>
          </cell>
          <cell r="AP169">
            <v>28</v>
          </cell>
          <cell r="AQ169">
            <v>2519605</v>
          </cell>
          <cell r="AR169">
            <v>4617</v>
          </cell>
          <cell r="AS169">
            <v>43465323</v>
          </cell>
          <cell r="AT169">
            <v>40</v>
          </cell>
          <cell r="AU169">
            <v>1817</v>
          </cell>
          <cell r="AV169">
            <v>1383</v>
          </cell>
          <cell r="AW169">
            <v>41290667</v>
          </cell>
          <cell r="AX169">
            <v>71</v>
          </cell>
          <cell r="AY169">
            <v>3566</v>
          </cell>
        </row>
        <row r="170">
          <cell r="A170" t="str">
            <v>34</v>
          </cell>
          <cell r="C170" t="str">
            <v>3416</v>
          </cell>
          <cell r="D170" t="str">
            <v>Eidskog</v>
          </cell>
          <cell r="E170">
            <v>5027</v>
          </cell>
          <cell r="F170">
            <v>474712506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234</v>
          </cell>
          <cell r="L170">
            <v>31897724</v>
          </cell>
          <cell r="M170">
            <v>268</v>
          </cell>
          <cell r="N170">
            <v>10671378</v>
          </cell>
          <cell r="O170">
            <v>0</v>
          </cell>
          <cell r="P170">
            <v>0</v>
          </cell>
          <cell r="Q170">
            <v>5137</v>
          </cell>
          <cell r="R170">
            <v>517281608</v>
          </cell>
          <cell r="S170">
            <v>3978</v>
          </cell>
          <cell r="T170">
            <v>37962014</v>
          </cell>
          <cell r="U170">
            <v>1004</v>
          </cell>
          <cell r="V170">
            <v>39693146</v>
          </cell>
          <cell r="W170">
            <v>184</v>
          </cell>
          <cell r="X170">
            <v>792</v>
          </cell>
          <cell r="Y170">
            <v>5958</v>
          </cell>
          <cell r="Z170">
            <v>3865</v>
          </cell>
          <cell r="AA170">
            <v>131863</v>
          </cell>
          <cell r="AB170">
            <v>918</v>
          </cell>
          <cell r="AC170">
            <v>181205</v>
          </cell>
          <cell r="AD170">
            <v>0</v>
          </cell>
          <cell r="AE170">
            <v>0</v>
          </cell>
          <cell r="AF170">
            <v>26</v>
          </cell>
          <cell r="AG170">
            <v>383</v>
          </cell>
          <cell r="AH170">
            <v>0</v>
          </cell>
          <cell r="AI170">
            <v>0</v>
          </cell>
          <cell r="AJ170">
            <v>15</v>
          </cell>
          <cell r="AK170">
            <v>1128937</v>
          </cell>
          <cell r="AL170">
            <v>14</v>
          </cell>
          <cell r="AM170">
            <v>440728</v>
          </cell>
          <cell r="AN170">
            <v>101</v>
          </cell>
          <cell r="AO170">
            <v>1189111</v>
          </cell>
          <cell r="AP170">
            <v>21</v>
          </cell>
          <cell r="AQ170">
            <v>1297486</v>
          </cell>
          <cell r="AR170">
            <v>3880</v>
          </cell>
          <cell r="AS170">
            <v>36334178</v>
          </cell>
          <cell r="AT170">
            <v>32</v>
          </cell>
          <cell r="AU170">
            <v>1828</v>
          </cell>
          <cell r="AV170">
            <v>942</v>
          </cell>
          <cell r="AW170">
            <v>38692383</v>
          </cell>
          <cell r="AX170">
            <v>61</v>
          </cell>
          <cell r="AY170">
            <v>3548</v>
          </cell>
        </row>
        <row r="171">
          <cell r="A171" t="str">
            <v>34</v>
          </cell>
          <cell r="C171" t="str">
            <v>3417</v>
          </cell>
          <cell r="D171" t="str">
            <v>Grue</v>
          </cell>
          <cell r="E171">
            <v>3740</v>
          </cell>
          <cell r="F171">
            <v>345359714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217</v>
          </cell>
          <cell r="L171">
            <v>46258475</v>
          </cell>
          <cell r="M171">
            <v>224</v>
          </cell>
          <cell r="N171">
            <v>76283712</v>
          </cell>
          <cell r="O171">
            <v>0</v>
          </cell>
          <cell r="P171">
            <v>0</v>
          </cell>
          <cell r="Q171">
            <v>3814</v>
          </cell>
          <cell r="R171">
            <v>467901901</v>
          </cell>
          <cell r="S171">
            <v>2988</v>
          </cell>
          <cell r="T171">
            <v>31311760</v>
          </cell>
          <cell r="U171">
            <v>723</v>
          </cell>
          <cell r="V171">
            <v>24015753</v>
          </cell>
          <cell r="W171">
            <v>126</v>
          </cell>
          <cell r="X171">
            <v>549</v>
          </cell>
          <cell r="Y171">
            <v>4386</v>
          </cell>
          <cell r="Z171">
            <v>2913</v>
          </cell>
          <cell r="AA171">
            <v>107526</v>
          </cell>
          <cell r="AB171">
            <v>655</v>
          </cell>
          <cell r="AC171">
            <v>109771</v>
          </cell>
          <cell r="AD171">
            <v>0</v>
          </cell>
          <cell r="AE171">
            <v>0</v>
          </cell>
          <cell r="AF171">
            <v>17</v>
          </cell>
          <cell r="AG171">
            <v>332</v>
          </cell>
          <cell r="AH171">
            <v>0</v>
          </cell>
          <cell r="AI171">
            <v>0</v>
          </cell>
          <cell r="AJ171">
            <v>7</v>
          </cell>
          <cell r="AK171">
            <v>278805</v>
          </cell>
          <cell r="AL171">
            <v>22</v>
          </cell>
          <cell r="AM171">
            <v>1773565</v>
          </cell>
          <cell r="AN171">
            <v>59</v>
          </cell>
          <cell r="AO171">
            <v>596534</v>
          </cell>
          <cell r="AP171">
            <v>17</v>
          </cell>
          <cell r="AQ171">
            <v>900126</v>
          </cell>
          <cell r="AR171">
            <v>2930</v>
          </cell>
          <cell r="AS171">
            <v>30883845</v>
          </cell>
          <cell r="AT171">
            <v>23</v>
          </cell>
          <cell r="AU171">
            <v>870</v>
          </cell>
          <cell r="AV171">
            <v>665</v>
          </cell>
          <cell r="AW171">
            <v>21789825</v>
          </cell>
          <cell r="AX171">
            <v>60</v>
          </cell>
          <cell r="AY171">
            <v>2695</v>
          </cell>
        </row>
        <row r="172">
          <cell r="A172" t="str">
            <v>34</v>
          </cell>
          <cell r="C172" t="str">
            <v>3418</v>
          </cell>
          <cell r="D172" t="str">
            <v>Åsnes</v>
          </cell>
          <cell r="E172">
            <v>5828</v>
          </cell>
          <cell r="F172">
            <v>553116400</v>
          </cell>
          <cell r="G172">
            <v>2</v>
          </cell>
          <cell r="H172">
            <v>17876</v>
          </cell>
          <cell r="I172">
            <v>0</v>
          </cell>
          <cell r="J172">
            <v>0</v>
          </cell>
          <cell r="K172">
            <v>328</v>
          </cell>
          <cell r="L172">
            <v>50836665</v>
          </cell>
          <cell r="M172">
            <v>304</v>
          </cell>
          <cell r="N172">
            <v>17246458</v>
          </cell>
          <cell r="O172">
            <v>0</v>
          </cell>
          <cell r="P172">
            <v>0</v>
          </cell>
          <cell r="Q172">
            <v>5942</v>
          </cell>
          <cell r="R172">
            <v>621181647</v>
          </cell>
          <cell r="S172">
            <v>4602</v>
          </cell>
          <cell r="T172">
            <v>49329064</v>
          </cell>
          <cell r="U172">
            <v>1218</v>
          </cell>
          <cell r="V172">
            <v>43402285</v>
          </cell>
          <cell r="W172">
            <v>173</v>
          </cell>
          <cell r="X172">
            <v>764</v>
          </cell>
          <cell r="Y172">
            <v>6757</v>
          </cell>
          <cell r="Z172">
            <v>4464</v>
          </cell>
          <cell r="AA172">
            <v>171755</v>
          </cell>
          <cell r="AB172">
            <v>1118</v>
          </cell>
          <cell r="AC172">
            <v>201996</v>
          </cell>
          <cell r="AD172">
            <v>0</v>
          </cell>
          <cell r="AE172">
            <v>0</v>
          </cell>
          <cell r="AF172">
            <v>35</v>
          </cell>
          <cell r="AG172">
            <v>222</v>
          </cell>
          <cell r="AH172">
            <v>0</v>
          </cell>
          <cell r="AI172">
            <v>0</v>
          </cell>
          <cell r="AJ172">
            <v>21</v>
          </cell>
          <cell r="AK172">
            <v>1822818</v>
          </cell>
          <cell r="AL172">
            <v>12</v>
          </cell>
          <cell r="AM172">
            <v>457774</v>
          </cell>
          <cell r="AN172">
            <v>107</v>
          </cell>
          <cell r="AO172">
            <v>1245729</v>
          </cell>
          <cell r="AP172">
            <v>16</v>
          </cell>
          <cell r="AQ172">
            <v>238746</v>
          </cell>
          <cell r="AR172">
            <v>4489</v>
          </cell>
          <cell r="AS172">
            <v>47534126</v>
          </cell>
          <cell r="AT172">
            <v>43</v>
          </cell>
          <cell r="AU172">
            <v>1849</v>
          </cell>
          <cell r="AV172">
            <v>1153</v>
          </cell>
          <cell r="AW172">
            <v>44008040</v>
          </cell>
          <cell r="AX172">
            <v>72</v>
          </cell>
          <cell r="AY172">
            <v>3202</v>
          </cell>
        </row>
        <row r="173">
          <cell r="A173" t="str">
            <v>34</v>
          </cell>
          <cell r="C173" t="str">
            <v>3419</v>
          </cell>
          <cell r="D173" t="str">
            <v>Våler (Hedm.)</v>
          </cell>
          <cell r="E173">
            <v>2908</v>
          </cell>
          <cell r="F173">
            <v>279884134</v>
          </cell>
          <cell r="G173">
            <v>4</v>
          </cell>
          <cell r="H173">
            <v>175086</v>
          </cell>
          <cell r="I173">
            <v>0</v>
          </cell>
          <cell r="J173">
            <v>0</v>
          </cell>
          <cell r="K173">
            <v>146</v>
          </cell>
          <cell r="L173">
            <v>19721450</v>
          </cell>
          <cell r="M173">
            <v>155</v>
          </cell>
          <cell r="N173">
            <v>11582090</v>
          </cell>
          <cell r="O173">
            <v>0</v>
          </cell>
          <cell r="P173">
            <v>0</v>
          </cell>
          <cell r="Q173">
            <v>2962</v>
          </cell>
          <cell r="R173">
            <v>311012588</v>
          </cell>
          <cell r="S173">
            <v>2272</v>
          </cell>
          <cell r="T173">
            <v>22042436</v>
          </cell>
          <cell r="U173">
            <v>631</v>
          </cell>
          <cell r="V173">
            <v>29084122</v>
          </cell>
          <cell r="W173">
            <v>85</v>
          </cell>
          <cell r="X173">
            <v>456</v>
          </cell>
          <cell r="Y173">
            <v>3444</v>
          </cell>
          <cell r="Z173">
            <v>2207</v>
          </cell>
          <cell r="AA173">
            <v>73696</v>
          </cell>
          <cell r="AB173">
            <v>574</v>
          </cell>
          <cell r="AC173">
            <v>135506</v>
          </cell>
          <cell r="AD173">
            <v>0</v>
          </cell>
          <cell r="AE173">
            <v>0</v>
          </cell>
          <cell r="AF173">
            <v>15</v>
          </cell>
          <cell r="AG173">
            <v>364</v>
          </cell>
          <cell r="AH173">
            <v>0</v>
          </cell>
          <cell r="AI173">
            <v>0</v>
          </cell>
          <cell r="AJ173">
            <v>12</v>
          </cell>
          <cell r="AK173">
            <v>2397696</v>
          </cell>
          <cell r="AL173">
            <v>9</v>
          </cell>
          <cell r="AM173">
            <v>137449</v>
          </cell>
          <cell r="AN173">
            <v>44</v>
          </cell>
          <cell r="AO173">
            <v>474488</v>
          </cell>
          <cell r="AP173">
            <v>10</v>
          </cell>
          <cell r="AQ173">
            <v>233887</v>
          </cell>
          <cell r="AR173">
            <v>2224</v>
          </cell>
          <cell r="AS173">
            <v>20784042</v>
          </cell>
          <cell r="AT173">
            <v>24</v>
          </cell>
          <cell r="AU173">
            <v>782</v>
          </cell>
          <cell r="AV173">
            <v>587</v>
          </cell>
          <cell r="AW173">
            <v>30386071</v>
          </cell>
          <cell r="AX173">
            <v>46</v>
          </cell>
          <cell r="AY173">
            <v>2733</v>
          </cell>
        </row>
        <row r="174">
          <cell r="A174" t="str">
            <v>34</v>
          </cell>
          <cell r="C174" t="str">
            <v>3420</v>
          </cell>
          <cell r="D174" t="str">
            <v>Elverum</v>
          </cell>
          <cell r="E174">
            <v>16283</v>
          </cell>
          <cell r="F174">
            <v>1845087773</v>
          </cell>
          <cell r="G174">
            <v>6</v>
          </cell>
          <cell r="H174">
            <v>356346</v>
          </cell>
          <cell r="I174">
            <v>0</v>
          </cell>
          <cell r="J174">
            <v>0</v>
          </cell>
          <cell r="K174">
            <v>580</v>
          </cell>
          <cell r="L174">
            <v>108551052</v>
          </cell>
          <cell r="M174">
            <v>957</v>
          </cell>
          <cell r="N174">
            <v>82253563</v>
          </cell>
          <cell r="O174">
            <v>0</v>
          </cell>
          <cell r="P174">
            <v>0</v>
          </cell>
          <cell r="Q174">
            <v>16487</v>
          </cell>
          <cell r="R174">
            <v>2035536042</v>
          </cell>
          <cell r="S174">
            <v>12505</v>
          </cell>
          <cell r="T174">
            <v>119180434</v>
          </cell>
          <cell r="U174">
            <v>3433</v>
          </cell>
          <cell r="V174">
            <v>106161588</v>
          </cell>
          <cell r="W174">
            <v>644</v>
          </cell>
          <cell r="X174">
            <v>2479</v>
          </cell>
          <cell r="Y174">
            <v>19061</v>
          </cell>
          <cell r="Z174">
            <v>12154</v>
          </cell>
          <cell r="AA174">
            <v>411041</v>
          </cell>
          <cell r="AB174">
            <v>3197</v>
          </cell>
          <cell r="AC174">
            <v>489876</v>
          </cell>
          <cell r="AD174">
            <v>0</v>
          </cell>
          <cell r="AE174">
            <v>0</v>
          </cell>
          <cell r="AF174">
            <v>80</v>
          </cell>
          <cell r="AG174">
            <v>992</v>
          </cell>
          <cell r="AH174">
            <v>0</v>
          </cell>
          <cell r="AI174">
            <v>0</v>
          </cell>
          <cell r="AJ174">
            <v>20</v>
          </cell>
          <cell r="AK174">
            <v>2383768</v>
          </cell>
          <cell r="AL174">
            <v>77</v>
          </cell>
          <cell r="AM174">
            <v>5442503</v>
          </cell>
          <cell r="AN174">
            <v>306</v>
          </cell>
          <cell r="AO174">
            <v>3647808</v>
          </cell>
          <cell r="AP174">
            <v>45</v>
          </cell>
          <cell r="AQ174">
            <v>1165984</v>
          </cell>
          <cell r="AR174">
            <v>12209</v>
          </cell>
          <cell r="AS174">
            <v>115677867</v>
          </cell>
          <cell r="AT174">
            <v>119</v>
          </cell>
          <cell r="AU174">
            <v>5314</v>
          </cell>
          <cell r="AV174">
            <v>3247</v>
          </cell>
          <cell r="AW174">
            <v>102155668</v>
          </cell>
          <cell r="AX174">
            <v>197</v>
          </cell>
          <cell r="AY174">
            <v>9599</v>
          </cell>
        </row>
        <row r="175">
          <cell r="A175" t="str">
            <v>34</v>
          </cell>
          <cell r="C175" t="str">
            <v>3421</v>
          </cell>
          <cell r="D175" t="str">
            <v>Trysil</v>
          </cell>
          <cell r="E175">
            <v>5518</v>
          </cell>
          <cell r="F175">
            <v>512633962</v>
          </cell>
          <cell r="G175">
            <v>1</v>
          </cell>
          <cell r="H175">
            <v>272000</v>
          </cell>
          <cell r="I175">
            <v>0</v>
          </cell>
          <cell r="J175">
            <v>0</v>
          </cell>
          <cell r="K175">
            <v>259</v>
          </cell>
          <cell r="L175">
            <v>43059650</v>
          </cell>
          <cell r="M175">
            <v>334</v>
          </cell>
          <cell r="N175">
            <v>17089400</v>
          </cell>
          <cell r="O175">
            <v>0</v>
          </cell>
          <cell r="P175">
            <v>0</v>
          </cell>
          <cell r="Q175">
            <v>5604</v>
          </cell>
          <cell r="R175">
            <v>572511012</v>
          </cell>
          <cell r="S175">
            <v>4314</v>
          </cell>
          <cell r="T175">
            <v>42504618</v>
          </cell>
          <cell r="U175">
            <v>1122</v>
          </cell>
          <cell r="V175">
            <v>45393110</v>
          </cell>
          <cell r="W175">
            <v>212</v>
          </cell>
          <cell r="X175">
            <v>2611</v>
          </cell>
          <cell r="Y175">
            <v>8259</v>
          </cell>
          <cell r="Z175">
            <v>4191</v>
          </cell>
          <cell r="AA175">
            <v>148453</v>
          </cell>
          <cell r="AB175">
            <v>1052</v>
          </cell>
          <cell r="AC175">
            <v>207680</v>
          </cell>
          <cell r="AD175">
            <v>0</v>
          </cell>
          <cell r="AE175">
            <v>0</v>
          </cell>
          <cell r="AF175">
            <v>29</v>
          </cell>
          <cell r="AG175">
            <v>352</v>
          </cell>
          <cell r="AH175">
            <v>0</v>
          </cell>
          <cell r="AI175">
            <v>0</v>
          </cell>
          <cell r="AJ175">
            <v>8</v>
          </cell>
          <cell r="AK175">
            <v>405150</v>
          </cell>
          <cell r="AL175">
            <v>22</v>
          </cell>
          <cell r="AM175">
            <v>1239201</v>
          </cell>
          <cell r="AN175">
            <v>96</v>
          </cell>
          <cell r="AO175">
            <v>1339320</v>
          </cell>
          <cell r="AP175">
            <v>23</v>
          </cell>
          <cell r="AQ175">
            <v>200718</v>
          </cell>
          <cell r="AR175">
            <v>4203</v>
          </cell>
          <cell r="AS175">
            <v>41458702</v>
          </cell>
          <cell r="AT175">
            <v>54</v>
          </cell>
          <cell r="AU175">
            <v>2237</v>
          </cell>
          <cell r="AV175">
            <v>1069</v>
          </cell>
          <cell r="AW175">
            <v>44711186</v>
          </cell>
          <cell r="AX175">
            <v>57</v>
          </cell>
          <cell r="AY175">
            <v>2315</v>
          </cell>
        </row>
        <row r="176">
          <cell r="A176" t="str">
            <v>34</v>
          </cell>
          <cell r="C176" t="str">
            <v>3422</v>
          </cell>
          <cell r="D176" t="str">
            <v>Åmot</v>
          </cell>
          <cell r="E176">
            <v>3428</v>
          </cell>
          <cell r="F176">
            <v>348770238</v>
          </cell>
          <cell r="G176">
            <v>2</v>
          </cell>
          <cell r="H176">
            <v>114771</v>
          </cell>
          <cell r="I176">
            <v>0</v>
          </cell>
          <cell r="J176">
            <v>0</v>
          </cell>
          <cell r="K176">
            <v>138</v>
          </cell>
          <cell r="L176">
            <v>16508800</v>
          </cell>
          <cell r="M176">
            <v>209</v>
          </cell>
          <cell r="N176">
            <v>9830098</v>
          </cell>
          <cell r="O176">
            <v>0</v>
          </cell>
          <cell r="P176">
            <v>0</v>
          </cell>
          <cell r="Q176">
            <v>3473</v>
          </cell>
          <cell r="R176">
            <v>374994365</v>
          </cell>
          <cell r="S176">
            <v>2685</v>
          </cell>
          <cell r="T176">
            <v>26599154</v>
          </cell>
          <cell r="U176">
            <v>673</v>
          </cell>
          <cell r="V176">
            <v>15759344</v>
          </cell>
          <cell r="W176">
            <v>135</v>
          </cell>
          <cell r="X176">
            <v>584</v>
          </cell>
          <cell r="Y176">
            <v>4077</v>
          </cell>
          <cell r="Z176">
            <v>2622</v>
          </cell>
          <cell r="AA176">
            <v>92596</v>
          </cell>
          <cell r="AB176">
            <v>611</v>
          </cell>
          <cell r="AC176">
            <v>72635</v>
          </cell>
          <cell r="AD176">
            <v>0</v>
          </cell>
          <cell r="AE176">
            <v>0</v>
          </cell>
          <cell r="AF176">
            <v>14</v>
          </cell>
          <cell r="AG176">
            <v>36</v>
          </cell>
          <cell r="AH176">
            <v>0</v>
          </cell>
          <cell r="AI176">
            <v>0</v>
          </cell>
          <cell r="AJ176">
            <v>5</v>
          </cell>
          <cell r="AK176">
            <v>381242</v>
          </cell>
          <cell r="AL176">
            <v>14</v>
          </cell>
          <cell r="AM176">
            <v>1361962</v>
          </cell>
          <cell r="AN176">
            <v>56</v>
          </cell>
          <cell r="AO176">
            <v>758275</v>
          </cell>
          <cell r="AP176">
            <v>10</v>
          </cell>
          <cell r="AQ176">
            <v>544515</v>
          </cell>
          <cell r="AR176">
            <v>2630</v>
          </cell>
          <cell r="AS176">
            <v>25760772</v>
          </cell>
          <cell r="AT176">
            <v>21</v>
          </cell>
          <cell r="AU176">
            <v>830</v>
          </cell>
          <cell r="AV176">
            <v>624</v>
          </cell>
          <cell r="AW176">
            <v>14132740</v>
          </cell>
          <cell r="AX176">
            <v>48</v>
          </cell>
          <cell r="AY176">
            <v>2095</v>
          </cell>
        </row>
        <row r="177">
          <cell r="A177" t="str">
            <v>34</v>
          </cell>
          <cell r="C177" t="str">
            <v>3423</v>
          </cell>
          <cell r="D177" t="str">
            <v>Stor-Elvdal</v>
          </cell>
          <cell r="E177">
            <v>1916</v>
          </cell>
          <cell r="F177">
            <v>173068621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114</v>
          </cell>
          <cell r="L177">
            <v>12566786</v>
          </cell>
          <cell r="M177">
            <v>100</v>
          </cell>
          <cell r="N177">
            <v>10440878</v>
          </cell>
          <cell r="O177">
            <v>0</v>
          </cell>
          <cell r="P177">
            <v>0</v>
          </cell>
          <cell r="Q177">
            <v>1960</v>
          </cell>
          <cell r="R177">
            <v>196076285</v>
          </cell>
          <cell r="S177">
            <v>1580</v>
          </cell>
          <cell r="T177">
            <v>14900901</v>
          </cell>
          <cell r="U177">
            <v>329</v>
          </cell>
          <cell r="V177">
            <v>9440487</v>
          </cell>
          <cell r="W177">
            <v>65</v>
          </cell>
          <cell r="X177">
            <v>400</v>
          </cell>
          <cell r="Y177">
            <v>2374</v>
          </cell>
          <cell r="Z177">
            <v>1529</v>
          </cell>
          <cell r="AA177">
            <v>52717</v>
          </cell>
          <cell r="AB177">
            <v>299</v>
          </cell>
          <cell r="AC177">
            <v>43846</v>
          </cell>
          <cell r="AD177">
            <v>0</v>
          </cell>
          <cell r="AE177">
            <v>0</v>
          </cell>
          <cell r="AF177">
            <v>12</v>
          </cell>
          <cell r="AG177">
            <v>309</v>
          </cell>
          <cell r="AH177">
            <v>0</v>
          </cell>
          <cell r="AI177">
            <v>0</v>
          </cell>
          <cell r="AJ177">
            <v>5</v>
          </cell>
          <cell r="AK177">
            <v>578471</v>
          </cell>
          <cell r="AL177">
            <v>7</v>
          </cell>
          <cell r="AM177">
            <v>1563227</v>
          </cell>
          <cell r="AN177">
            <v>26</v>
          </cell>
          <cell r="AO177">
            <v>221915</v>
          </cell>
          <cell r="AP177">
            <v>2</v>
          </cell>
          <cell r="AQ177">
            <v>25032</v>
          </cell>
          <cell r="AR177">
            <v>1551</v>
          </cell>
          <cell r="AS177">
            <v>14530274</v>
          </cell>
          <cell r="AT177">
            <v>13</v>
          </cell>
          <cell r="AU177">
            <v>723</v>
          </cell>
          <cell r="AV177">
            <v>311</v>
          </cell>
          <cell r="AW177">
            <v>8272536</v>
          </cell>
          <cell r="AX177">
            <v>24</v>
          </cell>
          <cell r="AY177">
            <v>994</v>
          </cell>
        </row>
        <row r="178">
          <cell r="A178" t="str">
            <v>34</v>
          </cell>
          <cell r="C178" t="str">
            <v>3424</v>
          </cell>
          <cell r="D178" t="str">
            <v>Rendalen</v>
          </cell>
          <cell r="E178">
            <v>1410</v>
          </cell>
          <cell r="F178">
            <v>122846714</v>
          </cell>
          <cell r="G178">
            <v>1</v>
          </cell>
          <cell r="H178">
            <v>10491</v>
          </cell>
          <cell r="I178">
            <v>0</v>
          </cell>
          <cell r="J178">
            <v>0</v>
          </cell>
          <cell r="K178">
            <v>103</v>
          </cell>
          <cell r="L178">
            <v>11254800</v>
          </cell>
          <cell r="M178">
            <v>93</v>
          </cell>
          <cell r="N178">
            <v>3202663</v>
          </cell>
          <cell r="O178">
            <v>0</v>
          </cell>
          <cell r="P178">
            <v>0</v>
          </cell>
          <cell r="Q178">
            <v>1443</v>
          </cell>
          <cell r="R178">
            <v>137293686</v>
          </cell>
          <cell r="S178">
            <v>1129</v>
          </cell>
          <cell r="T178">
            <v>12465182</v>
          </cell>
          <cell r="U178">
            <v>289</v>
          </cell>
          <cell r="V178">
            <v>5952718</v>
          </cell>
          <cell r="W178">
            <v>38</v>
          </cell>
          <cell r="X178">
            <v>231</v>
          </cell>
          <cell r="Y178">
            <v>1687</v>
          </cell>
          <cell r="Z178">
            <v>1101</v>
          </cell>
          <cell r="AA178">
            <v>44707</v>
          </cell>
          <cell r="AB178">
            <v>249</v>
          </cell>
          <cell r="AC178">
            <v>27555</v>
          </cell>
          <cell r="AD178">
            <v>0</v>
          </cell>
          <cell r="AE178">
            <v>0</v>
          </cell>
          <cell r="AF178">
            <v>10</v>
          </cell>
          <cell r="AG178">
            <v>40</v>
          </cell>
          <cell r="AH178">
            <v>0</v>
          </cell>
          <cell r="AI178">
            <v>0</v>
          </cell>
          <cell r="AJ178">
            <v>4</v>
          </cell>
          <cell r="AK178">
            <v>243231</v>
          </cell>
          <cell r="AL178">
            <v>7</v>
          </cell>
          <cell r="AM178">
            <v>60168</v>
          </cell>
          <cell r="AN178">
            <v>19</v>
          </cell>
          <cell r="AO178">
            <v>236837</v>
          </cell>
          <cell r="AP178">
            <v>4</v>
          </cell>
          <cell r="AQ178">
            <v>7039</v>
          </cell>
          <cell r="AR178">
            <v>1107</v>
          </cell>
          <cell r="AS178">
            <v>12130251</v>
          </cell>
          <cell r="AT178">
            <v>11</v>
          </cell>
          <cell r="AU178">
            <v>502</v>
          </cell>
          <cell r="AV178">
            <v>261</v>
          </cell>
          <cell r="AW178">
            <v>6012444</v>
          </cell>
          <cell r="AX178">
            <v>31</v>
          </cell>
          <cell r="AY178">
            <v>1514</v>
          </cell>
        </row>
        <row r="179">
          <cell r="A179" t="str">
            <v>34</v>
          </cell>
          <cell r="C179" t="str">
            <v>3425</v>
          </cell>
          <cell r="D179" t="str">
            <v>Engerdal</v>
          </cell>
          <cell r="E179">
            <v>1024</v>
          </cell>
          <cell r="F179">
            <v>93308476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75</v>
          </cell>
          <cell r="L179">
            <v>7715400</v>
          </cell>
          <cell r="M179">
            <v>66</v>
          </cell>
          <cell r="N179">
            <v>2492020</v>
          </cell>
          <cell r="O179">
            <v>0</v>
          </cell>
          <cell r="P179">
            <v>0</v>
          </cell>
          <cell r="Q179">
            <v>1053</v>
          </cell>
          <cell r="R179">
            <v>103515896</v>
          </cell>
          <cell r="S179">
            <v>808</v>
          </cell>
          <cell r="T179">
            <v>7860432</v>
          </cell>
          <cell r="U179">
            <v>212</v>
          </cell>
          <cell r="V179">
            <v>5283408</v>
          </cell>
          <cell r="W179">
            <v>37</v>
          </cell>
          <cell r="X179">
            <v>266</v>
          </cell>
          <cell r="Y179">
            <v>1323</v>
          </cell>
          <cell r="Z179">
            <v>775</v>
          </cell>
          <cell r="AA179">
            <v>27095</v>
          </cell>
          <cell r="AB179">
            <v>192</v>
          </cell>
          <cell r="AC179">
            <v>23868</v>
          </cell>
          <cell r="AD179">
            <v>0</v>
          </cell>
          <cell r="AE179">
            <v>0</v>
          </cell>
          <cell r="AF179">
            <v>7</v>
          </cell>
          <cell r="AG179">
            <v>37</v>
          </cell>
          <cell r="AH179">
            <v>0</v>
          </cell>
          <cell r="AI179">
            <v>0</v>
          </cell>
          <cell r="AJ179">
            <v>6</v>
          </cell>
          <cell r="AK179">
            <v>620900</v>
          </cell>
          <cell r="AL179">
            <v>3</v>
          </cell>
          <cell r="AM179">
            <v>38638</v>
          </cell>
          <cell r="AN179">
            <v>20</v>
          </cell>
          <cell r="AO179">
            <v>358458</v>
          </cell>
          <cell r="AP179">
            <v>1</v>
          </cell>
          <cell r="AQ179">
            <v>4329</v>
          </cell>
          <cell r="AR179">
            <v>781</v>
          </cell>
          <cell r="AS179">
            <v>7246450</v>
          </cell>
          <cell r="AT179">
            <v>12</v>
          </cell>
          <cell r="AU179">
            <v>440</v>
          </cell>
          <cell r="AV179">
            <v>205</v>
          </cell>
          <cell r="AW179">
            <v>5601964</v>
          </cell>
          <cell r="AX179">
            <v>15</v>
          </cell>
          <cell r="AY179">
            <v>1029</v>
          </cell>
        </row>
        <row r="180">
          <cell r="A180" t="str">
            <v>34</v>
          </cell>
          <cell r="C180" t="str">
            <v>3426</v>
          </cell>
          <cell r="D180" t="str">
            <v>Tolga</v>
          </cell>
          <cell r="E180">
            <v>1136</v>
          </cell>
          <cell r="F180">
            <v>107940725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152</v>
          </cell>
          <cell r="L180">
            <v>14770100</v>
          </cell>
          <cell r="M180">
            <v>111</v>
          </cell>
          <cell r="N180">
            <v>4773368</v>
          </cell>
          <cell r="O180">
            <v>0</v>
          </cell>
          <cell r="P180">
            <v>0</v>
          </cell>
          <cell r="Q180">
            <v>1181</v>
          </cell>
          <cell r="R180">
            <v>127484193</v>
          </cell>
          <cell r="S180">
            <v>874</v>
          </cell>
          <cell r="T180">
            <v>9265864</v>
          </cell>
          <cell r="U180">
            <v>277</v>
          </cell>
          <cell r="V180">
            <v>5433223</v>
          </cell>
          <cell r="W180">
            <v>38</v>
          </cell>
          <cell r="X180">
            <v>191</v>
          </cell>
          <cell r="Y180">
            <v>1380</v>
          </cell>
          <cell r="Z180">
            <v>849</v>
          </cell>
          <cell r="AA180">
            <v>33289</v>
          </cell>
          <cell r="AB180">
            <v>219</v>
          </cell>
          <cell r="AC180">
            <v>25212</v>
          </cell>
          <cell r="AD180">
            <v>0</v>
          </cell>
          <cell r="AE180">
            <v>0</v>
          </cell>
          <cell r="AF180">
            <v>1</v>
          </cell>
          <cell r="AG180">
            <v>3</v>
          </cell>
          <cell r="AH180">
            <v>0</v>
          </cell>
          <cell r="AI180">
            <v>0</v>
          </cell>
          <cell r="AJ180">
            <v>4</v>
          </cell>
          <cell r="AK180">
            <v>103036</v>
          </cell>
          <cell r="AL180">
            <v>6</v>
          </cell>
          <cell r="AM180">
            <v>727472</v>
          </cell>
          <cell r="AN180">
            <v>21</v>
          </cell>
          <cell r="AO180">
            <v>338427</v>
          </cell>
          <cell r="AP180">
            <v>0</v>
          </cell>
          <cell r="AQ180">
            <v>0</v>
          </cell>
          <cell r="AR180">
            <v>844</v>
          </cell>
          <cell r="AS180">
            <v>9096066</v>
          </cell>
          <cell r="AT180">
            <v>12</v>
          </cell>
          <cell r="AU180">
            <v>695</v>
          </cell>
          <cell r="AV180">
            <v>227</v>
          </cell>
          <cell r="AW180">
            <v>4967080</v>
          </cell>
          <cell r="AX180">
            <v>54</v>
          </cell>
          <cell r="AY180">
            <v>2951</v>
          </cell>
        </row>
        <row r="181">
          <cell r="A181" t="str">
            <v>34</v>
          </cell>
          <cell r="C181" t="str">
            <v>3427</v>
          </cell>
          <cell r="D181" t="str">
            <v>Tynset</v>
          </cell>
          <cell r="E181">
            <v>4355</v>
          </cell>
          <cell r="F181">
            <v>455539786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314</v>
          </cell>
          <cell r="L181">
            <v>40854400</v>
          </cell>
          <cell r="M181">
            <v>303</v>
          </cell>
          <cell r="N181">
            <v>12788962</v>
          </cell>
          <cell r="O181">
            <v>0</v>
          </cell>
          <cell r="P181">
            <v>0</v>
          </cell>
          <cell r="Q181">
            <v>4432</v>
          </cell>
          <cell r="R181">
            <v>509183148</v>
          </cell>
          <cell r="S181">
            <v>3363</v>
          </cell>
          <cell r="T181">
            <v>37670616</v>
          </cell>
          <cell r="U181">
            <v>930</v>
          </cell>
          <cell r="V181">
            <v>23524100</v>
          </cell>
          <cell r="W181">
            <v>161</v>
          </cell>
          <cell r="X181">
            <v>608</v>
          </cell>
          <cell r="Y181">
            <v>5062</v>
          </cell>
          <cell r="Z181">
            <v>3268</v>
          </cell>
          <cell r="AA181">
            <v>129487</v>
          </cell>
          <cell r="AB181">
            <v>824</v>
          </cell>
          <cell r="AC181">
            <v>107569</v>
          </cell>
          <cell r="AD181">
            <v>0</v>
          </cell>
          <cell r="AE181">
            <v>0</v>
          </cell>
          <cell r="AF181">
            <v>17</v>
          </cell>
          <cell r="AG181">
            <v>192</v>
          </cell>
          <cell r="AH181">
            <v>0</v>
          </cell>
          <cell r="AI181">
            <v>0</v>
          </cell>
          <cell r="AJ181">
            <v>13</v>
          </cell>
          <cell r="AK181">
            <v>1992505</v>
          </cell>
          <cell r="AL181">
            <v>20</v>
          </cell>
          <cell r="AM181">
            <v>1178020</v>
          </cell>
          <cell r="AN181">
            <v>59</v>
          </cell>
          <cell r="AO181">
            <v>551805</v>
          </cell>
          <cell r="AP181">
            <v>11</v>
          </cell>
          <cell r="AQ181">
            <v>251110</v>
          </cell>
          <cell r="AR181">
            <v>3301</v>
          </cell>
          <cell r="AS181">
            <v>36383532</v>
          </cell>
          <cell r="AT181">
            <v>23</v>
          </cell>
          <cell r="AU181">
            <v>993</v>
          </cell>
          <cell r="AV181">
            <v>844</v>
          </cell>
          <cell r="AW181">
            <v>23326384</v>
          </cell>
          <cell r="AX181">
            <v>91</v>
          </cell>
          <cell r="AY181">
            <v>4695</v>
          </cell>
        </row>
        <row r="182">
          <cell r="A182" t="str">
            <v>34</v>
          </cell>
          <cell r="C182" t="str">
            <v>3428</v>
          </cell>
          <cell r="D182" t="str">
            <v>Alvdal</v>
          </cell>
          <cell r="E182">
            <v>1797</v>
          </cell>
          <cell r="F182">
            <v>190974360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193</v>
          </cell>
          <cell r="L182">
            <v>19444205</v>
          </cell>
          <cell r="M182">
            <v>110</v>
          </cell>
          <cell r="N182">
            <v>7432946</v>
          </cell>
          <cell r="O182">
            <v>0</v>
          </cell>
          <cell r="P182">
            <v>0</v>
          </cell>
          <cell r="Q182">
            <v>1839</v>
          </cell>
          <cell r="R182">
            <v>217851511</v>
          </cell>
          <cell r="S182">
            <v>1354</v>
          </cell>
          <cell r="T182">
            <v>16384393</v>
          </cell>
          <cell r="U182">
            <v>435</v>
          </cell>
          <cell r="V182">
            <v>11936536</v>
          </cell>
          <cell r="W182">
            <v>64</v>
          </cell>
          <cell r="X182">
            <v>249</v>
          </cell>
          <cell r="Y182">
            <v>2102</v>
          </cell>
          <cell r="Z182">
            <v>1317</v>
          </cell>
          <cell r="AA182">
            <v>55965</v>
          </cell>
          <cell r="AB182">
            <v>394</v>
          </cell>
          <cell r="AC182">
            <v>54838</v>
          </cell>
          <cell r="AD182">
            <v>0</v>
          </cell>
          <cell r="AE182">
            <v>0</v>
          </cell>
          <cell r="AF182">
            <v>7</v>
          </cell>
          <cell r="AG182">
            <v>46</v>
          </cell>
          <cell r="AH182">
            <v>0</v>
          </cell>
          <cell r="AI182">
            <v>0</v>
          </cell>
          <cell r="AJ182">
            <v>3</v>
          </cell>
          <cell r="AK182">
            <v>225000</v>
          </cell>
          <cell r="AL182">
            <v>5</v>
          </cell>
          <cell r="AM182">
            <v>66302</v>
          </cell>
          <cell r="AN182">
            <v>26</v>
          </cell>
          <cell r="AO182">
            <v>355300</v>
          </cell>
          <cell r="AP182">
            <v>7</v>
          </cell>
          <cell r="AQ182">
            <v>53757</v>
          </cell>
          <cell r="AR182">
            <v>1325</v>
          </cell>
          <cell r="AS182">
            <v>16093567</v>
          </cell>
          <cell r="AT182">
            <v>18</v>
          </cell>
          <cell r="AU182">
            <v>720</v>
          </cell>
          <cell r="AV182">
            <v>399</v>
          </cell>
          <cell r="AW182">
            <v>12104025</v>
          </cell>
          <cell r="AX182">
            <v>33</v>
          </cell>
          <cell r="AY182">
            <v>1473</v>
          </cell>
        </row>
        <row r="183">
          <cell r="A183" t="str">
            <v>34</v>
          </cell>
          <cell r="C183" t="str">
            <v>3429</v>
          </cell>
          <cell r="D183" t="str">
            <v>Folldal</v>
          </cell>
          <cell r="E183">
            <v>1192</v>
          </cell>
          <cell r="F183">
            <v>109471862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124</v>
          </cell>
          <cell r="L183">
            <v>12442650</v>
          </cell>
          <cell r="M183">
            <v>94</v>
          </cell>
          <cell r="N183">
            <v>9406504</v>
          </cell>
          <cell r="O183">
            <v>0</v>
          </cell>
          <cell r="P183">
            <v>0</v>
          </cell>
          <cell r="Q183">
            <v>1224</v>
          </cell>
          <cell r="R183">
            <v>131321016</v>
          </cell>
          <cell r="S183">
            <v>932</v>
          </cell>
          <cell r="T183">
            <v>9029289</v>
          </cell>
          <cell r="U183">
            <v>263</v>
          </cell>
          <cell r="V183">
            <v>5994871</v>
          </cell>
          <cell r="W183">
            <v>41</v>
          </cell>
          <cell r="X183">
            <v>171</v>
          </cell>
          <cell r="Y183">
            <v>1407</v>
          </cell>
          <cell r="Z183">
            <v>900</v>
          </cell>
          <cell r="AA183">
            <v>32464</v>
          </cell>
          <cell r="AB183">
            <v>230</v>
          </cell>
          <cell r="AC183">
            <v>27631</v>
          </cell>
          <cell r="AD183">
            <v>0</v>
          </cell>
          <cell r="AE183">
            <v>0</v>
          </cell>
          <cell r="AF183">
            <v>9</v>
          </cell>
          <cell r="AG183">
            <v>56</v>
          </cell>
          <cell r="AH183">
            <v>0</v>
          </cell>
          <cell r="AI183">
            <v>0</v>
          </cell>
          <cell r="AJ183">
            <v>2</v>
          </cell>
          <cell r="AK183">
            <v>111000</v>
          </cell>
          <cell r="AL183">
            <v>8</v>
          </cell>
          <cell r="AM183">
            <v>116162</v>
          </cell>
          <cell r="AN183">
            <v>19</v>
          </cell>
          <cell r="AO183">
            <v>285639</v>
          </cell>
          <cell r="AP183">
            <v>6</v>
          </cell>
          <cell r="AQ183">
            <v>50400</v>
          </cell>
          <cell r="AR183">
            <v>909</v>
          </cell>
          <cell r="AS183">
            <v>8757060</v>
          </cell>
          <cell r="AT183">
            <v>12</v>
          </cell>
          <cell r="AU183">
            <v>320</v>
          </cell>
          <cell r="AV183">
            <v>238</v>
          </cell>
          <cell r="AW183">
            <v>5946982</v>
          </cell>
          <cell r="AX183">
            <v>30</v>
          </cell>
          <cell r="AY183">
            <v>1168</v>
          </cell>
        </row>
        <row r="184">
          <cell r="A184" t="str">
            <v>34</v>
          </cell>
          <cell r="C184" t="str">
            <v>3430</v>
          </cell>
          <cell r="D184" t="str">
            <v>Os</v>
          </cell>
          <cell r="E184">
            <v>1515</v>
          </cell>
          <cell r="F184">
            <v>150567009</v>
          </cell>
          <cell r="G184">
            <v>1</v>
          </cell>
          <cell r="H184">
            <v>37197</v>
          </cell>
          <cell r="I184">
            <v>0</v>
          </cell>
          <cell r="J184">
            <v>0</v>
          </cell>
          <cell r="K184">
            <v>154</v>
          </cell>
          <cell r="L184">
            <v>16914600</v>
          </cell>
          <cell r="M184">
            <v>94</v>
          </cell>
          <cell r="N184">
            <v>7241240</v>
          </cell>
          <cell r="O184">
            <v>0</v>
          </cell>
          <cell r="P184">
            <v>0</v>
          </cell>
          <cell r="Q184">
            <v>1552</v>
          </cell>
          <cell r="R184">
            <v>174685652</v>
          </cell>
          <cell r="S184">
            <v>1148</v>
          </cell>
          <cell r="T184">
            <v>12904594</v>
          </cell>
          <cell r="U184">
            <v>362</v>
          </cell>
          <cell r="V184">
            <v>7962629</v>
          </cell>
          <cell r="W184">
            <v>55</v>
          </cell>
          <cell r="X184">
            <v>245</v>
          </cell>
          <cell r="Y184">
            <v>1810</v>
          </cell>
          <cell r="Z184">
            <v>1113</v>
          </cell>
          <cell r="AA184">
            <v>46027</v>
          </cell>
          <cell r="AB184">
            <v>328</v>
          </cell>
          <cell r="AC184">
            <v>36481</v>
          </cell>
          <cell r="AD184">
            <v>0</v>
          </cell>
          <cell r="AE184">
            <v>0</v>
          </cell>
          <cell r="AF184">
            <v>8</v>
          </cell>
          <cell r="AG184">
            <v>390</v>
          </cell>
          <cell r="AH184">
            <v>0</v>
          </cell>
          <cell r="AI184">
            <v>0</v>
          </cell>
          <cell r="AJ184">
            <v>4</v>
          </cell>
          <cell r="AK184">
            <v>281163</v>
          </cell>
          <cell r="AL184">
            <v>1</v>
          </cell>
          <cell r="AM184">
            <v>2977</v>
          </cell>
          <cell r="AN184">
            <v>29</v>
          </cell>
          <cell r="AO184">
            <v>323733</v>
          </cell>
          <cell r="AP184">
            <v>2</v>
          </cell>
          <cell r="AQ184">
            <v>76546</v>
          </cell>
          <cell r="AR184">
            <v>1113</v>
          </cell>
          <cell r="AS184">
            <v>12491942</v>
          </cell>
          <cell r="AT184">
            <v>20</v>
          </cell>
          <cell r="AU184">
            <v>1242</v>
          </cell>
          <cell r="AV184">
            <v>337</v>
          </cell>
          <cell r="AW184">
            <v>8065147</v>
          </cell>
          <cell r="AX184">
            <v>27</v>
          </cell>
          <cell r="AY184">
            <v>1509</v>
          </cell>
        </row>
        <row r="185">
          <cell r="A185" t="str">
            <v>34</v>
          </cell>
          <cell r="C185" t="str">
            <v>3431</v>
          </cell>
          <cell r="D185" t="str">
            <v>Dovre</v>
          </cell>
          <cell r="E185">
            <v>2009</v>
          </cell>
          <cell r="F185">
            <v>197337495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124</v>
          </cell>
          <cell r="L185">
            <v>14693350</v>
          </cell>
          <cell r="M185">
            <v>113</v>
          </cell>
          <cell r="N185">
            <v>5769741</v>
          </cell>
          <cell r="O185">
            <v>0</v>
          </cell>
          <cell r="P185">
            <v>0</v>
          </cell>
          <cell r="Q185">
            <v>2047</v>
          </cell>
          <cell r="R185">
            <v>217800586</v>
          </cell>
          <cell r="S185">
            <v>1579</v>
          </cell>
          <cell r="T185">
            <v>16836948</v>
          </cell>
          <cell r="U185">
            <v>411</v>
          </cell>
          <cell r="V185">
            <v>12155714</v>
          </cell>
          <cell r="W185">
            <v>69</v>
          </cell>
          <cell r="X185">
            <v>294</v>
          </cell>
          <cell r="Y185">
            <v>2353</v>
          </cell>
          <cell r="Z185">
            <v>1541</v>
          </cell>
          <cell r="AA185">
            <v>59049</v>
          </cell>
          <cell r="AB185">
            <v>372</v>
          </cell>
          <cell r="AC185">
            <v>55212</v>
          </cell>
          <cell r="AD185">
            <v>0</v>
          </cell>
          <cell r="AE185">
            <v>0</v>
          </cell>
          <cell r="AF185">
            <v>8</v>
          </cell>
          <cell r="AG185">
            <v>133</v>
          </cell>
          <cell r="AH185">
            <v>0</v>
          </cell>
          <cell r="AI185">
            <v>0</v>
          </cell>
          <cell r="AJ185">
            <v>4</v>
          </cell>
          <cell r="AK185">
            <v>117950</v>
          </cell>
          <cell r="AL185">
            <v>8</v>
          </cell>
          <cell r="AM185">
            <v>169530</v>
          </cell>
          <cell r="AN185">
            <v>38</v>
          </cell>
          <cell r="AO185">
            <v>498834</v>
          </cell>
          <cell r="AP185">
            <v>6</v>
          </cell>
          <cell r="AQ185">
            <v>339136</v>
          </cell>
          <cell r="AR185">
            <v>1538</v>
          </cell>
          <cell r="AS185">
            <v>16477387</v>
          </cell>
          <cell r="AT185">
            <v>18</v>
          </cell>
          <cell r="AU185">
            <v>622</v>
          </cell>
          <cell r="AV185">
            <v>378</v>
          </cell>
          <cell r="AW185">
            <v>11899373</v>
          </cell>
          <cell r="AX185">
            <v>30</v>
          </cell>
          <cell r="AY185">
            <v>1550</v>
          </cell>
        </row>
        <row r="186">
          <cell r="A186" t="str">
            <v>34</v>
          </cell>
          <cell r="C186" t="str">
            <v>3432</v>
          </cell>
          <cell r="D186" t="str">
            <v>Lesja</v>
          </cell>
          <cell r="E186">
            <v>1521</v>
          </cell>
          <cell r="F186">
            <v>144884323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191</v>
          </cell>
          <cell r="L186">
            <v>19574746</v>
          </cell>
          <cell r="M186">
            <v>117</v>
          </cell>
          <cell r="N186">
            <v>5801012</v>
          </cell>
          <cell r="O186">
            <v>0</v>
          </cell>
          <cell r="P186">
            <v>0</v>
          </cell>
          <cell r="Q186">
            <v>1575</v>
          </cell>
          <cell r="R186">
            <v>170260081</v>
          </cell>
          <cell r="S186">
            <v>1149</v>
          </cell>
          <cell r="T186">
            <v>15826071</v>
          </cell>
          <cell r="U186">
            <v>376</v>
          </cell>
          <cell r="V186">
            <v>22467450</v>
          </cell>
          <cell r="W186">
            <v>65</v>
          </cell>
          <cell r="X186">
            <v>235</v>
          </cell>
          <cell r="Y186">
            <v>1825</v>
          </cell>
          <cell r="Z186">
            <v>1108</v>
          </cell>
          <cell r="AA186">
            <v>58413</v>
          </cell>
          <cell r="AB186">
            <v>343</v>
          </cell>
          <cell r="AC186">
            <v>103570</v>
          </cell>
          <cell r="AD186">
            <v>0</v>
          </cell>
          <cell r="AE186">
            <v>0</v>
          </cell>
          <cell r="AF186">
            <v>1</v>
          </cell>
          <cell r="AG186">
            <v>2</v>
          </cell>
          <cell r="AH186">
            <v>0</v>
          </cell>
          <cell r="AI186">
            <v>0</v>
          </cell>
          <cell r="AJ186">
            <v>3</v>
          </cell>
          <cell r="AK186">
            <v>34963</v>
          </cell>
          <cell r="AL186">
            <v>5</v>
          </cell>
          <cell r="AM186">
            <v>905898</v>
          </cell>
          <cell r="AN186">
            <v>21</v>
          </cell>
          <cell r="AO186">
            <v>452769</v>
          </cell>
          <cell r="AP186">
            <v>2</v>
          </cell>
          <cell r="AQ186">
            <v>131816</v>
          </cell>
          <cell r="AR186">
            <v>1118</v>
          </cell>
          <cell r="AS186">
            <v>15487301</v>
          </cell>
          <cell r="AT186">
            <v>15</v>
          </cell>
          <cell r="AU186">
            <v>723</v>
          </cell>
          <cell r="AV186">
            <v>354</v>
          </cell>
          <cell r="AW186">
            <v>21623472</v>
          </cell>
          <cell r="AX186">
            <v>26</v>
          </cell>
          <cell r="AY186">
            <v>1104</v>
          </cell>
        </row>
        <row r="187">
          <cell r="A187" t="str">
            <v>34</v>
          </cell>
          <cell r="C187" t="str">
            <v>3433</v>
          </cell>
          <cell r="D187" t="str">
            <v>Skjåk</v>
          </cell>
          <cell r="E187">
            <v>1730</v>
          </cell>
          <cell r="F187">
            <v>162923143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138</v>
          </cell>
          <cell r="L187">
            <v>14737550</v>
          </cell>
          <cell r="M187">
            <v>131</v>
          </cell>
          <cell r="N187">
            <v>9703758</v>
          </cell>
          <cell r="O187">
            <v>0</v>
          </cell>
          <cell r="P187">
            <v>0</v>
          </cell>
          <cell r="Q187">
            <v>1774</v>
          </cell>
          <cell r="R187">
            <v>187364451</v>
          </cell>
          <cell r="S187">
            <v>1338</v>
          </cell>
          <cell r="T187">
            <v>15815451</v>
          </cell>
          <cell r="U187">
            <v>387</v>
          </cell>
          <cell r="V187">
            <v>9237597</v>
          </cell>
          <cell r="W187">
            <v>58</v>
          </cell>
          <cell r="X187">
            <v>262</v>
          </cell>
          <cell r="Y187">
            <v>2045</v>
          </cell>
          <cell r="Z187">
            <v>1303</v>
          </cell>
          <cell r="AA187">
            <v>55358</v>
          </cell>
          <cell r="AB187">
            <v>322</v>
          </cell>
          <cell r="AC187">
            <v>42442</v>
          </cell>
          <cell r="AD187">
            <v>0</v>
          </cell>
          <cell r="AE187">
            <v>0</v>
          </cell>
          <cell r="AF187">
            <v>6</v>
          </cell>
          <cell r="AG187">
            <v>123</v>
          </cell>
          <cell r="AH187">
            <v>0</v>
          </cell>
          <cell r="AI187">
            <v>0</v>
          </cell>
          <cell r="AJ187">
            <v>4</v>
          </cell>
          <cell r="AK187">
            <v>138744</v>
          </cell>
          <cell r="AL187">
            <v>8</v>
          </cell>
          <cell r="AM187">
            <v>217102</v>
          </cell>
          <cell r="AN187">
            <v>22</v>
          </cell>
          <cell r="AO187">
            <v>626263</v>
          </cell>
          <cell r="AP187">
            <v>3</v>
          </cell>
          <cell r="AQ187">
            <v>1244750</v>
          </cell>
          <cell r="AR187">
            <v>1308</v>
          </cell>
          <cell r="AS187">
            <v>15474458</v>
          </cell>
          <cell r="AT187">
            <v>11</v>
          </cell>
          <cell r="AU187">
            <v>490</v>
          </cell>
          <cell r="AV187">
            <v>328</v>
          </cell>
          <cell r="AW187">
            <v>8184210</v>
          </cell>
          <cell r="AX187">
            <v>62</v>
          </cell>
          <cell r="AY187">
            <v>3000</v>
          </cell>
        </row>
        <row r="188">
          <cell r="A188" t="str">
            <v>34</v>
          </cell>
          <cell r="C188" t="str">
            <v>3434</v>
          </cell>
          <cell r="D188" t="str">
            <v>Lom</v>
          </cell>
          <cell r="E188">
            <v>1797</v>
          </cell>
          <cell r="F188">
            <v>176084481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144</v>
          </cell>
          <cell r="L188">
            <v>16479000</v>
          </cell>
          <cell r="M188">
            <v>121</v>
          </cell>
          <cell r="N188">
            <v>5587025</v>
          </cell>
          <cell r="O188">
            <v>0</v>
          </cell>
          <cell r="P188">
            <v>0</v>
          </cell>
          <cell r="Q188">
            <v>1840</v>
          </cell>
          <cell r="R188">
            <v>198150506</v>
          </cell>
          <cell r="S188">
            <v>1375</v>
          </cell>
          <cell r="T188">
            <v>18134055</v>
          </cell>
          <cell r="U188">
            <v>416</v>
          </cell>
          <cell r="V188">
            <v>7094237</v>
          </cell>
          <cell r="W188">
            <v>64</v>
          </cell>
          <cell r="X188">
            <v>245</v>
          </cell>
          <cell r="Y188">
            <v>2100</v>
          </cell>
          <cell r="Z188">
            <v>1331</v>
          </cell>
          <cell r="AA188">
            <v>64213</v>
          </cell>
          <cell r="AB188">
            <v>376</v>
          </cell>
          <cell r="AC188">
            <v>32328</v>
          </cell>
          <cell r="AD188">
            <v>0</v>
          </cell>
          <cell r="AE188">
            <v>0</v>
          </cell>
          <cell r="AF188">
            <v>8</v>
          </cell>
          <cell r="AG188">
            <v>101</v>
          </cell>
          <cell r="AH188">
            <v>0</v>
          </cell>
          <cell r="AI188">
            <v>0</v>
          </cell>
          <cell r="AJ188">
            <v>1</v>
          </cell>
          <cell r="AK188">
            <v>292000</v>
          </cell>
          <cell r="AL188">
            <v>5</v>
          </cell>
          <cell r="AM188">
            <v>125264</v>
          </cell>
          <cell r="AN188">
            <v>22</v>
          </cell>
          <cell r="AO188">
            <v>616994</v>
          </cell>
          <cell r="AP188">
            <v>8</v>
          </cell>
          <cell r="AQ188">
            <v>78362</v>
          </cell>
          <cell r="AR188">
            <v>1347</v>
          </cell>
          <cell r="AS188">
            <v>17356354</v>
          </cell>
          <cell r="AT188">
            <v>18</v>
          </cell>
          <cell r="AU188">
            <v>768</v>
          </cell>
          <cell r="AV188">
            <v>387</v>
          </cell>
          <cell r="AW188">
            <v>6988975</v>
          </cell>
          <cell r="AX188">
            <v>33</v>
          </cell>
          <cell r="AY188">
            <v>1711</v>
          </cell>
        </row>
        <row r="189">
          <cell r="A189" t="str">
            <v>34</v>
          </cell>
          <cell r="C189" t="str">
            <v>3435</v>
          </cell>
          <cell r="D189" t="str">
            <v>Vågå</v>
          </cell>
          <cell r="E189">
            <v>2773</v>
          </cell>
          <cell r="F189">
            <v>277823095</v>
          </cell>
          <cell r="G189">
            <v>1</v>
          </cell>
          <cell r="H189">
            <v>40080</v>
          </cell>
          <cell r="I189">
            <v>1</v>
          </cell>
          <cell r="J189">
            <v>16876</v>
          </cell>
          <cell r="K189">
            <v>191</v>
          </cell>
          <cell r="L189">
            <v>24231226</v>
          </cell>
          <cell r="M189">
            <v>175</v>
          </cell>
          <cell r="N189">
            <v>6260657</v>
          </cell>
          <cell r="O189">
            <v>0</v>
          </cell>
          <cell r="P189">
            <v>0</v>
          </cell>
          <cell r="Q189">
            <v>2824</v>
          </cell>
          <cell r="R189">
            <v>308258022</v>
          </cell>
          <cell r="S189">
            <v>2149</v>
          </cell>
          <cell r="T189">
            <v>25039390</v>
          </cell>
          <cell r="U189">
            <v>585</v>
          </cell>
          <cell r="V189">
            <v>16901815</v>
          </cell>
          <cell r="W189">
            <v>106</v>
          </cell>
          <cell r="X189">
            <v>363</v>
          </cell>
          <cell r="Y189">
            <v>3203</v>
          </cell>
          <cell r="Z189">
            <v>2094</v>
          </cell>
          <cell r="AA189">
            <v>90311</v>
          </cell>
          <cell r="AB189">
            <v>537</v>
          </cell>
          <cell r="AC189">
            <v>79430</v>
          </cell>
          <cell r="AD189">
            <v>0</v>
          </cell>
          <cell r="AE189">
            <v>0</v>
          </cell>
          <cell r="AF189">
            <v>10</v>
          </cell>
          <cell r="AG189">
            <v>102</v>
          </cell>
          <cell r="AH189">
            <v>0</v>
          </cell>
          <cell r="AI189">
            <v>0</v>
          </cell>
          <cell r="AJ189">
            <v>4</v>
          </cell>
          <cell r="AK189">
            <v>214965</v>
          </cell>
          <cell r="AL189">
            <v>13</v>
          </cell>
          <cell r="AM189">
            <v>158769</v>
          </cell>
          <cell r="AN189">
            <v>42</v>
          </cell>
          <cell r="AO189">
            <v>858747</v>
          </cell>
          <cell r="AP189">
            <v>6</v>
          </cell>
          <cell r="AQ189">
            <v>40823</v>
          </cell>
          <cell r="AR189">
            <v>2105</v>
          </cell>
          <cell r="AS189">
            <v>24246089</v>
          </cell>
          <cell r="AT189">
            <v>18</v>
          </cell>
          <cell r="AU189">
            <v>693</v>
          </cell>
          <cell r="AV189">
            <v>552</v>
          </cell>
          <cell r="AW189">
            <v>16970475</v>
          </cell>
          <cell r="AX189">
            <v>40</v>
          </cell>
          <cell r="AY189">
            <v>1869</v>
          </cell>
        </row>
        <row r="190">
          <cell r="A190" t="str">
            <v>34</v>
          </cell>
          <cell r="C190" t="str">
            <v>3436</v>
          </cell>
          <cell r="D190" t="str">
            <v>Nord-Fron</v>
          </cell>
          <cell r="E190">
            <v>4456</v>
          </cell>
          <cell r="F190">
            <v>471259812</v>
          </cell>
          <cell r="G190">
            <v>3</v>
          </cell>
          <cell r="H190">
            <v>49106</v>
          </cell>
          <cell r="I190">
            <v>0</v>
          </cell>
          <cell r="J190">
            <v>0</v>
          </cell>
          <cell r="K190">
            <v>256</v>
          </cell>
          <cell r="L190">
            <v>35099350</v>
          </cell>
          <cell r="M190">
            <v>277</v>
          </cell>
          <cell r="N190">
            <v>17566174</v>
          </cell>
          <cell r="O190">
            <v>0</v>
          </cell>
          <cell r="P190">
            <v>0</v>
          </cell>
          <cell r="Q190">
            <v>4545</v>
          </cell>
          <cell r="R190">
            <v>523876230</v>
          </cell>
          <cell r="S190">
            <v>3469</v>
          </cell>
          <cell r="T190">
            <v>35837900</v>
          </cell>
          <cell r="U190">
            <v>956</v>
          </cell>
          <cell r="V190">
            <v>40579493</v>
          </cell>
          <cell r="W190">
            <v>148</v>
          </cell>
          <cell r="X190">
            <v>604</v>
          </cell>
          <cell r="Y190">
            <v>5177</v>
          </cell>
          <cell r="Z190">
            <v>3373</v>
          </cell>
          <cell r="AA190">
            <v>125606</v>
          </cell>
          <cell r="AB190">
            <v>871</v>
          </cell>
          <cell r="AC190">
            <v>186205</v>
          </cell>
          <cell r="AD190">
            <v>0</v>
          </cell>
          <cell r="AE190">
            <v>0</v>
          </cell>
          <cell r="AF190">
            <v>25</v>
          </cell>
          <cell r="AG190">
            <v>600</v>
          </cell>
          <cell r="AH190">
            <v>0</v>
          </cell>
          <cell r="AI190">
            <v>0</v>
          </cell>
          <cell r="AJ190">
            <v>10</v>
          </cell>
          <cell r="AK190">
            <v>500586</v>
          </cell>
          <cell r="AL190">
            <v>13</v>
          </cell>
          <cell r="AM190">
            <v>1515231</v>
          </cell>
          <cell r="AN190">
            <v>83</v>
          </cell>
          <cell r="AO190">
            <v>947644</v>
          </cell>
          <cell r="AP190">
            <v>12</v>
          </cell>
          <cell r="AQ190">
            <v>1544680</v>
          </cell>
          <cell r="AR190">
            <v>3384</v>
          </cell>
          <cell r="AS190">
            <v>35251882</v>
          </cell>
          <cell r="AT190">
            <v>34</v>
          </cell>
          <cell r="AU190">
            <v>1417</v>
          </cell>
          <cell r="AV190">
            <v>901</v>
          </cell>
          <cell r="AW190">
            <v>38439018</v>
          </cell>
          <cell r="AX190">
            <v>70</v>
          </cell>
          <cell r="AY190">
            <v>4192</v>
          </cell>
        </row>
        <row r="191">
          <cell r="A191" t="str">
            <v>34</v>
          </cell>
          <cell r="C191" t="str">
            <v>3437</v>
          </cell>
          <cell r="D191" t="str">
            <v>Sel</v>
          </cell>
          <cell r="E191">
            <v>4413</v>
          </cell>
          <cell r="F191">
            <v>421415684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197</v>
          </cell>
          <cell r="L191">
            <v>24680200</v>
          </cell>
          <cell r="M191">
            <v>233</v>
          </cell>
          <cell r="N191">
            <v>4858280</v>
          </cell>
          <cell r="O191">
            <v>0</v>
          </cell>
          <cell r="P191">
            <v>0</v>
          </cell>
          <cell r="Q191">
            <v>4475</v>
          </cell>
          <cell r="R191">
            <v>450954164</v>
          </cell>
          <cell r="S191">
            <v>3449</v>
          </cell>
          <cell r="T191">
            <v>36334118</v>
          </cell>
          <cell r="U191">
            <v>913</v>
          </cell>
          <cell r="V191">
            <v>18961517</v>
          </cell>
          <cell r="W191">
            <v>154</v>
          </cell>
          <cell r="X191">
            <v>651</v>
          </cell>
          <cell r="Y191">
            <v>5167</v>
          </cell>
          <cell r="Z191">
            <v>3352</v>
          </cell>
          <cell r="AA191">
            <v>124048</v>
          </cell>
          <cell r="AB191">
            <v>855</v>
          </cell>
          <cell r="AC191">
            <v>86284</v>
          </cell>
          <cell r="AD191">
            <v>0</v>
          </cell>
          <cell r="AE191">
            <v>0</v>
          </cell>
          <cell r="AF191">
            <v>23</v>
          </cell>
          <cell r="AG191">
            <v>262</v>
          </cell>
          <cell r="AH191">
            <v>0</v>
          </cell>
          <cell r="AI191">
            <v>0</v>
          </cell>
          <cell r="AJ191">
            <v>11</v>
          </cell>
          <cell r="AK191">
            <v>1803110</v>
          </cell>
          <cell r="AL191">
            <v>15</v>
          </cell>
          <cell r="AM191">
            <v>1141906</v>
          </cell>
          <cell r="AN191">
            <v>90</v>
          </cell>
          <cell r="AO191">
            <v>1141359</v>
          </cell>
          <cell r="AP191">
            <v>13</v>
          </cell>
          <cell r="AQ191">
            <v>386055</v>
          </cell>
          <cell r="AR191">
            <v>3355</v>
          </cell>
          <cell r="AS191">
            <v>34082347</v>
          </cell>
          <cell r="AT191">
            <v>33</v>
          </cell>
          <cell r="AU191">
            <v>1391</v>
          </cell>
          <cell r="AV191">
            <v>875</v>
          </cell>
          <cell r="AW191">
            <v>18087452</v>
          </cell>
          <cell r="AX191">
            <v>45</v>
          </cell>
          <cell r="AY191">
            <v>2167</v>
          </cell>
        </row>
        <row r="192">
          <cell r="A192" t="str">
            <v>34</v>
          </cell>
          <cell r="C192" t="str">
            <v>3438</v>
          </cell>
          <cell r="D192" t="str">
            <v>Sør-Fron</v>
          </cell>
          <cell r="E192">
            <v>2396</v>
          </cell>
          <cell r="F192">
            <v>243240609</v>
          </cell>
          <cell r="G192">
            <v>1</v>
          </cell>
          <cell r="H192">
            <v>6276</v>
          </cell>
          <cell r="I192">
            <v>0</v>
          </cell>
          <cell r="J192">
            <v>0</v>
          </cell>
          <cell r="K192">
            <v>194</v>
          </cell>
          <cell r="L192">
            <v>25329891</v>
          </cell>
          <cell r="M192">
            <v>153</v>
          </cell>
          <cell r="N192">
            <v>9047976</v>
          </cell>
          <cell r="O192">
            <v>0</v>
          </cell>
          <cell r="P192">
            <v>0</v>
          </cell>
          <cell r="Q192">
            <v>2454</v>
          </cell>
          <cell r="R192">
            <v>277612200</v>
          </cell>
          <cell r="S192">
            <v>1804</v>
          </cell>
          <cell r="T192">
            <v>21027879</v>
          </cell>
          <cell r="U192">
            <v>579</v>
          </cell>
          <cell r="V192">
            <v>20236394</v>
          </cell>
          <cell r="W192">
            <v>85</v>
          </cell>
          <cell r="X192">
            <v>371</v>
          </cell>
          <cell r="Y192">
            <v>2839</v>
          </cell>
          <cell r="Z192">
            <v>1742</v>
          </cell>
          <cell r="AA192">
            <v>76253</v>
          </cell>
          <cell r="AB192">
            <v>536</v>
          </cell>
          <cell r="AC192">
            <v>95630</v>
          </cell>
          <cell r="AD192">
            <v>0</v>
          </cell>
          <cell r="AE192">
            <v>0</v>
          </cell>
          <cell r="AF192">
            <v>17</v>
          </cell>
          <cell r="AG192">
            <v>449</v>
          </cell>
          <cell r="AH192">
            <v>0</v>
          </cell>
          <cell r="AI192">
            <v>0</v>
          </cell>
          <cell r="AJ192">
            <v>5</v>
          </cell>
          <cell r="AK192">
            <v>403750</v>
          </cell>
          <cell r="AL192">
            <v>2</v>
          </cell>
          <cell r="AM192">
            <v>42842</v>
          </cell>
          <cell r="AN192">
            <v>62</v>
          </cell>
          <cell r="AO192">
            <v>1157594</v>
          </cell>
          <cell r="AP192">
            <v>18</v>
          </cell>
          <cell r="AQ192">
            <v>975098</v>
          </cell>
          <cell r="AR192">
            <v>1743</v>
          </cell>
          <cell r="AS192">
            <v>20323218</v>
          </cell>
          <cell r="AT192">
            <v>26</v>
          </cell>
          <cell r="AU192">
            <v>1140</v>
          </cell>
          <cell r="AV192">
            <v>561</v>
          </cell>
          <cell r="AW192">
            <v>20093640</v>
          </cell>
          <cell r="AX192">
            <v>29</v>
          </cell>
          <cell r="AY192">
            <v>1565</v>
          </cell>
        </row>
        <row r="193">
          <cell r="A193" t="str">
            <v>34</v>
          </cell>
          <cell r="C193" t="str">
            <v>3439</v>
          </cell>
          <cell r="D193" t="str">
            <v>Ringebu</v>
          </cell>
          <cell r="E193">
            <v>3484</v>
          </cell>
          <cell r="F193">
            <v>340719374</v>
          </cell>
          <cell r="G193">
            <v>1</v>
          </cell>
          <cell r="H193">
            <v>4968</v>
          </cell>
          <cell r="I193">
            <v>0</v>
          </cell>
          <cell r="J193">
            <v>0</v>
          </cell>
          <cell r="K193">
            <v>297</v>
          </cell>
          <cell r="L193">
            <v>43701750</v>
          </cell>
          <cell r="M193">
            <v>223</v>
          </cell>
          <cell r="N193">
            <v>11298901</v>
          </cell>
          <cell r="O193">
            <v>0</v>
          </cell>
          <cell r="P193">
            <v>0</v>
          </cell>
          <cell r="Q193">
            <v>3587</v>
          </cell>
          <cell r="R193">
            <v>395715057</v>
          </cell>
          <cell r="S193">
            <v>2690</v>
          </cell>
          <cell r="T193">
            <v>32683309</v>
          </cell>
          <cell r="U193">
            <v>787</v>
          </cell>
          <cell r="V193">
            <v>22353904</v>
          </cell>
          <cell r="W193">
            <v>137</v>
          </cell>
          <cell r="X193">
            <v>666</v>
          </cell>
          <cell r="Y193">
            <v>4280</v>
          </cell>
          <cell r="Z193">
            <v>2616</v>
          </cell>
          <cell r="AA193">
            <v>110296</v>
          </cell>
          <cell r="AB193">
            <v>724</v>
          </cell>
          <cell r="AC193">
            <v>101821</v>
          </cell>
          <cell r="AD193">
            <v>0</v>
          </cell>
          <cell r="AE193">
            <v>0</v>
          </cell>
          <cell r="AF193">
            <v>16</v>
          </cell>
          <cell r="AG193">
            <v>355</v>
          </cell>
          <cell r="AH193">
            <v>0</v>
          </cell>
          <cell r="AI193">
            <v>0</v>
          </cell>
          <cell r="AJ193">
            <v>7</v>
          </cell>
          <cell r="AK193">
            <v>529774</v>
          </cell>
          <cell r="AL193">
            <v>21</v>
          </cell>
          <cell r="AM193">
            <v>1125150</v>
          </cell>
          <cell r="AN193">
            <v>42</v>
          </cell>
          <cell r="AO193">
            <v>2807019</v>
          </cell>
          <cell r="AP193">
            <v>15</v>
          </cell>
          <cell r="AQ193">
            <v>210742</v>
          </cell>
          <cell r="AR193">
            <v>2638</v>
          </cell>
          <cell r="AS193">
            <v>30268404</v>
          </cell>
          <cell r="AT193">
            <v>28</v>
          </cell>
          <cell r="AU193">
            <v>1145</v>
          </cell>
          <cell r="AV193">
            <v>736</v>
          </cell>
          <cell r="AW193">
            <v>21929547</v>
          </cell>
          <cell r="AX193">
            <v>55</v>
          </cell>
          <cell r="AY193">
            <v>2668</v>
          </cell>
        </row>
        <row r="194">
          <cell r="A194" t="str">
            <v>34</v>
          </cell>
          <cell r="C194" t="str">
            <v>3440</v>
          </cell>
          <cell r="D194" t="str">
            <v>Øyer</v>
          </cell>
          <cell r="E194">
            <v>4051</v>
          </cell>
          <cell r="F194">
            <v>430717885</v>
          </cell>
          <cell r="G194">
            <v>0</v>
          </cell>
          <cell r="H194">
            <v>0</v>
          </cell>
          <cell r="I194">
            <v>1</v>
          </cell>
          <cell r="J194">
            <v>58000</v>
          </cell>
          <cell r="K194">
            <v>241</v>
          </cell>
          <cell r="L194">
            <v>34436200</v>
          </cell>
          <cell r="M194">
            <v>281</v>
          </cell>
          <cell r="N194">
            <v>14847612</v>
          </cell>
          <cell r="O194">
            <v>0</v>
          </cell>
          <cell r="P194">
            <v>0</v>
          </cell>
          <cell r="Q194">
            <v>4124</v>
          </cell>
          <cell r="R194">
            <v>479943697</v>
          </cell>
          <cell r="S194">
            <v>3146</v>
          </cell>
          <cell r="T194">
            <v>33535529</v>
          </cell>
          <cell r="U194">
            <v>818</v>
          </cell>
          <cell r="V194">
            <v>25187768</v>
          </cell>
          <cell r="W194">
            <v>180</v>
          </cell>
          <cell r="X194">
            <v>949</v>
          </cell>
          <cell r="Y194">
            <v>5093</v>
          </cell>
          <cell r="Z194">
            <v>3052</v>
          </cell>
          <cell r="AA194">
            <v>118422</v>
          </cell>
          <cell r="AB194">
            <v>754</v>
          </cell>
          <cell r="AC194">
            <v>115298</v>
          </cell>
          <cell r="AD194">
            <v>0</v>
          </cell>
          <cell r="AE194">
            <v>0</v>
          </cell>
          <cell r="AF194">
            <v>30</v>
          </cell>
          <cell r="AG194">
            <v>339</v>
          </cell>
          <cell r="AH194">
            <v>0</v>
          </cell>
          <cell r="AI194">
            <v>0</v>
          </cell>
          <cell r="AJ194">
            <v>5</v>
          </cell>
          <cell r="AK194">
            <v>180343</v>
          </cell>
          <cell r="AL194">
            <v>13</v>
          </cell>
          <cell r="AM194">
            <v>319957</v>
          </cell>
          <cell r="AN194">
            <v>66</v>
          </cell>
          <cell r="AO194">
            <v>1874594</v>
          </cell>
          <cell r="AP194">
            <v>10</v>
          </cell>
          <cell r="AQ194">
            <v>134935</v>
          </cell>
          <cell r="AR194">
            <v>3080</v>
          </cell>
          <cell r="AS194">
            <v>32303377</v>
          </cell>
          <cell r="AT194">
            <v>34</v>
          </cell>
          <cell r="AU194">
            <v>1543</v>
          </cell>
          <cell r="AV194">
            <v>781</v>
          </cell>
          <cell r="AW194">
            <v>25551255</v>
          </cell>
          <cell r="AX194">
            <v>43</v>
          </cell>
          <cell r="AY194">
            <v>2486</v>
          </cell>
        </row>
        <row r="195">
          <cell r="A195" t="str">
            <v>34</v>
          </cell>
          <cell r="C195" t="str">
            <v>3441</v>
          </cell>
          <cell r="D195" t="str">
            <v>Gausdal</v>
          </cell>
          <cell r="E195">
            <v>4743</v>
          </cell>
          <cell r="F195">
            <v>507178299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346</v>
          </cell>
          <cell r="L195">
            <v>47199600</v>
          </cell>
          <cell r="M195">
            <v>312</v>
          </cell>
          <cell r="N195">
            <v>19265941</v>
          </cell>
          <cell r="O195">
            <v>0</v>
          </cell>
          <cell r="P195">
            <v>0</v>
          </cell>
          <cell r="Q195">
            <v>4859</v>
          </cell>
          <cell r="R195">
            <v>573643840</v>
          </cell>
          <cell r="S195">
            <v>3647</v>
          </cell>
          <cell r="T195">
            <v>41262913</v>
          </cell>
          <cell r="U195">
            <v>1063</v>
          </cell>
          <cell r="V195">
            <v>35103195</v>
          </cell>
          <cell r="W195">
            <v>184</v>
          </cell>
          <cell r="X195">
            <v>677</v>
          </cell>
          <cell r="Y195">
            <v>5571</v>
          </cell>
          <cell r="Z195">
            <v>3527</v>
          </cell>
          <cell r="AA195">
            <v>143648</v>
          </cell>
          <cell r="AB195">
            <v>984</v>
          </cell>
          <cell r="AC195">
            <v>162670</v>
          </cell>
          <cell r="AD195">
            <v>0</v>
          </cell>
          <cell r="AE195">
            <v>0</v>
          </cell>
          <cell r="AF195">
            <v>18</v>
          </cell>
          <cell r="AG195">
            <v>213</v>
          </cell>
          <cell r="AH195">
            <v>0</v>
          </cell>
          <cell r="AI195">
            <v>0</v>
          </cell>
          <cell r="AJ195">
            <v>16</v>
          </cell>
          <cell r="AK195">
            <v>825479</v>
          </cell>
          <cell r="AL195">
            <v>14</v>
          </cell>
          <cell r="AM195">
            <v>624311</v>
          </cell>
          <cell r="AN195">
            <v>72</v>
          </cell>
          <cell r="AO195">
            <v>1114590</v>
          </cell>
          <cell r="AP195">
            <v>20</v>
          </cell>
          <cell r="AQ195">
            <v>619579</v>
          </cell>
          <cell r="AR195">
            <v>3552</v>
          </cell>
          <cell r="AS195">
            <v>39863066</v>
          </cell>
          <cell r="AT195">
            <v>46</v>
          </cell>
          <cell r="AU195">
            <v>1892</v>
          </cell>
          <cell r="AV195">
            <v>1018</v>
          </cell>
          <cell r="AW195">
            <v>34417184</v>
          </cell>
          <cell r="AX195">
            <v>62</v>
          </cell>
          <cell r="AY195">
            <v>3044</v>
          </cell>
        </row>
        <row r="196">
          <cell r="A196" t="str">
            <v>34</v>
          </cell>
          <cell r="C196" t="str">
            <v>3442</v>
          </cell>
          <cell r="D196" t="str">
            <v>Østre Toten</v>
          </cell>
          <cell r="E196">
            <v>11776</v>
          </cell>
          <cell r="F196">
            <v>1254468536</v>
          </cell>
          <cell r="G196">
            <v>5</v>
          </cell>
          <cell r="H196">
            <v>198679</v>
          </cell>
          <cell r="I196">
            <v>0</v>
          </cell>
          <cell r="J196">
            <v>0</v>
          </cell>
          <cell r="K196">
            <v>662</v>
          </cell>
          <cell r="L196">
            <v>104808947</v>
          </cell>
          <cell r="M196">
            <v>717</v>
          </cell>
          <cell r="N196">
            <v>58225116</v>
          </cell>
          <cell r="O196">
            <v>0</v>
          </cell>
          <cell r="P196">
            <v>0</v>
          </cell>
          <cell r="Q196">
            <v>12042</v>
          </cell>
          <cell r="R196">
            <v>1417303920</v>
          </cell>
          <cell r="S196">
            <v>9088</v>
          </cell>
          <cell r="T196">
            <v>93218804</v>
          </cell>
          <cell r="U196">
            <v>2599</v>
          </cell>
          <cell r="V196">
            <v>106570531</v>
          </cell>
          <cell r="W196">
            <v>437</v>
          </cell>
          <cell r="X196">
            <v>1352</v>
          </cell>
          <cell r="Y196">
            <v>13476</v>
          </cell>
          <cell r="Z196">
            <v>8830</v>
          </cell>
          <cell r="AA196">
            <v>320288</v>
          </cell>
          <cell r="AB196">
            <v>2379</v>
          </cell>
          <cell r="AC196">
            <v>482285</v>
          </cell>
          <cell r="AD196">
            <v>0</v>
          </cell>
          <cell r="AE196">
            <v>0</v>
          </cell>
          <cell r="AF196">
            <v>57</v>
          </cell>
          <cell r="AG196">
            <v>381</v>
          </cell>
          <cell r="AH196">
            <v>0</v>
          </cell>
          <cell r="AI196">
            <v>0</v>
          </cell>
          <cell r="AJ196">
            <v>35</v>
          </cell>
          <cell r="AK196">
            <v>2480500</v>
          </cell>
          <cell r="AL196">
            <v>47</v>
          </cell>
          <cell r="AM196">
            <v>1746761</v>
          </cell>
          <cell r="AN196">
            <v>201</v>
          </cell>
          <cell r="AO196">
            <v>3466248</v>
          </cell>
          <cell r="AP196">
            <v>35</v>
          </cell>
          <cell r="AQ196">
            <v>1391904</v>
          </cell>
          <cell r="AR196">
            <v>8858</v>
          </cell>
          <cell r="AS196">
            <v>90054165</v>
          </cell>
          <cell r="AT196">
            <v>96</v>
          </cell>
          <cell r="AU196">
            <v>4174</v>
          </cell>
          <cell r="AV196">
            <v>2458</v>
          </cell>
          <cell r="AW196">
            <v>106373158</v>
          </cell>
          <cell r="AX196">
            <v>171</v>
          </cell>
          <cell r="AY196">
            <v>6607</v>
          </cell>
        </row>
        <row r="197">
          <cell r="A197" t="str">
            <v>34</v>
          </cell>
          <cell r="C197" t="str">
            <v>3443</v>
          </cell>
          <cell r="D197" t="str">
            <v>Vestre Toten</v>
          </cell>
          <cell r="E197">
            <v>10659</v>
          </cell>
          <cell r="F197">
            <v>1166276745</v>
          </cell>
          <cell r="G197">
            <v>1</v>
          </cell>
          <cell r="H197">
            <v>52232</v>
          </cell>
          <cell r="I197">
            <v>0</v>
          </cell>
          <cell r="J197">
            <v>0</v>
          </cell>
          <cell r="K197">
            <v>357</v>
          </cell>
          <cell r="L197">
            <v>47010636</v>
          </cell>
          <cell r="M197">
            <v>627</v>
          </cell>
          <cell r="N197">
            <v>30188190</v>
          </cell>
          <cell r="O197">
            <v>0</v>
          </cell>
          <cell r="P197">
            <v>0</v>
          </cell>
          <cell r="Q197">
            <v>10801</v>
          </cell>
          <cell r="R197">
            <v>1243423339</v>
          </cell>
          <cell r="S197">
            <v>8450</v>
          </cell>
          <cell r="T197">
            <v>84827037</v>
          </cell>
          <cell r="U197">
            <v>1992</v>
          </cell>
          <cell r="V197">
            <v>52536094</v>
          </cell>
          <cell r="W197">
            <v>415</v>
          </cell>
          <cell r="X197">
            <v>1146</v>
          </cell>
          <cell r="Y197">
            <v>12003</v>
          </cell>
          <cell r="Z197">
            <v>8255</v>
          </cell>
          <cell r="AA197">
            <v>284016</v>
          </cell>
          <cell r="AB197">
            <v>1827</v>
          </cell>
          <cell r="AC197">
            <v>239027</v>
          </cell>
          <cell r="AD197">
            <v>0</v>
          </cell>
          <cell r="AE197">
            <v>0</v>
          </cell>
          <cell r="AF197">
            <v>59</v>
          </cell>
          <cell r="AG197">
            <v>933</v>
          </cell>
          <cell r="AH197">
            <v>0</v>
          </cell>
          <cell r="AI197">
            <v>0</v>
          </cell>
          <cell r="AJ197">
            <v>14</v>
          </cell>
          <cell r="AK197">
            <v>1504986</v>
          </cell>
          <cell r="AL197">
            <v>32</v>
          </cell>
          <cell r="AM197">
            <v>583050</v>
          </cell>
          <cell r="AN197">
            <v>167</v>
          </cell>
          <cell r="AO197">
            <v>1757982</v>
          </cell>
          <cell r="AP197">
            <v>28</v>
          </cell>
          <cell r="AQ197">
            <v>1788254</v>
          </cell>
          <cell r="AR197">
            <v>8277</v>
          </cell>
          <cell r="AS197">
            <v>83153365</v>
          </cell>
          <cell r="AT197">
            <v>86</v>
          </cell>
          <cell r="AU197">
            <v>3437</v>
          </cell>
          <cell r="AV197">
            <v>1887</v>
          </cell>
          <cell r="AW197">
            <v>51706202</v>
          </cell>
          <cell r="AX197">
            <v>115</v>
          </cell>
          <cell r="AY197">
            <v>5399</v>
          </cell>
        </row>
        <row r="198">
          <cell r="A198" t="str">
            <v>34</v>
          </cell>
          <cell r="C198" t="str">
            <v>3446</v>
          </cell>
          <cell r="D198" t="str">
            <v>Gran</v>
          </cell>
          <cell r="E198">
            <v>10656</v>
          </cell>
          <cell r="F198">
            <v>1206530774</v>
          </cell>
          <cell r="G198">
            <v>1</v>
          </cell>
          <cell r="H198">
            <v>15476</v>
          </cell>
          <cell r="I198">
            <v>0</v>
          </cell>
          <cell r="J198">
            <v>0</v>
          </cell>
          <cell r="K198">
            <v>607</v>
          </cell>
          <cell r="L198">
            <v>99032625</v>
          </cell>
          <cell r="M198">
            <v>760</v>
          </cell>
          <cell r="N198">
            <v>60949744</v>
          </cell>
          <cell r="O198">
            <v>0</v>
          </cell>
          <cell r="P198">
            <v>0</v>
          </cell>
          <cell r="Q198">
            <v>10883</v>
          </cell>
          <cell r="R198">
            <v>1366497667</v>
          </cell>
          <cell r="S198">
            <v>8079</v>
          </cell>
          <cell r="T198">
            <v>88761420</v>
          </cell>
          <cell r="U198">
            <v>2366</v>
          </cell>
          <cell r="V198">
            <v>80282489</v>
          </cell>
          <cell r="W198">
            <v>489</v>
          </cell>
          <cell r="X198">
            <v>1299</v>
          </cell>
          <cell r="Y198">
            <v>12233</v>
          </cell>
          <cell r="Z198">
            <v>7835</v>
          </cell>
          <cell r="AA198">
            <v>308458</v>
          </cell>
          <cell r="AB198">
            <v>2194</v>
          </cell>
          <cell r="AC198">
            <v>371232</v>
          </cell>
          <cell r="AD198">
            <v>0</v>
          </cell>
          <cell r="AE198">
            <v>0</v>
          </cell>
          <cell r="AF198">
            <v>51</v>
          </cell>
          <cell r="AG198">
            <v>516</v>
          </cell>
          <cell r="AH198">
            <v>0</v>
          </cell>
          <cell r="AI198">
            <v>0</v>
          </cell>
          <cell r="AJ198">
            <v>21</v>
          </cell>
          <cell r="AK198">
            <v>2319306</v>
          </cell>
          <cell r="AL198">
            <v>39</v>
          </cell>
          <cell r="AM198">
            <v>1170102</v>
          </cell>
          <cell r="AN198">
            <v>193</v>
          </cell>
          <cell r="AO198">
            <v>4302255</v>
          </cell>
          <cell r="AP198">
            <v>38</v>
          </cell>
          <cell r="AQ198">
            <v>1404228</v>
          </cell>
          <cell r="AR198">
            <v>7873</v>
          </cell>
          <cell r="AS198">
            <v>84518341</v>
          </cell>
          <cell r="AT198">
            <v>103</v>
          </cell>
          <cell r="AU198">
            <v>3354</v>
          </cell>
          <cell r="AV198">
            <v>2250</v>
          </cell>
          <cell r="AW198">
            <v>80145920</v>
          </cell>
          <cell r="AX198">
            <v>132</v>
          </cell>
          <cell r="AY198">
            <v>6333</v>
          </cell>
        </row>
        <row r="199">
          <cell r="A199" t="str">
            <v>34</v>
          </cell>
          <cell r="C199" t="str">
            <v>3447</v>
          </cell>
          <cell r="D199" t="str">
            <v>Søndre Land</v>
          </cell>
          <cell r="E199">
            <v>4474</v>
          </cell>
          <cell r="F199">
            <v>436298447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210</v>
          </cell>
          <cell r="L199">
            <v>24724319</v>
          </cell>
          <cell r="M199">
            <v>217</v>
          </cell>
          <cell r="N199">
            <v>8762737</v>
          </cell>
          <cell r="O199">
            <v>0</v>
          </cell>
          <cell r="P199">
            <v>0</v>
          </cell>
          <cell r="Q199">
            <v>4551</v>
          </cell>
          <cell r="R199">
            <v>469785503</v>
          </cell>
          <cell r="S199">
            <v>3640</v>
          </cell>
          <cell r="T199">
            <v>35895359</v>
          </cell>
          <cell r="U199">
            <v>796</v>
          </cell>
          <cell r="V199">
            <v>18919745</v>
          </cell>
          <cell r="W199">
            <v>144</v>
          </cell>
          <cell r="X199">
            <v>523</v>
          </cell>
          <cell r="Y199">
            <v>5103</v>
          </cell>
          <cell r="Z199">
            <v>3566</v>
          </cell>
          <cell r="AA199">
            <v>123171</v>
          </cell>
          <cell r="AB199">
            <v>750</v>
          </cell>
          <cell r="AC199">
            <v>85835</v>
          </cell>
          <cell r="AD199">
            <v>0</v>
          </cell>
          <cell r="AE199">
            <v>0</v>
          </cell>
          <cell r="AF199">
            <v>30</v>
          </cell>
          <cell r="AG199">
            <v>341</v>
          </cell>
          <cell r="AH199">
            <v>0</v>
          </cell>
          <cell r="AI199">
            <v>0</v>
          </cell>
          <cell r="AJ199">
            <v>12</v>
          </cell>
          <cell r="AK199">
            <v>902844</v>
          </cell>
          <cell r="AL199">
            <v>13</v>
          </cell>
          <cell r="AM199">
            <v>233879</v>
          </cell>
          <cell r="AN199">
            <v>81</v>
          </cell>
          <cell r="AO199">
            <v>1016913</v>
          </cell>
          <cell r="AP199">
            <v>13</v>
          </cell>
          <cell r="AQ199">
            <v>528033</v>
          </cell>
          <cell r="AR199">
            <v>3563</v>
          </cell>
          <cell r="AS199">
            <v>34574586</v>
          </cell>
          <cell r="AT199">
            <v>28</v>
          </cell>
          <cell r="AU199">
            <v>1054</v>
          </cell>
          <cell r="AV199">
            <v>768</v>
          </cell>
          <cell r="AW199">
            <v>18718502</v>
          </cell>
          <cell r="AX199">
            <v>36</v>
          </cell>
          <cell r="AY199">
            <v>1692</v>
          </cell>
        </row>
        <row r="200">
          <cell r="A200" t="str">
            <v>34</v>
          </cell>
          <cell r="C200" t="str">
            <v>3448</v>
          </cell>
          <cell r="D200" t="str">
            <v>Nordre Land</v>
          </cell>
          <cell r="E200">
            <v>5146</v>
          </cell>
          <cell r="F200">
            <v>501833201</v>
          </cell>
          <cell r="G200">
            <v>1</v>
          </cell>
          <cell r="H200">
            <v>17239</v>
          </cell>
          <cell r="I200">
            <v>0</v>
          </cell>
          <cell r="J200">
            <v>0</v>
          </cell>
          <cell r="K200">
            <v>281</v>
          </cell>
          <cell r="L200">
            <v>33490639</v>
          </cell>
          <cell r="M200">
            <v>287</v>
          </cell>
          <cell r="N200">
            <v>14339868</v>
          </cell>
          <cell r="O200">
            <v>0</v>
          </cell>
          <cell r="P200">
            <v>0</v>
          </cell>
          <cell r="Q200">
            <v>5261</v>
          </cell>
          <cell r="R200">
            <v>549646469</v>
          </cell>
          <cell r="S200">
            <v>4143</v>
          </cell>
          <cell r="T200">
            <v>45773011</v>
          </cell>
          <cell r="U200">
            <v>997</v>
          </cell>
          <cell r="V200">
            <v>23701493</v>
          </cell>
          <cell r="W200">
            <v>154</v>
          </cell>
          <cell r="X200">
            <v>606</v>
          </cell>
          <cell r="Y200">
            <v>5900</v>
          </cell>
          <cell r="Z200">
            <v>4051</v>
          </cell>
          <cell r="AA200">
            <v>155290</v>
          </cell>
          <cell r="AB200">
            <v>906</v>
          </cell>
          <cell r="AC200">
            <v>110061</v>
          </cell>
          <cell r="AD200">
            <v>0</v>
          </cell>
          <cell r="AE200">
            <v>0</v>
          </cell>
          <cell r="AF200">
            <v>23</v>
          </cell>
          <cell r="AG200">
            <v>183</v>
          </cell>
          <cell r="AH200">
            <v>0</v>
          </cell>
          <cell r="AI200">
            <v>0</v>
          </cell>
          <cell r="AJ200">
            <v>10</v>
          </cell>
          <cell r="AK200">
            <v>1933555</v>
          </cell>
          <cell r="AL200">
            <v>17</v>
          </cell>
          <cell r="AM200">
            <v>221573</v>
          </cell>
          <cell r="AN200">
            <v>83</v>
          </cell>
          <cell r="AO200">
            <v>1329853</v>
          </cell>
          <cell r="AP200">
            <v>16</v>
          </cell>
          <cell r="AQ200">
            <v>120713</v>
          </cell>
          <cell r="AR200">
            <v>4061</v>
          </cell>
          <cell r="AS200">
            <v>43364698</v>
          </cell>
          <cell r="AT200">
            <v>26</v>
          </cell>
          <cell r="AU200">
            <v>1147</v>
          </cell>
          <cell r="AV200">
            <v>930</v>
          </cell>
          <cell r="AW200">
            <v>24167117</v>
          </cell>
          <cell r="AX200">
            <v>69</v>
          </cell>
          <cell r="AY200">
            <v>2920</v>
          </cell>
        </row>
        <row r="201">
          <cell r="A201" t="str">
            <v>34</v>
          </cell>
          <cell r="C201" t="str">
            <v>3449</v>
          </cell>
          <cell r="D201" t="str">
            <v>Sør-Aurdal</v>
          </cell>
          <cell r="E201">
            <v>2275</v>
          </cell>
          <cell r="F201">
            <v>221965610</v>
          </cell>
          <cell r="G201">
            <v>1</v>
          </cell>
          <cell r="H201">
            <v>132620</v>
          </cell>
          <cell r="I201">
            <v>0</v>
          </cell>
          <cell r="J201">
            <v>0</v>
          </cell>
          <cell r="K201">
            <v>208</v>
          </cell>
          <cell r="L201">
            <v>25784000</v>
          </cell>
          <cell r="M201">
            <v>162</v>
          </cell>
          <cell r="N201">
            <v>12143318</v>
          </cell>
          <cell r="O201">
            <v>0</v>
          </cell>
          <cell r="P201">
            <v>0</v>
          </cell>
          <cell r="Q201">
            <v>2355</v>
          </cell>
          <cell r="R201">
            <v>259760308</v>
          </cell>
          <cell r="S201">
            <v>1824</v>
          </cell>
          <cell r="T201">
            <v>22366774</v>
          </cell>
          <cell r="U201">
            <v>470</v>
          </cell>
          <cell r="V201">
            <v>12116134</v>
          </cell>
          <cell r="W201">
            <v>80</v>
          </cell>
          <cell r="X201">
            <v>356</v>
          </cell>
          <cell r="Y201">
            <v>2730</v>
          </cell>
          <cell r="Z201">
            <v>1773</v>
          </cell>
          <cell r="AA201">
            <v>79429</v>
          </cell>
          <cell r="AB201">
            <v>430</v>
          </cell>
          <cell r="AC201">
            <v>55866</v>
          </cell>
          <cell r="AD201">
            <v>0</v>
          </cell>
          <cell r="AE201">
            <v>0</v>
          </cell>
          <cell r="AF201">
            <v>13</v>
          </cell>
          <cell r="AG201">
            <v>182</v>
          </cell>
          <cell r="AH201">
            <v>0</v>
          </cell>
          <cell r="AI201">
            <v>0</v>
          </cell>
          <cell r="AJ201">
            <v>7</v>
          </cell>
          <cell r="AK201">
            <v>1309500</v>
          </cell>
          <cell r="AL201">
            <v>14</v>
          </cell>
          <cell r="AM201">
            <v>408452</v>
          </cell>
          <cell r="AN201">
            <v>41</v>
          </cell>
          <cell r="AO201">
            <v>550445</v>
          </cell>
          <cell r="AP201">
            <v>9</v>
          </cell>
          <cell r="AQ201">
            <v>294050</v>
          </cell>
          <cell r="AR201">
            <v>1784</v>
          </cell>
          <cell r="AS201">
            <v>21560678</v>
          </cell>
          <cell r="AT201">
            <v>17</v>
          </cell>
          <cell r="AU201">
            <v>727</v>
          </cell>
          <cell r="AV201">
            <v>432</v>
          </cell>
          <cell r="AW201">
            <v>12442634</v>
          </cell>
          <cell r="AX201">
            <v>41</v>
          </cell>
          <cell r="AY201">
            <v>1829</v>
          </cell>
        </row>
        <row r="202">
          <cell r="A202" t="str">
            <v>34</v>
          </cell>
          <cell r="C202" t="str">
            <v>3450</v>
          </cell>
          <cell r="D202" t="str">
            <v>Etnedal</v>
          </cell>
          <cell r="E202">
            <v>967</v>
          </cell>
          <cell r="F202">
            <v>86651744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108</v>
          </cell>
          <cell r="L202">
            <v>14717400</v>
          </cell>
          <cell r="M202">
            <v>66</v>
          </cell>
          <cell r="N202">
            <v>4383888</v>
          </cell>
          <cell r="O202">
            <v>0</v>
          </cell>
          <cell r="P202">
            <v>0</v>
          </cell>
          <cell r="Q202">
            <v>1008</v>
          </cell>
          <cell r="R202">
            <v>105753032</v>
          </cell>
          <cell r="S202">
            <v>779</v>
          </cell>
          <cell r="T202">
            <v>8499120</v>
          </cell>
          <cell r="U202">
            <v>207</v>
          </cell>
          <cell r="V202">
            <v>6029237</v>
          </cell>
          <cell r="W202">
            <v>38</v>
          </cell>
          <cell r="X202">
            <v>156</v>
          </cell>
          <cell r="Y202">
            <v>1180</v>
          </cell>
          <cell r="Z202">
            <v>758</v>
          </cell>
          <cell r="AA202">
            <v>29855</v>
          </cell>
          <cell r="AB202">
            <v>190</v>
          </cell>
          <cell r="AC202">
            <v>27839</v>
          </cell>
          <cell r="AD202">
            <v>0</v>
          </cell>
          <cell r="AE202">
            <v>0</v>
          </cell>
          <cell r="AF202">
            <v>7</v>
          </cell>
          <cell r="AG202">
            <v>41</v>
          </cell>
          <cell r="AH202">
            <v>0</v>
          </cell>
          <cell r="AI202">
            <v>0</v>
          </cell>
          <cell r="AJ202">
            <v>4</v>
          </cell>
          <cell r="AK202">
            <v>529605</v>
          </cell>
          <cell r="AL202">
            <v>2</v>
          </cell>
          <cell r="AM202">
            <v>37575</v>
          </cell>
          <cell r="AN202">
            <v>16</v>
          </cell>
          <cell r="AO202">
            <v>198416</v>
          </cell>
          <cell r="AP202">
            <v>6</v>
          </cell>
          <cell r="AQ202">
            <v>97343</v>
          </cell>
          <cell r="AR202">
            <v>764</v>
          </cell>
          <cell r="AS202">
            <v>7996604</v>
          </cell>
          <cell r="AT202">
            <v>5</v>
          </cell>
          <cell r="AU202">
            <v>237</v>
          </cell>
          <cell r="AV202">
            <v>195</v>
          </cell>
          <cell r="AW202">
            <v>6117083</v>
          </cell>
          <cell r="AX202">
            <v>14</v>
          </cell>
          <cell r="AY202">
            <v>921</v>
          </cell>
        </row>
        <row r="203">
          <cell r="A203" t="str">
            <v>34</v>
          </cell>
          <cell r="C203" t="str">
            <v>3451</v>
          </cell>
          <cell r="D203" t="str">
            <v>Nord-Aurdal</v>
          </cell>
          <cell r="E203">
            <v>5131</v>
          </cell>
          <cell r="F203">
            <v>534571768</v>
          </cell>
          <cell r="G203">
            <v>1</v>
          </cell>
          <cell r="H203">
            <v>26388</v>
          </cell>
          <cell r="I203">
            <v>0</v>
          </cell>
          <cell r="J203">
            <v>0</v>
          </cell>
          <cell r="K203">
            <v>324</v>
          </cell>
          <cell r="L203">
            <v>42679207</v>
          </cell>
          <cell r="M203">
            <v>396</v>
          </cell>
          <cell r="N203">
            <v>24148998</v>
          </cell>
          <cell r="O203">
            <v>0</v>
          </cell>
          <cell r="P203">
            <v>0</v>
          </cell>
          <cell r="Q203">
            <v>5229</v>
          </cell>
          <cell r="R203">
            <v>601373585</v>
          </cell>
          <cell r="S203">
            <v>3886</v>
          </cell>
          <cell r="T203">
            <v>43634747</v>
          </cell>
          <cell r="U203">
            <v>1171</v>
          </cell>
          <cell r="V203">
            <v>35097270</v>
          </cell>
          <cell r="W203">
            <v>218</v>
          </cell>
          <cell r="X203">
            <v>786</v>
          </cell>
          <cell r="Y203">
            <v>6061</v>
          </cell>
          <cell r="Z203">
            <v>3747</v>
          </cell>
          <cell r="AA203">
            <v>150139</v>
          </cell>
          <cell r="AB203">
            <v>1076</v>
          </cell>
          <cell r="AC203">
            <v>160590</v>
          </cell>
          <cell r="AD203">
            <v>0</v>
          </cell>
          <cell r="AE203">
            <v>0</v>
          </cell>
          <cell r="AF203">
            <v>28</v>
          </cell>
          <cell r="AG203">
            <v>410</v>
          </cell>
          <cell r="AH203">
            <v>0</v>
          </cell>
          <cell r="AI203">
            <v>0</v>
          </cell>
          <cell r="AJ203">
            <v>11</v>
          </cell>
          <cell r="AK203">
            <v>1442317</v>
          </cell>
          <cell r="AL203">
            <v>29</v>
          </cell>
          <cell r="AM203">
            <v>2188963</v>
          </cell>
          <cell r="AN203">
            <v>103</v>
          </cell>
          <cell r="AO203">
            <v>1329272</v>
          </cell>
          <cell r="AP203">
            <v>21</v>
          </cell>
          <cell r="AQ203">
            <v>400243</v>
          </cell>
          <cell r="AR203">
            <v>3781</v>
          </cell>
          <cell r="AS203">
            <v>42110492</v>
          </cell>
          <cell r="AT203">
            <v>42</v>
          </cell>
          <cell r="AU203">
            <v>1342</v>
          </cell>
          <cell r="AV203">
            <v>1109</v>
          </cell>
          <cell r="AW203">
            <v>33763118</v>
          </cell>
          <cell r="AX203">
            <v>76</v>
          </cell>
          <cell r="AY203">
            <v>3663</v>
          </cell>
        </row>
        <row r="204">
          <cell r="A204" t="str">
            <v>34</v>
          </cell>
          <cell r="C204" t="str">
            <v>3452</v>
          </cell>
          <cell r="D204" t="str">
            <v>Vestre Slidre</v>
          </cell>
          <cell r="E204">
            <v>1658</v>
          </cell>
          <cell r="F204">
            <v>173960989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164</v>
          </cell>
          <cell r="L204">
            <v>25287350</v>
          </cell>
          <cell r="M204">
            <v>158</v>
          </cell>
          <cell r="N204">
            <v>9600085</v>
          </cell>
          <cell r="O204">
            <v>0</v>
          </cell>
          <cell r="P204">
            <v>0</v>
          </cell>
          <cell r="Q204">
            <v>1715</v>
          </cell>
          <cell r="R204">
            <v>208848424</v>
          </cell>
          <cell r="S204">
            <v>1277</v>
          </cell>
          <cell r="T204">
            <v>16487028</v>
          </cell>
          <cell r="U204">
            <v>372</v>
          </cell>
          <cell r="V204">
            <v>16156912</v>
          </cell>
          <cell r="W204">
            <v>79</v>
          </cell>
          <cell r="X204">
            <v>295</v>
          </cell>
          <cell r="Y204">
            <v>2023</v>
          </cell>
          <cell r="Z204">
            <v>1225</v>
          </cell>
          <cell r="AA204">
            <v>55448</v>
          </cell>
          <cell r="AB204">
            <v>326</v>
          </cell>
          <cell r="AC204">
            <v>73917</v>
          </cell>
          <cell r="AD204">
            <v>0</v>
          </cell>
          <cell r="AE204">
            <v>0</v>
          </cell>
          <cell r="AF204">
            <v>8</v>
          </cell>
          <cell r="AG204">
            <v>71</v>
          </cell>
          <cell r="AH204">
            <v>0</v>
          </cell>
          <cell r="AI204">
            <v>0</v>
          </cell>
          <cell r="AJ204">
            <v>9</v>
          </cell>
          <cell r="AK204">
            <v>772579</v>
          </cell>
          <cell r="AL204">
            <v>5</v>
          </cell>
          <cell r="AM204">
            <v>538366</v>
          </cell>
          <cell r="AN204">
            <v>28</v>
          </cell>
          <cell r="AO204">
            <v>477744</v>
          </cell>
          <cell r="AP204">
            <v>6</v>
          </cell>
          <cell r="AQ204">
            <v>196015</v>
          </cell>
          <cell r="AR204">
            <v>1245</v>
          </cell>
          <cell r="AS204">
            <v>15650644</v>
          </cell>
          <cell r="AT204">
            <v>18</v>
          </cell>
          <cell r="AU204">
            <v>661</v>
          </cell>
          <cell r="AV204">
            <v>341</v>
          </cell>
          <cell r="AW204">
            <v>15854059</v>
          </cell>
          <cell r="AX204">
            <v>33</v>
          </cell>
          <cell r="AY204">
            <v>1470</v>
          </cell>
        </row>
        <row r="205">
          <cell r="A205" t="str">
            <v>34</v>
          </cell>
          <cell r="C205" t="str">
            <v>3453</v>
          </cell>
          <cell r="D205" t="str">
            <v>Øystre Slidre</v>
          </cell>
          <cell r="E205">
            <v>2605</v>
          </cell>
          <cell r="F205">
            <v>270299266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258</v>
          </cell>
          <cell r="L205">
            <v>35241580</v>
          </cell>
          <cell r="M205">
            <v>228</v>
          </cell>
          <cell r="N205">
            <v>18656779</v>
          </cell>
          <cell r="O205">
            <v>0</v>
          </cell>
          <cell r="P205">
            <v>0</v>
          </cell>
          <cell r="Q205">
            <v>2688</v>
          </cell>
          <cell r="R205">
            <v>324197625</v>
          </cell>
          <cell r="S205">
            <v>1932</v>
          </cell>
          <cell r="T205">
            <v>23612533</v>
          </cell>
          <cell r="U205">
            <v>647</v>
          </cell>
          <cell r="V205">
            <v>20468314</v>
          </cell>
          <cell r="W205">
            <v>126</v>
          </cell>
          <cell r="X205">
            <v>642</v>
          </cell>
          <cell r="Y205">
            <v>3347</v>
          </cell>
          <cell r="Z205">
            <v>1870</v>
          </cell>
          <cell r="AA205">
            <v>84145</v>
          </cell>
          <cell r="AB205">
            <v>585</v>
          </cell>
          <cell r="AC205">
            <v>94632</v>
          </cell>
          <cell r="AD205">
            <v>0</v>
          </cell>
          <cell r="AE205">
            <v>0</v>
          </cell>
          <cell r="AF205">
            <v>17</v>
          </cell>
          <cell r="AG205">
            <v>169</v>
          </cell>
          <cell r="AH205">
            <v>0</v>
          </cell>
          <cell r="AI205">
            <v>0</v>
          </cell>
          <cell r="AJ205">
            <v>8</v>
          </cell>
          <cell r="AK205">
            <v>893566</v>
          </cell>
          <cell r="AL205">
            <v>10</v>
          </cell>
          <cell r="AM205">
            <v>642678</v>
          </cell>
          <cell r="AN205">
            <v>44</v>
          </cell>
          <cell r="AO205">
            <v>676039</v>
          </cell>
          <cell r="AP205">
            <v>7</v>
          </cell>
          <cell r="AQ205">
            <v>113584</v>
          </cell>
          <cell r="AR205">
            <v>1884</v>
          </cell>
          <cell r="AS205">
            <v>22652287</v>
          </cell>
          <cell r="AT205">
            <v>23</v>
          </cell>
          <cell r="AU205">
            <v>883</v>
          </cell>
          <cell r="AV205">
            <v>603</v>
          </cell>
          <cell r="AW205">
            <v>20329785</v>
          </cell>
          <cell r="AX205">
            <v>49</v>
          </cell>
          <cell r="AY205">
            <v>2827</v>
          </cell>
        </row>
        <row r="206">
          <cell r="A206" t="str">
            <v>34</v>
          </cell>
          <cell r="C206" t="str">
            <v>3454</v>
          </cell>
          <cell r="D206" t="str">
            <v>Vang</v>
          </cell>
          <cell r="E206">
            <v>1255</v>
          </cell>
          <cell r="F206">
            <v>121790216</v>
          </cell>
          <cell r="G206">
            <v>1</v>
          </cell>
          <cell r="H206">
            <v>28702</v>
          </cell>
          <cell r="I206">
            <v>0</v>
          </cell>
          <cell r="J206">
            <v>0</v>
          </cell>
          <cell r="K206">
            <v>145</v>
          </cell>
          <cell r="L206">
            <v>15513486</v>
          </cell>
          <cell r="M206">
            <v>123</v>
          </cell>
          <cell r="N206">
            <v>3939040</v>
          </cell>
          <cell r="O206">
            <v>0</v>
          </cell>
          <cell r="P206">
            <v>0</v>
          </cell>
          <cell r="Q206">
            <v>1292</v>
          </cell>
          <cell r="R206">
            <v>141214040</v>
          </cell>
          <cell r="S206">
            <v>931</v>
          </cell>
          <cell r="T206">
            <v>11097460</v>
          </cell>
          <cell r="U206">
            <v>309</v>
          </cell>
          <cell r="V206">
            <v>13135633</v>
          </cell>
          <cell r="W206">
            <v>61</v>
          </cell>
          <cell r="X206">
            <v>281</v>
          </cell>
          <cell r="Y206">
            <v>1582</v>
          </cell>
          <cell r="Z206">
            <v>903</v>
          </cell>
          <cell r="AA206">
            <v>40073</v>
          </cell>
          <cell r="AB206">
            <v>281</v>
          </cell>
          <cell r="AC206">
            <v>57856</v>
          </cell>
          <cell r="AD206">
            <v>0</v>
          </cell>
          <cell r="AE206">
            <v>0</v>
          </cell>
          <cell r="AF206">
            <v>1</v>
          </cell>
          <cell r="AG206">
            <v>2</v>
          </cell>
          <cell r="AH206">
            <v>0</v>
          </cell>
          <cell r="AI206">
            <v>0</v>
          </cell>
          <cell r="AJ206">
            <v>2</v>
          </cell>
          <cell r="AK206">
            <v>44937</v>
          </cell>
          <cell r="AL206">
            <v>5</v>
          </cell>
          <cell r="AM206">
            <v>113020</v>
          </cell>
          <cell r="AN206">
            <v>17</v>
          </cell>
          <cell r="AO206">
            <v>216434</v>
          </cell>
          <cell r="AP206">
            <v>2</v>
          </cell>
          <cell r="AQ206">
            <v>23995</v>
          </cell>
          <cell r="AR206">
            <v>907</v>
          </cell>
          <cell r="AS206">
            <v>10945176</v>
          </cell>
          <cell r="AT206">
            <v>12</v>
          </cell>
          <cell r="AU206">
            <v>239</v>
          </cell>
          <cell r="AV206">
            <v>286</v>
          </cell>
          <cell r="AW206">
            <v>13124337</v>
          </cell>
          <cell r="AX206">
            <v>26</v>
          </cell>
          <cell r="AY206">
            <v>1388</v>
          </cell>
        </row>
        <row r="207">
          <cell r="A207" t="str">
            <v>34 Totalt</v>
          </cell>
          <cell r="C207" t="str">
            <v>34</v>
          </cell>
          <cell r="D207" t="str">
            <v>Innlandet</v>
          </cell>
          <cell r="E207">
            <v>290526</v>
          </cell>
          <cell r="F207">
            <v>31715345663</v>
          </cell>
          <cell r="G207">
            <v>72</v>
          </cell>
          <cell r="H207">
            <v>2890620</v>
          </cell>
          <cell r="I207">
            <v>3</v>
          </cell>
          <cell r="J207">
            <v>99476</v>
          </cell>
          <cell r="K207">
            <v>14641</v>
          </cell>
          <cell r="L207">
            <v>2269675153</v>
          </cell>
          <cell r="M207">
            <v>18661</v>
          </cell>
          <cell r="N207">
            <v>1405086381</v>
          </cell>
          <cell r="O207">
            <v>2</v>
          </cell>
          <cell r="P207">
            <v>20000</v>
          </cell>
          <cell r="Q207">
            <v>295629</v>
          </cell>
          <cell r="R207">
            <v>35387137101</v>
          </cell>
          <cell r="S207">
            <v>224505</v>
          </cell>
          <cell r="T207">
            <v>2327530042</v>
          </cell>
          <cell r="U207">
            <v>61151</v>
          </cell>
          <cell r="V207">
            <v>2088686569</v>
          </cell>
          <cell r="W207">
            <v>11859</v>
          </cell>
          <cell r="X207">
            <v>43565</v>
          </cell>
          <cell r="Y207">
            <v>341080</v>
          </cell>
          <cell r="Z207">
            <v>218160</v>
          </cell>
          <cell r="AA207">
            <v>7995179</v>
          </cell>
          <cell r="AB207">
            <v>56297</v>
          </cell>
          <cell r="AC207">
            <v>9561306</v>
          </cell>
          <cell r="AD207">
            <v>0</v>
          </cell>
          <cell r="AE207">
            <v>0</v>
          </cell>
          <cell r="AF207">
            <v>1518</v>
          </cell>
          <cell r="AG207">
            <v>20048</v>
          </cell>
          <cell r="AH207">
            <v>0</v>
          </cell>
          <cell r="AI207">
            <v>0</v>
          </cell>
          <cell r="AJ207">
            <v>581</v>
          </cell>
          <cell r="AK207">
            <v>52422933</v>
          </cell>
          <cell r="AL207">
            <v>1119</v>
          </cell>
          <cell r="AM207">
            <v>63543958</v>
          </cell>
          <cell r="AN207">
            <v>5082</v>
          </cell>
          <cell r="AO207">
            <v>80146095</v>
          </cell>
          <cell r="AP207">
            <v>1005</v>
          </cell>
          <cell r="AQ207">
            <v>48394860</v>
          </cell>
          <cell r="AR207">
            <v>219183</v>
          </cell>
          <cell r="AS207">
            <v>2246633492</v>
          </cell>
          <cell r="AT207">
            <v>2253</v>
          </cell>
          <cell r="AU207">
            <v>96020</v>
          </cell>
          <cell r="AV207">
            <v>57678</v>
          </cell>
          <cell r="AW207">
            <v>2029876890</v>
          </cell>
          <cell r="AX207">
            <v>3857</v>
          </cell>
          <cell r="AY207">
            <v>186390</v>
          </cell>
        </row>
        <row r="208">
          <cell r="A208" t="str">
            <v>38</v>
          </cell>
          <cell r="C208" t="str">
            <v>3801</v>
          </cell>
          <cell r="D208" t="str">
            <v>Horten</v>
          </cell>
          <cell r="E208">
            <v>21092</v>
          </cell>
          <cell r="F208">
            <v>2511472525</v>
          </cell>
          <cell r="G208">
            <v>5</v>
          </cell>
          <cell r="H208">
            <v>100551</v>
          </cell>
          <cell r="I208">
            <v>0</v>
          </cell>
          <cell r="J208">
            <v>0</v>
          </cell>
          <cell r="K208">
            <v>662</v>
          </cell>
          <cell r="L208">
            <v>99007875</v>
          </cell>
          <cell r="M208">
            <v>1381</v>
          </cell>
          <cell r="N208">
            <v>92737778</v>
          </cell>
          <cell r="O208">
            <v>1</v>
          </cell>
          <cell r="P208">
            <v>16500</v>
          </cell>
          <cell r="Q208">
            <v>21352</v>
          </cell>
          <cell r="R208">
            <v>2703134127</v>
          </cell>
          <cell r="S208">
            <v>16087</v>
          </cell>
          <cell r="T208">
            <v>160530803</v>
          </cell>
          <cell r="U208">
            <v>4429</v>
          </cell>
          <cell r="V208">
            <v>136407254</v>
          </cell>
          <cell r="W208">
            <v>951</v>
          </cell>
          <cell r="X208">
            <v>3396</v>
          </cell>
          <cell r="Y208">
            <v>24863</v>
          </cell>
          <cell r="Z208">
            <v>15656</v>
          </cell>
          <cell r="AA208">
            <v>543595</v>
          </cell>
          <cell r="AB208">
            <v>4144</v>
          </cell>
          <cell r="AC208">
            <v>623280</v>
          </cell>
          <cell r="AD208">
            <v>0</v>
          </cell>
          <cell r="AE208">
            <v>0</v>
          </cell>
          <cell r="AF208">
            <v>117</v>
          </cell>
          <cell r="AG208">
            <v>1439</v>
          </cell>
          <cell r="AH208">
            <v>0</v>
          </cell>
          <cell r="AI208">
            <v>0</v>
          </cell>
          <cell r="AJ208">
            <v>41</v>
          </cell>
          <cell r="AK208">
            <v>2157868</v>
          </cell>
          <cell r="AL208">
            <v>80</v>
          </cell>
          <cell r="AM208">
            <v>5080552</v>
          </cell>
          <cell r="AN208">
            <v>412</v>
          </cell>
          <cell r="AO208">
            <v>5340918</v>
          </cell>
          <cell r="AP208">
            <v>81</v>
          </cell>
          <cell r="AQ208">
            <v>2055183</v>
          </cell>
          <cell r="AR208">
            <v>15699</v>
          </cell>
          <cell r="AS208">
            <v>156205011</v>
          </cell>
          <cell r="AT208">
            <v>142</v>
          </cell>
          <cell r="AU208">
            <v>6536</v>
          </cell>
          <cell r="AV208">
            <v>4232</v>
          </cell>
          <cell r="AW208">
            <v>132518530</v>
          </cell>
          <cell r="AX208">
            <v>228</v>
          </cell>
          <cell r="AY208">
            <v>10765</v>
          </cell>
        </row>
        <row r="209">
          <cell r="A209" t="str">
            <v>38</v>
          </cell>
          <cell r="C209" t="str">
            <v>3802</v>
          </cell>
          <cell r="D209" t="str">
            <v>Holmestrand</v>
          </cell>
          <cell r="E209">
            <v>19249</v>
          </cell>
          <cell r="F209">
            <v>2391747882</v>
          </cell>
          <cell r="G209">
            <v>4</v>
          </cell>
          <cell r="H209">
            <v>63759</v>
          </cell>
          <cell r="I209">
            <v>0</v>
          </cell>
          <cell r="J209">
            <v>0</v>
          </cell>
          <cell r="K209">
            <v>834</v>
          </cell>
          <cell r="L209">
            <v>144696267</v>
          </cell>
          <cell r="M209">
            <v>1258</v>
          </cell>
          <cell r="N209">
            <v>127636634</v>
          </cell>
          <cell r="O209">
            <v>0</v>
          </cell>
          <cell r="P209">
            <v>0</v>
          </cell>
          <cell r="Q209">
            <v>19571</v>
          </cell>
          <cell r="R209">
            <v>2664017024</v>
          </cell>
          <cell r="S209">
            <v>14271</v>
          </cell>
          <cell r="T209">
            <v>152518135</v>
          </cell>
          <cell r="U209">
            <v>4578</v>
          </cell>
          <cell r="V209">
            <v>172561804</v>
          </cell>
          <cell r="W209">
            <v>858</v>
          </cell>
          <cell r="X209">
            <v>2480</v>
          </cell>
          <cell r="Y209">
            <v>22187</v>
          </cell>
          <cell r="Z209">
            <v>13890</v>
          </cell>
          <cell r="AA209">
            <v>525797</v>
          </cell>
          <cell r="AB209">
            <v>4294</v>
          </cell>
          <cell r="AC209">
            <v>784434</v>
          </cell>
          <cell r="AD209">
            <v>0</v>
          </cell>
          <cell r="AE209">
            <v>0</v>
          </cell>
          <cell r="AF209">
            <v>81</v>
          </cell>
          <cell r="AG209">
            <v>888</v>
          </cell>
          <cell r="AH209">
            <v>0</v>
          </cell>
          <cell r="AI209">
            <v>0</v>
          </cell>
          <cell r="AJ209">
            <v>38</v>
          </cell>
          <cell r="AK209">
            <v>2862034</v>
          </cell>
          <cell r="AL209">
            <v>86</v>
          </cell>
          <cell r="AM209">
            <v>5776545</v>
          </cell>
          <cell r="AN209">
            <v>380</v>
          </cell>
          <cell r="AO209">
            <v>10947450</v>
          </cell>
          <cell r="AP209">
            <v>71</v>
          </cell>
          <cell r="AQ209">
            <v>3265829</v>
          </cell>
          <cell r="AR209">
            <v>13906</v>
          </cell>
          <cell r="AS209">
            <v>147162499</v>
          </cell>
          <cell r="AT209">
            <v>135</v>
          </cell>
          <cell r="AU209">
            <v>5697</v>
          </cell>
          <cell r="AV209">
            <v>4352</v>
          </cell>
          <cell r="AW209">
            <v>172226211</v>
          </cell>
          <cell r="AX209">
            <v>227</v>
          </cell>
          <cell r="AY209">
            <v>10513</v>
          </cell>
        </row>
        <row r="210">
          <cell r="A210" t="str">
            <v>38</v>
          </cell>
          <cell r="C210" t="str">
            <v>3803</v>
          </cell>
          <cell r="D210" t="str">
            <v>Tønsberg</v>
          </cell>
          <cell r="E210">
            <v>43513</v>
          </cell>
          <cell r="F210">
            <v>5632709012</v>
          </cell>
          <cell r="G210">
            <v>7</v>
          </cell>
          <cell r="H210">
            <v>149458</v>
          </cell>
          <cell r="I210">
            <v>0</v>
          </cell>
          <cell r="J210">
            <v>0</v>
          </cell>
          <cell r="K210">
            <v>1989</v>
          </cell>
          <cell r="L210">
            <v>383488321</v>
          </cell>
          <cell r="M210">
            <v>3315</v>
          </cell>
          <cell r="N210">
            <v>534103292</v>
          </cell>
          <cell r="O210">
            <v>0</v>
          </cell>
          <cell r="P210">
            <v>0</v>
          </cell>
          <cell r="Q210">
            <v>44288</v>
          </cell>
          <cell r="R210">
            <v>6550151167</v>
          </cell>
          <cell r="S210">
            <v>32370</v>
          </cell>
          <cell r="T210">
            <v>364152378</v>
          </cell>
          <cell r="U210">
            <v>10068</v>
          </cell>
          <cell r="V210">
            <v>432289156</v>
          </cell>
          <cell r="W210">
            <v>2141</v>
          </cell>
          <cell r="X210">
            <v>6205</v>
          </cell>
          <cell r="Y210">
            <v>50784</v>
          </cell>
          <cell r="Z210">
            <v>31432</v>
          </cell>
          <cell r="AA210">
            <v>1224637</v>
          </cell>
          <cell r="AB210">
            <v>9397</v>
          </cell>
          <cell r="AC210">
            <v>1961231</v>
          </cell>
          <cell r="AD210">
            <v>0</v>
          </cell>
          <cell r="AE210">
            <v>0</v>
          </cell>
          <cell r="AF210">
            <v>257</v>
          </cell>
          <cell r="AG210">
            <v>3461</v>
          </cell>
          <cell r="AH210">
            <v>0</v>
          </cell>
          <cell r="AI210">
            <v>0</v>
          </cell>
          <cell r="AJ210">
            <v>63</v>
          </cell>
          <cell r="AK210">
            <v>7014571</v>
          </cell>
          <cell r="AL210">
            <v>206</v>
          </cell>
          <cell r="AM210">
            <v>8093994</v>
          </cell>
          <cell r="AN210">
            <v>853</v>
          </cell>
          <cell r="AO210">
            <v>15539832</v>
          </cell>
          <cell r="AP210">
            <v>180</v>
          </cell>
          <cell r="AQ210">
            <v>11758688</v>
          </cell>
          <cell r="AR210">
            <v>31565</v>
          </cell>
          <cell r="AS210">
            <v>350608553</v>
          </cell>
          <cell r="AT210">
            <v>334</v>
          </cell>
          <cell r="AU210">
            <v>13615</v>
          </cell>
          <cell r="AV210">
            <v>9570</v>
          </cell>
          <cell r="AW210">
            <v>422166946</v>
          </cell>
          <cell r="AX210">
            <v>540</v>
          </cell>
          <cell r="AY210">
            <v>26854</v>
          </cell>
        </row>
        <row r="211">
          <cell r="A211" t="str">
            <v>38</v>
          </cell>
          <cell r="C211" t="str">
            <v>3804</v>
          </cell>
          <cell r="D211" t="str">
            <v>Sandefjord</v>
          </cell>
          <cell r="E211">
            <v>48367</v>
          </cell>
          <cell r="F211">
            <v>5812145088</v>
          </cell>
          <cell r="G211">
            <v>16</v>
          </cell>
          <cell r="H211">
            <v>839093</v>
          </cell>
          <cell r="I211">
            <v>0</v>
          </cell>
          <cell r="J211">
            <v>0</v>
          </cell>
          <cell r="K211">
            <v>2061</v>
          </cell>
          <cell r="L211">
            <v>410477341</v>
          </cell>
          <cell r="M211">
            <v>3568</v>
          </cell>
          <cell r="N211">
            <v>442769241</v>
          </cell>
          <cell r="O211">
            <v>0</v>
          </cell>
          <cell r="P211">
            <v>0</v>
          </cell>
          <cell r="Q211">
            <v>49245</v>
          </cell>
          <cell r="R211">
            <v>6664552577</v>
          </cell>
          <cell r="S211">
            <v>36498</v>
          </cell>
          <cell r="T211">
            <v>394238412</v>
          </cell>
          <cell r="U211">
            <v>10644</v>
          </cell>
          <cell r="V211">
            <v>489156421</v>
          </cell>
          <cell r="W211">
            <v>2464</v>
          </cell>
          <cell r="X211">
            <v>8760</v>
          </cell>
          <cell r="Y211">
            <v>58366</v>
          </cell>
          <cell r="Z211">
            <v>35437</v>
          </cell>
          <cell r="AA211">
            <v>1303076</v>
          </cell>
          <cell r="AB211">
            <v>9924</v>
          </cell>
          <cell r="AC211">
            <v>2240472</v>
          </cell>
          <cell r="AD211">
            <v>0</v>
          </cell>
          <cell r="AE211">
            <v>0</v>
          </cell>
          <cell r="AF211">
            <v>317</v>
          </cell>
          <cell r="AG211">
            <v>4611</v>
          </cell>
          <cell r="AH211">
            <v>2</v>
          </cell>
          <cell r="AI211">
            <v>44</v>
          </cell>
          <cell r="AJ211">
            <v>121</v>
          </cell>
          <cell r="AK211">
            <v>20478368</v>
          </cell>
          <cell r="AL211">
            <v>222</v>
          </cell>
          <cell r="AM211">
            <v>11444435</v>
          </cell>
          <cell r="AN211">
            <v>984</v>
          </cell>
          <cell r="AO211">
            <v>16513127</v>
          </cell>
          <cell r="AP211">
            <v>159</v>
          </cell>
          <cell r="AQ211">
            <v>8890086</v>
          </cell>
          <cell r="AR211">
            <v>35584</v>
          </cell>
          <cell r="AS211">
            <v>367867421</v>
          </cell>
          <cell r="AT211">
            <v>356</v>
          </cell>
          <cell r="AU211">
            <v>15550</v>
          </cell>
          <cell r="AV211">
            <v>10113</v>
          </cell>
          <cell r="AW211">
            <v>480363891</v>
          </cell>
          <cell r="AX211">
            <v>605</v>
          </cell>
          <cell r="AY211">
            <v>26900</v>
          </cell>
        </row>
        <row r="212">
          <cell r="A212" t="str">
            <v>38</v>
          </cell>
          <cell r="C212" t="str">
            <v>3805</v>
          </cell>
          <cell r="D212" t="str">
            <v>Larvik</v>
          </cell>
          <cell r="E212">
            <v>36422</v>
          </cell>
          <cell r="F212">
            <v>4159273918</v>
          </cell>
          <cell r="G212">
            <v>14</v>
          </cell>
          <cell r="H212">
            <v>348436</v>
          </cell>
          <cell r="I212">
            <v>0</v>
          </cell>
          <cell r="J212">
            <v>0</v>
          </cell>
          <cell r="K212">
            <v>1758</v>
          </cell>
          <cell r="L212">
            <v>324294580</v>
          </cell>
          <cell r="M212">
            <v>2528</v>
          </cell>
          <cell r="N212">
            <v>269373201</v>
          </cell>
          <cell r="O212">
            <v>0</v>
          </cell>
          <cell r="P212">
            <v>0</v>
          </cell>
          <cell r="Q212">
            <v>37110</v>
          </cell>
          <cell r="R212">
            <v>4752593263</v>
          </cell>
          <cell r="S212">
            <v>27707</v>
          </cell>
          <cell r="T212">
            <v>288211913</v>
          </cell>
          <cell r="U212">
            <v>8008</v>
          </cell>
          <cell r="V212">
            <v>367066510</v>
          </cell>
          <cell r="W212">
            <v>1647</v>
          </cell>
          <cell r="X212">
            <v>5142</v>
          </cell>
          <cell r="Y212">
            <v>42504</v>
          </cell>
          <cell r="Z212">
            <v>26897</v>
          </cell>
          <cell r="AA212">
            <v>979624</v>
          </cell>
          <cell r="AB212">
            <v>7433</v>
          </cell>
          <cell r="AC212">
            <v>1683587</v>
          </cell>
          <cell r="AD212">
            <v>0</v>
          </cell>
          <cell r="AE212">
            <v>0</v>
          </cell>
          <cell r="AF212">
            <v>192</v>
          </cell>
          <cell r="AG212">
            <v>3591</v>
          </cell>
          <cell r="AH212">
            <v>1</v>
          </cell>
          <cell r="AI212">
            <v>79</v>
          </cell>
          <cell r="AJ212">
            <v>74</v>
          </cell>
          <cell r="AK212">
            <v>7622887</v>
          </cell>
          <cell r="AL212">
            <v>145</v>
          </cell>
          <cell r="AM212">
            <v>11178115</v>
          </cell>
          <cell r="AN212">
            <v>614</v>
          </cell>
          <cell r="AO212">
            <v>9238924</v>
          </cell>
          <cell r="AP212">
            <v>131</v>
          </cell>
          <cell r="AQ212">
            <v>10409867</v>
          </cell>
          <cell r="AR212">
            <v>27076</v>
          </cell>
          <cell r="AS212">
            <v>280513037</v>
          </cell>
          <cell r="AT212">
            <v>256</v>
          </cell>
          <cell r="AU212">
            <v>10738</v>
          </cell>
          <cell r="AV212">
            <v>7613</v>
          </cell>
          <cell r="AW212">
            <v>355333710</v>
          </cell>
          <cell r="AX212">
            <v>424</v>
          </cell>
          <cell r="AY212">
            <v>18863</v>
          </cell>
        </row>
        <row r="213">
          <cell r="A213" t="str">
            <v>38</v>
          </cell>
          <cell r="C213" t="str">
            <v>3806</v>
          </cell>
          <cell r="D213" t="str">
            <v>Porsgrunn</v>
          </cell>
          <cell r="E213">
            <v>28064</v>
          </cell>
          <cell r="F213">
            <v>3566595427</v>
          </cell>
          <cell r="G213">
            <v>8</v>
          </cell>
          <cell r="H213">
            <v>248491</v>
          </cell>
          <cell r="I213">
            <v>0</v>
          </cell>
          <cell r="J213">
            <v>0</v>
          </cell>
          <cell r="K213">
            <v>788</v>
          </cell>
          <cell r="L213">
            <v>141421484</v>
          </cell>
          <cell r="M213">
            <v>1915</v>
          </cell>
          <cell r="N213">
            <v>189658695</v>
          </cell>
          <cell r="O213">
            <v>0</v>
          </cell>
          <cell r="P213">
            <v>0</v>
          </cell>
          <cell r="Q213">
            <v>28380</v>
          </cell>
          <cell r="R213">
            <v>3897427115</v>
          </cell>
          <cell r="S213">
            <v>21060</v>
          </cell>
          <cell r="T213">
            <v>204794159</v>
          </cell>
          <cell r="U213">
            <v>6129</v>
          </cell>
          <cell r="V213">
            <v>234095994</v>
          </cell>
          <cell r="W213">
            <v>1343</v>
          </cell>
          <cell r="X213">
            <v>3995</v>
          </cell>
          <cell r="Y213">
            <v>32527</v>
          </cell>
          <cell r="Z213">
            <v>20476</v>
          </cell>
          <cell r="AA213">
            <v>696729</v>
          </cell>
          <cell r="AB213">
            <v>5731</v>
          </cell>
          <cell r="AC213">
            <v>1058382</v>
          </cell>
          <cell r="AD213">
            <v>0</v>
          </cell>
          <cell r="AE213">
            <v>0</v>
          </cell>
          <cell r="AF213">
            <v>147</v>
          </cell>
          <cell r="AG213">
            <v>2360</v>
          </cell>
          <cell r="AH213">
            <v>0</v>
          </cell>
          <cell r="AI213">
            <v>0</v>
          </cell>
          <cell r="AJ213">
            <v>50</v>
          </cell>
          <cell r="AK213">
            <v>4798679</v>
          </cell>
          <cell r="AL213">
            <v>108</v>
          </cell>
          <cell r="AM213">
            <v>9220449</v>
          </cell>
          <cell r="AN213">
            <v>532</v>
          </cell>
          <cell r="AO213">
            <v>7818005</v>
          </cell>
          <cell r="AP213">
            <v>75</v>
          </cell>
          <cell r="AQ213">
            <v>1777912</v>
          </cell>
          <cell r="AR213">
            <v>20532</v>
          </cell>
          <cell r="AS213">
            <v>198024646</v>
          </cell>
          <cell r="AT213">
            <v>189</v>
          </cell>
          <cell r="AU213">
            <v>7662</v>
          </cell>
          <cell r="AV213">
            <v>5849</v>
          </cell>
          <cell r="AW213">
            <v>229296521</v>
          </cell>
          <cell r="AX213">
            <v>321</v>
          </cell>
          <cell r="AY213">
            <v>15238</v>
          </cell>
        </row>
        <row r="214">
          <cell r="A214" t="str">
            <v>38</v>
          </cell>
          <cell r="C214" t="str">
            <v>3807</v>
          </cell>
          <cell r="D214" t="str">
            <v>Skien</v>
          </cell>
          <cell r="E214">
            <v>41453</v>
          </cell>
          <cell r="F214">
            <v>4989028530</v>
          </cell>
          <cell r="G214">
            <v>9</v>
          </cell>
          <cell r="H214">
            <v>295736</v>
          </cell>
          <cell r="I214">
            <v>0</v>
          </cell>
          <cell r="J214">
            <v>0</v>
          </cell>
          <cell r="K214">
            <v>1331</v>
          </cell>
          <cell r="L214">
            <v>242843445</v>
          </cell>
          <cell r="M214">
            <v>2817</v>
          </cell>
          <cell r="N214">
            <v>246265324</v>
          </cell>
          <cell r="O214">
            <v>0</v>
          </cell>
          <cell r="P214">
            <v>0</v>
          </cell>
          <cell r="Q214">
            <v>41958</v>
          </cell>
          <cell r="R214">
            <v>5477849684</v>
          </cell>
          <cell r="S214">
            <v>31268</v>
          </cell>
          <cell r="T214">
            <v>312110273</v>
          </cell>
          <cell r="U214">
            <v>8969</v>
          </cell>
          <cell r="V214">
            <v>327034854</v>
          </cell>
          <cell r="W214">
            <v>1984</v>
          </cell>
          <cell r="X214">
            <v>5877</v>
          </cell>
          <cell r="Y214">
            <v>48098</v>
          </cell>
          <cell r="Z214">
            <v>30381</v>
          </cell>
          <cell r="AA214">
            <v>1032843</v>
          </cell>
          <cell r="AB214">
            <v>8402</v>
          </cell>
          <cell r="AC214">
            <v>1492173</v>
          </cell>
          <cell r="AD214">
            <v>0</v>
          </cell>
          <cell r="AE214">
            <v>0</v>
          </cell>
          <cell r="AF214">
            <v>214</v>
          </cell>
          <cell r="AG214">
            <v>4201</v>
          </cell>
          <cell r="AH214">
            <v>0</v>
          </cell>
          <cell r="AI214">
            <v>0</v>
          </cell>
          <cell r="AJ214">
            <v>65</v>
          </cell>
          <cell r="AK214">
            <v>8311362</v>
          </cell>
          <cell r="AL214">
            <v>192</v>
          </cell>
          <cell r="AM214">
            <v>12834547</v>
          </cell>
          <cell r="AN214">
            <v>766</v>
          </cell>
          <cell r="AO214">
            <v>12144979</v>
          </cell>
          <cell r="AP214">
            <v>146</v>
          </cell>
          <cell r="AQ214">
            <v>9685870</v>
          </cell>
          <cell r="AR214">
            <v>30474</v>
          </cell>
          <cell r="AS214">
            <v>299188092</v>
          </cell>
          <cell r="AT214">
            <v>322</v>
          </cell>
          <cell r="AU214">
            <v>13952</v>
          </cell>
          <cell r="AV214">
            <v>8568</v>
          </cell>
          <cell r="AW214">
            <v>312496878</v>
          </cell>
          <cell r="AX214">
            <v>442</v>
          </cell>
          <cell r="AY214">
            <v>20868</v>
          </cell>
        </row>
        <row r="215">
          <cell r="A215" t="str">
            <v>38</v>
          </cell>
          <cell r="C215" t="str">
            <v>3808</v>
          </cell>
          <cell r="D215" t="str">
            <v>Notodden</v>
          </cell>
          <cell r="E215">
            <v>10002</v>
          </cell>
          <cell r="F215">
            <v>1119818578</v>
          </cell>
          <cell r="G215">
            <v>4</v>
          </cell>
          <cell r="H215">
            <v>108611</v>
          </cell>
          <cell r="I215">
            <v>0</v>
          </cell>
          <cell r="J215">
            <v>0</v>
          </cell>
          <cell r="K215">
            <v>383</v>
          </cell>
          <cell r="L215">
            <v>58743305</v>
          </cell>
          <cell r="M215">
            <v>567</v>
          </cell>
          <cell r="N215">
            <v>57490965</v>
          </cell>
          <cell r="O215">
            <v>0</v>
          </cell>
          <cell r="P215">
            <v>0</v>
          </cell>
          <cell r="Q215">
            <v>10140</v>
          </cell>
          <cell r="R215">
            <v>1235944237</v>
          </cell>
          <cell r="S215">
            <v>7838</v>
          </cell>
          <cell r="T215">
            <v>80275787</v>
          </cell>
          <cell r="U215">
            <v>2008</v>
          </cell>
          <cell r="V215">
            <v>76029191</v>
          </cell>
          <cell r="W215">
            <v>372</v>
          </cell>
          <cell r="X215">
            <v>1344</v>
          </cell>
          <cell r="Y215">
            <v>11562</v>
          </cell>
          <cell r="Z215">
            <v>7642</v>
          </cell>
          <cell r="AA215">
            <v>279013</v>
          </cell>
          <cell r="AB215">
            <v>1878</v>
          </cell>
          <cell r="AC215">
            <v>349354</v>
          </cell>
          <cell r="AD215">
            <v>0</v>
          </cell>
          <cell r="AE215">
            <v>0</v>
          </cell>
          <cell r="AF215">
            <v>53</v>
          </cell>
          <cell r="AG215">
            <v>1265</v>
          </cell>
          <cell r="AH215">
            <v>0</v>
          </cell>
          <cell r="AI215">
            <v>0</v>
          </cell>
          <cell r="AJ215">
            <v>17</v>
          </cell>
          <cell r="AK215">
            <v>1773239</v>
          </cell>
          <cell r="AL215">
            <v>41</v>
          </cell>
          <cell r="AM215">
            <v>2526663</v>
          </cell>
          <cell r="AN215">
            <v>185</v>
          </cell>
          <cell r="AO215">
            <v>2381155</v>
          </cell>
          <cell r="AP215">
            <v>39</v>
          </cell>
          <cell r="AQ215">
            <v>7681191</v>
          </cell>
          <cell r="AR215">
            <v>7659</v>
          </cell>
          <cell r="AS215">
            <v>78985498</v>
          </cell>
          <cell r="AT215">
            <v>66</v>
          </cell>
          <cell r="AU215">
            <v>3180</v>
          </cell>
          <cell r="AV215">
            <v>1918</v>
          </cell>
          <cell r="AW215">
            <v>68753637</v>
          </cell>
          <cell r="AX215">
            <v>99</v>
          </cell>
          <cell r="AY215">
            <v>4061</v>
          </cell>
        </row>
        <row r="216">
          <cell r="A216" t="str">
            <v>38</v>
          </cell>
          <cell r="C216" t="str">
            <v>3811</v>
          </cell>
          <cell r="D216" t="str">
            <v>Færder</v>
          </cell>
          <cell r="E216">
            <v>20430</v>
          </cell>
          <cell r="F216">
            <v>2662335945</v>
          </cell>
          <cell r="G216">
            <v>6</v>
          </cell>
          <cell r="H216">
            <v>164320</v>
          </cell>
          <cell r="I216">
            <v>0</v>
          </cell>
          <cell r="J216">
            <v>0</v>
          </cell>
          <cell r="K216">
            <v>1078</v>
          </cell>
          <cell r="L216">
            <v>230524437</v>
          </cell>
          <cell r="M216">
            <v>1643</v>
          </cell>
          <cell r="N216">
            <v>299058012</v>
          </cell>
          <cell r="O216">
            <v>0</v>
          </cell>
          <cell r="P216">
            <v>0</v>
          </cell>
          <cell r="Q216">
            <v>20875</v>
          </cell>
          <cell r="R216">
            <v>3191754074</v>
          </cell>
          <cell r="S216">
            <v>15028</v>
          </cell>
          <cell r="T216">
            <v>167144504</v>
          </cell>
          <cell r="U216">
            <v>4956</v>
          </cell>
          <cell r="V216">
            <v>271629093</v>
          </cell>
          <cell r="W216">
            <v>1057</v>
          </cell>
          <cell r="X216">
            <v>2984</v>
          </cell>
          <cell r="Y216">
            <v>24025</v>
          </cell>
          <cell r="Z216">
            <v>14590</v>
          </cell>
          <cell r="AA216">
            <v>567023</v>
          </cell>
          <cell r="AB216">
            <v>4568</v>
          </cell>
          <cell r="AC216">
            <v>1239690</v>
          </cell>
          <cell r="AD216">
            <v>0</v>
          </cell>
          <cell r="AE216">
            <v>0</v>
          </cell>
          <cell r="AF216">
            <v>127</v>
          </cell>
          <cell r="AG216">
            <v>1733</v>
          </cell>
          <cell r="AH216">
            <v>1</v>
          </cell>
          <cell r="AI216">
            <v>64</v>
          </cell>
          <cell r="AJ216">
            <v>46</v>
          </cell>
          <cell r="AK216">
            <v>3261649</v>
          </cell>
          <cell r="AL216">
            <v>97</v>
          </cell>
          <cell r="AM216">
            <v>20072566</v>
          </cell>
          <cell r="AN216">
            <v>432</v>
          </cell>
          <cell r="AO216">
            <v>8474784</v>
          </cell>
          <cell r="AP216">
            <v>99</v>
          </cell>
          <cell r="AQ216">
            <v>26762554</v>
          </cell>
          <cell r="AR216">
            <v>14616</v>
          </cell>
          <cell r="AS216">
            <v>160505632</v>
          </cell>
          <cell r="AT216">
            <v>166</v>
          </cell>
          <cell r="AU216">
            <v>7111</v>
          </cell>
          <cell r="AV216">
            <v>4676</v>
          </cell>
          <cell r="AW216">
            <v>230556192</v>
          </cell>
          <cell r="AX216">
            <v>290</v>
          </cell>
          <cell r="AY216">
            <v>13387</v>
          </cell>
        </row>
        <row r="217">
          <cell r="A217" t="str">
            <v>38</v>
          </cell>
          <cell r="C217" t="str">
            <v>3812</v>
          </cell>
          <cell r="D217" t="str">
            <v>Siljan</v>
          </cell>
          <cell r="E217">
            <v>1780</v>
          </cell>
          <cell r="F217">
            <v>205908783</v>
          </cell>
          <cell r="G217">
            <v>1</v>
          </cell>
          <cell r="H217">
            <v>28590</v>
          </cell>
          <cell r="I217">
            <v>0</v>
          </cell>
          <cell r="J217">
            <v>0</v>
          </cell>
          <cell r="K217">
            <v>76</v>
          </cell>
          <cell r="L217">
            <v>12034589</v>
          </cell>
          <cell r="M217">
            <v>104</v>
          </cell>
          <cell r="N217">
            <v>8140114</v>
          </cell>
          <cell r="O217">
            <v>0</v>
          </cell>
          <cell r="P217">
            <v>0</v>
          </cell>
          <cell r="Q217">
            <v>1815</v>
          </cell>
          <cell r="R217">
            <v>226054896</v>
          </cell>
          <cell r="S217">
            <v>1359</v>
          </cell>
          <cell r="T217">
            <v>13158402</v>
          </cell>
          <cell r="U217">
            <v>393</v>
          </cell>
          <cell r="V217">
            <v>10023252</v>
          </cell>
          <cell r="W217">
            <v>69</v>
          </cell>
          <cell r="X217">
            <v>163</v>
          </cell>
          <cell r="Y217">
            <v>1984</v>
          </cell>
          <cell r="Z217">
            <v>1322</v>
          </cell>
          <cell r="AA217">
            <v>45439</v>
          </cell>
          <cell r="AB217">
            <v>367</v>
          </cell>
          <cell r="AC217">
            <v>45657</v>
          </cell>
          <cell r="AD217">
            <v>0</v>
          </cell>
          <cell r="AE217">
            <v>0</v>
          </cell>
          <cell r="AF217">
            <v>6</v>
          </cell>
          <cell r="AG217">
            <v>36</v>
          </cell>
          <cell r="AH217">
            <v>0</v>
          </cell>
          <cell r="AI217">
            <v>0</v>
          </cell>
          <cell r="AJ217">
            <v>4</v>
          </cell>
          <cell r="AK217">
            <v>245773</v>
          </cell>
          <cell r="AL217">
            <v>8</v>
          </cell>
          <cell r="AM217">
            <v>109246</v>
          </cell>
          <cell r="AN217">
            <v>26</v>
          </cell>
          <cell r="AO217">
            <v>259839</v>
          </cell>
          <cell r="AP217">
            <v>7</v>
          </cell>
          <cell r="AQ217">
            <v>72023</v>
          </cell>
          <cell r="AR217">
            <v>1330</v>
          </cell>
          <cell r="AS217">
            <v>12894597</v>
          </cell>
          <cell r="AT217">
            <v>10</v>
          </cell>
          <cell r="AU217">
            <v>308</v>
          </cell>
          <cell r="AV217">
            <v>373</v>
          </cell>
          <cell r="AW217">
            <v>10083386</v>
          </cell>
          <cell r="AX217">
            <v>22</v>
          </cell>
          <cell r="AY217">
            <v>894</v>
          </cell>
        </row>
        <row r="218">
          <cell r="A218" t="str">
            <v>38</v>
          </cell>
          <cell r="C218" t="str">
            <v>3813</v>
          </cell>
          <cell r="D218" t="str">
            <v>Bamble</v>
          </cell>
          <cell r="E218">
            <v>10756</v>
          </cell>
          <cell r="F218">
            <v>1360030441</v>
          </cell>
          <cell r="G218">
            <v>1</v>
          </cell>
          <cell r="H218">
            <v>13151</v>
          </cell>
          <cell r="I218">
            <v>0</v>
          </cell>
          <cell r="J218">
            <v>0</v>
          </cell>
          <cell r="K218">
            <v>353</v>
          </cell>
          <cell r="L218">
            <v>59853450</v>
          </cell>
          <cell r="M218">
            <v>687</v>
          </cell>
          <cell r="N218">
            <v>99579321</v>
          </cell>
          <cell r="O218">
            <v>0</v>
          </cell>
          <cell r="P218">
            <v>0</v>
          </cell>
          <cell r="Q218">
            <v>10913</v>
          </cell>
          <cell r="R218">
            <v>1519450061</v>
          </cell>
          <cell r="S218">
            <v>8088</v>
          </cell>
          <cell r="T218">
            <v>83209426</v>
          </cell>
          <cell r="U218">
            <v>2438</v>
          </cell>
          <cell r="V218">
            <v>94870189</v>
          </cell>
          <cell r="W218">
            <v>478</v>
          </cell>
          <cell r="X218">
            <v>1427</v>
          </cell>
          <cell r="Y218">
            <v>12431</v>
          </cell>
          <cell r="Z218">
            <v>7870</v>
          </cell>
          <cell r="AA218">
            <v>281045</v>
          </cell>
          <cell r="AB218">
            <v>2291</v>
          </cell>
          <cell r="AC218">
            <v>431708</v>
          </cell>
          <cell r="AD218">
            <v>0</v>
          </cell>
          <cell r="AE218">
            <v>0</v>
          </cell>
          <cell r="AF218">
            <v>46</v>
          </cell>
          <cell r="AG218">
            <v>742</v>
          </cell>
          <cell r="AH218">
            <v>0</v>
          </cell>
          <cell r="AI218">
            <v>0</v>
          </cell>
          <cell r="AJ218">
            <v>23</v>
          </cell>
          <cell r="AK218">
            <v>2954381</v>
          </cell>
          <cell r="AL218">
            <v>48</v>
          </cell>
          <cell r="AM218">
            <v>2741103</v>
          </cell>
          <cell r="AN218">
            <v>195</v>
          </cell>
          <cell r="AO218">
            <v>2552259</v>
          </cell>
          <cell r="AP218">
            <v>25</v>
          </cell>
          <cell r="AQ218">
            <v>16257859</v>
          </cell>
          <cell r="AR218">
            <v>7890</v>
          </cell>
          <cell r="AS218">
            <v>79464914</v>
          </cell>
          <cell r="AT218">
            <v>60</v>
          </cell>
          <cell r="AU218">
            <v>3010</v>
          </cell>
          <cell r="AV218">
            <v>2350</v>
          </cell>
          <cell r="AW218">
            <v>77781289</v>
          </cell>
          <cell r="AX218">
            <v>116</v>
          </cell>
          <cell r="AY218">
            <v>4997</v>
          </cell>
        </row>
        <row r="219">
          <cell r="A219" t="str">
            <v>38</v>
          </cell>
          <cell r="C219" t="str">
            <v>3814</v>
          </cell>
          <cell r="D219" t="str">
            <v>Kragerø</v>
          </cell>
          <cell r="E219">
            <v>8095</v>
          </cell>
          <cell r="F219">
            <v>880313398</v>
          </cell>
          <cell r="G219">
            <v>1</v>
          </cell>
          <cell r="H219">
            <v>5832</v>
          </cell>
          <cell r="I219">
            <v>0</v>
          </cell>
          <cell r="J219">
            <v>0</v>
          </cell>
          <cell r="K219">
            <v>328</v>
          </cell>
          <cell r="L219">
            <v>49081798</v>
          </cell>
          <cell r="M219">
            <v>424</v>
          </cell>
          <cell r="N219">
            <v>31967499</v>
          </cell>
          <cell r="O219">
            <v>0</v>
          </cell>
          <cell r="P219">
            <v>0</v>
          </cell>
          <cell r="Q219">
            <v>8241</v>
          </cell>
          <cell r="R219">
            <v>961356863</v>
          </cell>
          <cell r="S219">
            <v>6323</v>
          </cell>
          <cell r="T219">
            <v>67950184</v>
          </cell>
          <cell r="U219">
            <v>1683</v>
          </cell>
          <cell r="V219">
            <v>63173022</v>
          </cell>
          <cell r="W219">
            <v>300</v>
          </cell>
          <cell r="X219">
            <v>1192</v>
          </cell>
          <cell r="Y219">
            <v>9498</v>
          </cell>
          <cell r="Z219">
            <v>6148</v>
          </cell>
          <cell r="AA219">
            <v>230717</v>
          </cell>
          <cell r="AB219">
            <v>1589</v>
          </cell>
          <cell r="AC219">
            <v>288233</v>
          </cell>
          <cell r="AD219">
            <v>0</v>
          </cell>
          <cell r="AE219">
            <v>0</v>
          </cell>
          <cell r="AF219">
            <v>37</v>
          </cell>
          <cell r="AG219">
            <v>426</v>
          </cell>
          <cell r="AH219">
            <v>0</v>
          </cell>
          <cell r="AI219">
            <v>0</v>
          </cell>
          <cell r="AJ219">
            <v>22</v>
          </cell>
          <cell r="AK219">
            <v>2406834</v>
          </cell>
          <cell r="AL219">
            <v>27</v>
          </cell>
          <cell r="AM219">
            <v>1688310</v>
          </cell>
          <cell r="AN219">
            <v>149</v>
          </cell>
          <cell r="AO219">
            <v>1970823</v>
          </cell>
          <cell r="AP219">
            <v>26</v>
          </cell>
          <cell r="AQ219">
            <v>1747226</v>
          </cell>
          <cell r="AR219">
            <v>6173</v>
          </cell>
          <cell r="AS219">
            <v>65826109</v>
          </cell>
          <cell r="AT219">
            <v>46</v>
          </cell>
          <cell r="AU219">
            <v>2278</v>
          </cell>
          <cell r="AV219">
            <v>1622</v>
          </cell>
          <cell r="AW219">
            <v>62047333</v>
          </cell>
          <cell r="AX219">
            <v>76</v>
          </cell>
          <cell r="AY219">
            <v>3103</v>
          </cell>
        </row>
        <row r="220">
          <cell r="A220" t="str">
            <v>38</v>
          </cell>
          <cell r="C220" t="str">
            <v>3815</v>
          </cell>
          <cell r="D220" t="str">
            <v>Drangedal</v>
          </cell>
          <cell r="E220">
            <v>3051</v>
          </cell>
          <cell r="F220">
            <v>319679036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144</v>
          </cell>
          <cell r="L220">
            <v>19464484</v>
          </cell>
          <cell r="M220">
            <v>166</v>
          </cell>
          <cell r="N220">
            <v>6964160</v>
          </cell>
          <cell r="O220">
            <v>0</v>
          </cell>
          <cell r="P220">
            <v>0</v>
          </cell>
          <cell r="Q220">
            <v>3117</v>
          </cell>
          <cell r="R220">
            <v>346107680</v>
          </cell>
          <cell r="S220">
            <v>2348</v>
          </cell>
          <cell r="T220">
            <v>22342611</v>
          </cell>
          <cell r="U220">
            <v>692</v>
          </cell>
          <cell r="V220">
            <v>17143745</v>
          </cell>
          <cell r="W220">
            <v>103</v>
          </cell>
          <cell r="X220">
            <v>442</v>
          </cell>
          <cell r="Y220">
            <v>3585</v>
          </cell>
          <cell r="Z220">
            <v>2274</v>
          </cell>
          <cell r="AA220">
            <v>79146</v>
          </cell>
          <cell r="AB220">
            <v>632</v>
          </cell>
          <cell r="AC220">
            <v>78473</v>
          </cell>
          <cell r="AD220">
            <v>0</v>
          </cell>
          <cell r="AE220">
            <v>0</v>
          </cell>
          <cell r="AF220">
            <v>18</v>
          </cell>
          <cell r="AG220">
            <v>751</v>
          </cell>
          <cell r="AH220">
            <v>0</v>
          </cell>
          <cell r="AI220">
            <v>0</v>
          </cell>
          <cell r="AJ220">
            <v>1</v>
          </cell>
          <cell r="AK220">
            <v>85000</v>
          </cell>
          <cell r="AL220">
            <v>6</v>
          </cell>
          <cell r="AM220">
            <v>724976</v>
          </cell>
          <cell r="AN220">
            <v>49</v>
          </cell>
          <cell r="AO220">
            <v>964738</v>
          </cell>
          <cell r="AP220">
            <v>15</v>
          </cell>
          <cell r="AQ220">
            <v>932046</v>
          </cell>
          <cell r="AR220">
            <v>2300</v>
          </cell>
          <cell r="AS220">
            <v>22091234</v>
          </cell>
          <cell r="AT220">
            <v>23</v>
          </cell>
          <cell r="AU220">
            <v>965</v>
          </cell>
          <cell r="AV220">
            <v>654</v>
          </cell>
          <cell r="AW220">
            <v>16283298</v>
          </cell>
          <cell r="AX220">
            <v>32</v>
          </cell>
          <cell r="AY220">
            <v>1327</v>
          </cell>
        </row>
        <row r="221">
          <cell r="A221" t="str">
            <v>38</v>
          </cell>
          <cell r="C221" t="str">
            <v>3816</v>
          </cell>
          <cell r="D221" t="str">
            <v>Nome</v>
          </cell>
          <cell r="E221">
            <v>5038</v>
          </cell>
          <cell r="F221">
            <v>536501404</v>
          </cell>
          <cell r="G221">
            <v>1</v>
          </cell>
          <cell r="H221">
            <v>12911</v>
          </cell>
          <cell r="I221">
            <v>0</v>
          </cell>
          <cell r="J221">
            <v>0</v>
          </cell>
          <cell r="K221">
            <v>187</v>
          </cell>
          <cell r="L221">
            <v>28959100</v>
          </cell>
          <cell r="M221">
            <v>282</v>
          </cell>
          <cell r="N221">
            <v>21016696</v>
          </cell>
          <cell r="O221">
            <v>0</v>
          </cell>
          <cell r="P221">
            <v>0</v>
          </cell>
          <cell r="Q221">
            <v>5106</v>
          </cell>
          <cell r="R221">
            <v>586464289</v>
          </cell>
          <cell r="S221">
            <v>4017</v>
          </cell>
          <cell r="T221">
            <v>42179986</v>
          </cell>
          <cell r="U221">
            <v>935</v>
          </cell>
          <cell r="V221">
            <v>41455627</v>
          </cell>
          <cell r="W221">
            <v>178</v>
          </cell>
          <cell r="X221">
            <v>604</v>
          </cell>
          <cell r="Y221">
            <v>5734</v>
          </cell>
          <cell r="Z221">
            <v>3914</v>
          </cell>
          <cell r="AA221">
            <v>149717</v>
          </cell>
          <cell r="AB221">
            <v>875</v>
          </cell>
          <cell r="AC221">
            <v>191796</v>
          </cell>
          <cell r="AD221">
            <v>0</v>
          </cell>
          <cell r="AE221">
            <v>0</v>
          </cell>
          <cell r="AF221">
            <v>38</v>
          </cell>
          <cell r="AG221">
            <v>420</v>
          </cell>
          <cell r="AH221">
            <v>0</v>
          </cell>
          <cell r="AI221">
            <v>0</v>
          </cell>
          <cell r="AJ221">
            <v>7</v>
          </cell>
          <cell r="AK221">
            <v>216648</v>
          </cell>
          <cell r="AL221">
            <v>18</v>
          </cell>
          <cell r="AM221">
            <v>514091</v>
          </cell>
          <cell r="AN221">
            <v>100</v>
          </cell>
          <cell r="AO221">
            <v>1361340</v>
          </cell>
          <cell r="AP221">
            <v>19</v>
          </cell>
          <cell r="AQ221">
            <v>13230675</v>
          </cell>
          <cell r="AR221">
            <v>3935</v>
          </cell>
          <cell r="AS221">
            <v>40972440</v>
          </cell>
          <cell r="AT221">
            <v>28</v>
          </cell>
          <cell r="AU221">
            <v>997</v>
          </cell>
          <cell r="AV221">
            <v>895</v>
          </cell>
          <cell r="AW221">
            <v>28121942</v>
          </cell>
          <cell r="AX221">
            <v>43</v>
          </cell>
          <cell r="AY221">
            <v>2017</v>
          </cell>
        </row>
        <row r="222">
          <cell r="A222" t="str">
            <v>38</v>
          </cell>
          <cell r="C222" t="str">
            <v>3817</v>
          </cell>
          <cell r="D222" t="str">
            <v>Midt-Telemark</v>
          </cell>
          <cell r="E222">
            <v>7880</v>
          </cell>
          <cell r="F222">
            <v>844438349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411</v>
          </cell>
          <cell r="L222">
            <v>52972826</v>
          </cell>
          <cell r="M222">
            <v>475</v>
          </cell>
          <cell r="N222">
            <v>38864601</v>
          </cell>
          <cell r="O222">
            <v>0</v>
          </cell>
          <cell r="P222">
            <v>0</v>
          </cell>
          <cell r="Q222">
            <v>7995</v>
          </cell>
          <cell r="R222">
            <v>936275776</v>
          </cell>
          <cell r="S222">
            <v>6130</v>
          </cell>
          <cell r="T222">
            <v>65633860</v>
          </cell>
          <cell r="U222">
            <v>1641</v>
          </cell>
          <cell r="V222">
            <v>62121603</v>
          </cell>
          <cell r="W222">
            <v>289</v>
          </cell>
          <cell r="X222">
            <v>1501</v>
          </cell>
          <cell r="Y222">
            <v>9561</v>
          </cell>
          <cell r="Z222">
            <v>5965</v>
          </cell>
          <cell r="AA222">
            <v>228423</v>
          </cell>
          <cell r="AB222">
            <v>1538</v>
          </cell>
          <cell r="AC222">
            <v>282262</v>
          </cell>
          <cell r="AD222">
            <v>0</v>
          </cell>
          <cell r="AE222">
            <v>0</v>
          </cell>
          <cell r="AF222">
            <v>39</v>
          </cell>
          <cell r="AG222">
            <v>407</v>
          </cell>
          <cell r="AH222">
            <v>0</v>
          </cell>
          <cell r="AI222">
            <v>0</v>
          </cell>
          <cell r="AJ222">
            <v>13</v>
          </cell>
          <cell r="AK222">
            <v>561401</v>
          </cell>
          <cell r="AL222">
            <v>37</v>
          </cell>
          <cell r="AM222">
            <v>708687</v>
          </cell>
          <cell r="AN222">
            <v>160</v>
          </cell>
          <cell r="AO222">
            <v>2007413</v>
          </cell>
          <cell r="AP222">
            <v>29</v>
          </cell>
          <cell r="AQ222">
            <v>893287</v>
          </cell>
          <cell r="AR222">
            <v>5961</v>
          </cell>
          <cell r="AS222">
            <v>63862218</v>
          </cell>
          <cell r="AT222">
            <v>57</v>
          </cell>
          <cell r="AU222">
            <v>2468</v>
          </cell>
          <cell r="AV222">
            <v>1556</v>
          </cell>
          <cell r="AW222">
            <v>61369144</v>
          </cell>
          <cell r="AX222">
            <v>91</v>
          </cell>
          <cell r="AY222">
            <v>3557</v>
          </cell>
        </row>
        <row r="223">
          <cell r="A223" t="str">
            <v>38</v>
          </cell>
          <cell r="C223" t="str">
            <v>3818</v>
          </cell>
          <cell r="D223" t="str">
            <v>Tinn</v>
          </cell>
          <cell r="E223">
            <v>4564</v>
          </cell>
          <cell r="F223">
            <v>515681118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204</v>
          </cell>
          <cell r="L223">
            <v>28448372</v>
          </cell>
          <cell r="M223">
            <v>302</v>
          </cell>
          <cell r="N223">
            <v>16770687</v>
          </cell>
          <cell r="O223">
            <v>0</v>
          </cell>
          <cell r="P223">
            <v>0</v>
          </cell>
          <cell r="Q223">
            <v>4628</v>
          </cell>
          <cell r="R223">
            <v>560900177</v>
          </cell>
          <cell r="S223">
            <v>3500</v>
          </cell>
          <cell r="T223">
            <v>34925438</v>
          </cell>
          <cell r="U223">
            <v>955</v>
          </cell>
          <cell r="V223">
            <v>31616934</v>
          </cell>
          <cell r="W223">
            <v>212</v>
          </cell>
          <cell r="X223">
            <v>737</v>
          </cell>
          <cell r="Y223">
            <v>5404</v>
          </cell>
          <cell r="Z223">
            <v>3402</v>
          </cell>
          <cell r="AA223">
            <v>122578</v>
          </cell>
          <cell r="AB223">
            <v>885</v>
          </cell>
          <cell r="AC223">
            <v>141272</v>
          </cell>
          <cell r="AD223">
            <v>0</v>
          </cell>
          <cell r="AE223">
            <v>0</v>
          </cell>
          <cell r="AF223">
            <v>17</v>
          </cell>
          <cell r="AG223">
            <v>486</v>
          </cell>
          <cell r="AH223">
            <v>0</v>
          </cell>
          <cell r="AI223">
            <v>0</v>
          </cell>
          <cell r="AJ223">
            <v>8</v>
          </cell>
          <cell r="AK223">
            <v>666003</v>
          </cell>
          <cell r="AL223">
            <v>28</v>
          </cell>
          <cell r="AM223">
            <v>599360</v>
          </cell>
          <cell r="AN223">
            <v>77</v>
          </cell>
          <cell r="AO223">
            <v>1234356</v>
          </cell>
          <cell r="AP223">
            <v>17</v>
          </cell>
          <cell r="AQ223">
            <v>752130</v>
          </cell>
          <cell r="AR223">
            <v>3422</v>
          </cell>
          <cell r="AS223">
            <v>34023088</v>
          </cell>
          <cell r="AT223">
            <v>28</v>
          </cell>
          <cell r="AU223">
            <v>1320</v>
          </cell>
          <cell r="AV223">
            <v>899</v>
          </cell>
          <cell r="AW223">
            <v>31280011</v>
          </cell>
          <cell r="AX223">
            <v>65</v>
          </cell>
          <cell r="AY223">
            <v>2970</v>
          </cell>
        </row>
        <row r="224">
          <cell r="A224" t="str">
            <v>38</v>
          </cell>
          <cell r="C224" t="str">
            <v>3819</v>
          </cell>
          <cell r="D224" t="str">
            <v>Hjartdal</v>
          </cell>
          <cell r="E224">
            <v>1201</v>
          </cell>
          <cell r="F224">
            <v>128792899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93</v>
          </cell>
          <cell r="L224">
            <v>15078875</v>
          </cell>
          <cell r="M224">
            <v>59</v>
          </cell>
          <cell r="N224">
            <v>10662386</v>
          </cell>
          <cell r="O224">
            <v>0</v>
          </cell>
          <cell r="P224">
            <v>0</v>
          </cell>
          <cell r="Q224">
            <v>1232</v>
          </cell>
          <cell r="R224">
            <v>154534160</v>
          </cell>
          <cell r="S224">
            <v>903</v>
          </cell>
          <cell r="T224">
            <v>10333806</v>
          </cell>
          <cell r="U224">
            <v>312</v>
          </cell>
          <cell r="V224">
            <v>10037986</v>
          </cell>
          <cell r="W224">
            <v>23</v>
          </cell>
          <cell r="X224">
            <v>145</v>
          </cell>
          <cell r="Y224">
            <v>1383</v>
          </cell>
          <cell r="Z224">
            <v>874</v>
          </cell>
          <cell r="AA224">
            <v>37428</v>
          </cell>
          <cell r="AB224">
            <v>289</v>
          </cell>
          <cell r="AC224">
            <v>46817</v>
          </cell>
          <cell r="AD224">
            <v>0</v>
          </cell>
          <cell r="AE224">
            <v>0</v>
          </cell>
          <cell r="AF224">
            <v>8</v>
          </cell>
          <cell r="AG224">
            <v>177</v>
          </cell>
          <cell r="AH224">
            <v>0</v>
          </cell>
          <cell r="AI224">
            <v>0</v>
          </cell>
          <cell r="AJ224">
            <v>2</v>
          </cell>
          <cell r="AK224">
            <v>516000</v>
          </cell>
          <cell r="AL224">
            <v>6</v>
          </cell>
          <cell r="AM224">
            <v>113464</v>
          </cell>
          <cell r="AN224">
            <v>21</v>
          </cell>
          <cell r="AO224">
            <v>542861</v>
          </cell>
          <cell r="AP224">
            <v>6</v>
          </cell>
          <cell r="AQ224">
            <v>229954</v>
          </cell>
          <cell r="AR224">
            <v>878</v>
          </cell>
          <cell r="AS224">
            <v>9860655</v>
          </cell>
          <cell r="AT224">
            <v>11</v>
          </cell>
          <cell r="AU224">
            <v>501</v>
          </cell>
          <cell r="AV224">
            <v>298</v>
          </cell>
          <cell r="AW224">
            <v>10289119</v>
          </cell>
          <cell r="AX224">
            <v>18</v>
          </cell>
          <cell r="AY224">
            <v>872</v>
          </cell>
        </row>
        <row r="225">
          <cell r="A225" t="str">
            <v>38</v>
          </cell>
          <cell r="C225" t="str">
            <v>3820</v>
          </cell>
          <cell r="D225" t="str">
            <v>Seljord</v>
          </cell>
          <cell r="E225">
            <v>2295</v>
          </cell>
          <cell r="F225">
            <v>249014119</v>
          </cell>
          <cell r="G225">
            <v>1</v>
          </cell>
          <cell r="H225">
            <v>123861</v>
          </cell>
          <cell r="I225">
            <v>0</v>
          </cell>
          <cell r="J225">
            <v>0</v>
          </cell>
          <cell r="K225">
            <v>152</v>
          </cell>
          <cell r="L225">
            <v>23137900</v>
          </cell>
          <cell r="M225">
            <v>97</v>
          </cell>
          <cell r="N225">
            <v>7518205</v>
          </cell>
          <cell r="O225">
            <v>0</v>
          </cell>
          <cell r="P225">
            <v>0</v>
          </cell>
          <cell r="Q225">
            <v>2346</v>
          </cell>
          <cell r="R225">
            <v>279546363</v>
          </cell>
          <cell r="S225">
            <v>1806</v>
          </cell>
          <cell r="T225">
            <v>21217399</v>
          </cell>
          <cell r="U225">
            <v>505</v>
          </cell>
          <cell r="V225">
            <v>23046764</v>
          </cell>
          <cell r="W225">
            <v>50</v>
          </cell>
          <cell r="X225">
            <v>276</v>
          </cell>
          <cell r="Y225">
            <v>2637</v>
          </cell>
          <cell r="Z225">
            <v>1758</v>
          </cell>
          <cell r="AA225">
            <v>75420</v>
          </cell>
          <cell r="AB225">
            <v>471</v>
          </cell>
          <cell r="AC225">
            <v>106430</v>
          </cell>
          <cell r="AD225">
            <v>0</v>
          </cell>
          <cell r="AE225">
            <v>0</v>
          </cell>
          <cell r="AF225">
            <v>13</v>
          </cell>
          <cell r="AG225">
            <v>94</v>
          </cell>
          <cell r="AH225">
            <v>0</v>
          </cell>
          <cell r="AI225">
            <v>0</v>
          </cell>
          <cell r="AJ225">
            <v>6</v>
          </cell>
          <cell r="AK225">
            <v>219575</v>
          </cell>
          <cell r="AL225">
            <v>5</v>
          </cell>
          <cell r="AM225">
            <v>265192</v>
          </cell>
          <cell r="AN225">
            <v>37</v>
          </cell>
          <cell r="AO225">
            <v>451686</v>
          </cell>
          <cell r="AP225">
            <v>14</v>
          </cell>
          <cell r="AQ225">
            <v>629803</v>
          </cell>
          <cell r="AR225">
            <v>1774</v>
          </cell>
          <cell r="AS225">
            <v>20872037</v>
          </cell>
          <cell r="AT225">
            <v>15</v>
          </cell>
          <cell r="AU225">
            <v>747</v>
          </cell>
          <cell r="AV225">
            <v>484</v>
          </cell>
          <cell r="AW225">
            <v>22508484</v>
          </cell>
          <cell r="AX225">
            <v>19</v>
          </cell>
          <cell r="AY225">
            <v>847</v>
          </cell>
        </row>
        <row r="226">
          <cell r="A226" t="str">
            <v>38</v>
          </cell>
          <cell r="C226" t="str">
            <v>3821</v>
          </cell>
          <cell r="D226" t="str">
            <v>Kviteseid</v>
          </cell>
          <cell r="E226">
            <v>1978</v>
          </cell>
          <cell r="F226">
            <v>220802122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111</v>
          </cell>
          <cell r="L226">
            <v>12942050</v>
          </cell>
          <cell r="M226">
            <v>110</v>
          </cell>
          <cell r="N226">
            <v>10648892</v>
          </cell>
          <cell r="O226">
            <v>0</v>
          </cell>
          <cell r="P226">
            <v>0</v>
          </cell>
          <cell r="Q226">
            <v>2015</v>
          </cell>
          <cell r="R226">
            <v>244393064</v>
          </cell>
          <cell r="S226">
            <v>1543</v>
          </cell>
          <cell r="T226">
            <v>17705664</v>
          </cell>
          <cell r="U226">
            <v>426</v>
          </cell>
          <cell r="V226">
            <v>11282296</v>
          </cell>
          <cell r="W226">
            <v>59</v>
          </cell>
          <cell r="X226">
            <v>353</v>
          </cell>
          <cell r="Y226">
            <v>2381</v>
          </cell>
          <cell r="Z226">
            <v>1509</v>
          </cell>
          <cell r="AA226">
            <v>63220</v>
          </cell>
          <cell r="AB226">
            <v>393</v>
          </cell>
          <cell r="AC226">
            <v>50109</v>
          </cell>
          <cell r="AD226">
            <v>0</v>
          </cell>
          <cell r="AE226">
            <v>0</v>
          </cell>
          <cell r="AF226">
            <v>4</v>
          </cell>
          <cell r="AG226">
            <v>30</v>
          </cell>
          <cell r="AH226">
            <v>0</v>
          </cell>
          <cell r="AI226">
            <v>0</v>
          </cell>
          <cell r="AJ226">
            <v>4</v>
          </cell>
          <cell r="AK226">
            <v>185760</v>
          </cell>
          <cell r="AL226">
            <v>6</v>
          </cell>
          <cell r="AM226">
            <v>103777</v>
          </cell>
          <cell r="AN226">
            <v>29</v>
          </cell>
          <cell r="AO226">
            <v>335593</v>
          </cell>
          <cell r="AP226">
            <v>6</v>
          </cell>
          <cell r="AQ226">
            <v>177203</v>
          </cell>
          <cell r="AR226">
            <v>1517</v>
          </cell>
          <cell r="AS226">
            <v>17311938</v>
          </cell>
          <cell r="AT226">
            <v>10</v>
          </cell>
          <cell r="AU226">
            <v>273</v>
          </cell>
          <cell r="AV226">
            <v>409</v>
          </cell>
          <cell r="AW226">
            <v>11114953</v>
          </cell>
          <cell r="AX226">
            <v>23</v>
          </cell>
          <cell r="AY226">
            <v>1122</v>
          </cell>
        </row>
        <row r="227">
          <cell r="A227" t="str">
            <v>38</v>
          </cell>
          <cell r="C227" t="str">
            <v>3822</v>
          </cell>
          <cell r="D227" t="str">
            <v>Nissedal</v>
          </cell>
          <cell r="E227">
            <v>1087</v>
          </cell>
          <cell r="F227">
            <v>113914899</v>
          </cell>
          <cell r="G227">
            <v>1</v>
          </cell>
          <cell r="H227">
            <v>26977</v>
          </cell>
          <cell r="I227">
            <v>0</v>
          </cell>
          <cell r="J227">
            <v>0</v>
          </cell>
          <cell r="K227">
            <v>93</v>
          </cell>
          <cell r="L227">
            <v>12991312</v>
          </cell>
          <cell r="M227">
            <v>58</v>
          </cell>
          <cell r="N227">
            <v>2310695</v>
          </cell>
          <cell r="O227">
            <v>0</v>
          </cell>
          <cell r="P227">
            <v>0</v>
          </cell>
          <cell r="Q227">
            <v>1124</v>
          </cell>
          <cell r="R227">
            <v>129189929</v>
          </cell>
          <cell r="S227">
            <v>833</v>
          </cell>
          <cell r="T227">
            <v>9476036</v>
          </cell>
          <cell r="U227">
            <v>281</v>
          </cell>
          <cell r="V227">
            <v>12699880</v>
          </cell>
          <cell r="W227">
            <v>26</v>
          </cell>
          <cell r="X227">
            <v>213</v>
          </cell>
          <cell r="Y227">
            <v>1353</v>
          </cell>
          <cell r="Z227">
            <v>809</v>
          </cell>
          <cell r="AA227">
            <v>34531</v>
          </cell>
          <cell r="AB227">
            <v>268</v>
          </cell>
          <cell r="AC227">
            <v>58326</v>
          </cell>
          <cell r="AD227">
            <v>0</v>
          </cell>
          <cell r="AE227">
            <v>0</v>
          </cell>
          <cell r="AF227">
            <v>3</v>
          </cell>
          <cell r="AG227">
            <v>8</v>
          </cell>
          <cell r="AH227">
            <v>0</v>
          </cell>
          <cell r="AI227">
            <v>0</v>
          </cell>
          <cell r="AJ227">
            <v>2</v>
          </cell>
          <cell r="AK227">
            <v>9500</v>
          </cell>
          <cell r="AL227">
            <v>5</v>
          </cell>
          <cell r="AM227">
            <v>474224</v>
          </cell>
          <cell r="AN227">
            <v>15</v>
          </cell>
          <cell r="AO227">
            <v>786929</v>
          </cell>
          <cell r="AP227">
            <v>2</v>
          </cell>
          <cell r="AQ227">
            <v>700</v>
          </cell>
          <cell r="AR227">
            <v>818</v>
          </cell>
          <cell r="AS227">
            <v>8846486</v>
          </cell>
          <cell r="AT227">
            <v>5</v>
          </cell>
          <cell r="AU227">
            <v>302</v>
          </cell>
          <cell r="AV227">
            <v>271</v>
          </cell>
          <cell r="AW227">
            <v>12415518</v>
          </cell>
          <cell r="AX227">
            <v>9</v>
          </cell>
          <cell r="AY227">
            <v>406</v>
          </cell>
        </row>
        <row r="228">
          <cell r="A228" t="str">
            <v>38</v>
          </cell>
          <cell r="C228" t="str">
            <v>3823</v>
          </cell>
          <cell r="D228" t="str">
            <v>Fyresdal</v>
          </cell>
          <cell r="E228">
            <v>948</v>
          </cell>
          <cell r="F228">
            <v>101879498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68</v>
          </cell>
          <cell r="L228">
            <v>5587100</v>
          </cell>
          <cell r="M228">
            <v>54</v>
          </cell>
          <cell r="N228">
            <v>6253629</v>
          </cell>
          <cell r="O228">
            <v>0</v>
          </cell>
          <cell r="P228">
            <v>0</v>
          </cell>
          <cell r="Q228">
            <v>972</v>
          </cell>
          <cell r="R228">
            <v>113720227</v>
          </cell>
          <cell r="S228">
            <v>758</v>
          </cell>
          <cell r="T228">
            <v>8707757</v>
          </cell>
          <cell r="U228">
            <v>196</v>
          </cell>
          <cell r="V228">
            <v>13085443</v>
          </cell>
          <cell r="W228">
            <v>28</v>
          </cell>
          <cell r="X228">
            <v>189</v>
          </cell>
          <cell r="Y228">
            <v>1171</v>
          </cell>
          <cell r="Z228">
            <v>728</v>
          </cell>
          <cell r="AA228">
            <v>31513</v>
          </cell>
          <cell r="AB228">
            <v>180</v>
          </cell>
          <cell r="AC228">
            <v>61106</v>
          </cell>
          <cell r="AD228">
            <v>0</v>
          </cell>
          <cell r="AE228">
            <v>0</v>
          </cell>
          <cell r="AF228">
            <v>5</v>
          </cell>
          <cell r="AG228">
            <v>18</v>
          </cell>
          <cell r="AH228">
            <v>0</v>
          </cell>
          <cell r="AI228">
            <v>0</v>
          </cell>
          <cell r="AJ228">
            <v>2</v>
          </cell>
          <cell r="AK228">
            <v>83838</v>
          </cell>
          <cell r="AL228">
            <v>5</v>
          </cell>
          <cell r="AM228">
            <v>51841</v>
          </cell>
          <cell r="AN228">
            <v>17</v>
          </cell>
          <cell r="AO228">
            <v>205362</v>
          </cell>
          <cell r="AP228">
            <v>1</v>
          </cell>
          <cell r="AQ228">
            <v>588</v>
          </cell>
          <cell r="AR228">
            <v>733</v>
          </cell>
          <cell r="AS228">
            <v>8450263</v>
          </cell>
          <cell r="AT228">
            <v>14</v>
          </cell>
          <cell r="AU228">
            <v>413</v>
          </cell>
          <cell r="AV228">
            <v>188</v>
          </cell>
          <cell r="AW228">
            <v>13094433</v>
          </cell>
          <cell r="AX228">
            <v>8</v>
          </cell>
          <cell r="AY228">
            <v>275</v>
          </cell>
        </row>
        <row r="229">
          <cell r="A229" t="str">
            <v>38</v>
          </cell>
          <cell r="C229" t="str">
            <v>3824</v>
          </cell>
          <cell r="D229" t="str">
            <v>Tokke</v>
          </cell>
          <cell r="E229">
            <v>1723</v>
          </cell>
          <cell r="F229">
            <v>215354299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101</v>
          </cell>
          <cell r="L229">
            <v>16673650</v>
          </cell>
          <cell r="M229">
            <v>118</v>
          </cell>
          <cell r="N229">
            <v>3215459</v>
          </cell>
          <cell r="O229">
            <v>0</v>
          </cell>
          <cell r="P229">
            <v>0</v>
          </cell>
          <cell r="Q229">
            <v>1770</v>
          </cell>
          <cell r="R229">
            <v>235243408</v>
          </cell>
          <cell r="S229">
            <v>1336</v>
          </cell>
          <cell r="T229">
            <v>17168616</v>
          </cell>
          <cell r="U229">
            <v>375</v>
          </cell>
          <cell r="V229">
            <v>9894150</v>
          </cell>
          <cell r="W229">
            <v>75</v>
          </cell>
          <cell r="X229">
            <v>225</v>
          </cell>
          <cell r="Y229">
            <v>2011</v>
          </cell>
          <cell r="Z229">
            <v>1297</v>
          </cell>
          <cell r="AA229">
            <v>63954</v>
          </cell>
          <cell r="AB229">
            <v>343</v>
          </cell>
          <cell r="AC229">
            <v>46699</v>
          </cell>
          <cell r="AD229">
            <v>0</v>
          </cell>
          <cell r="AE229">
            <v>0</v>
          </cell>
          <cell r="AF229">
            <v>6</v>
          </cell>
          <cell r="AG229">
            <v>204</v>
          </cell>
          <cell r="AH229">
            <v>0</v>
          </cell>
          <cell r="AI229">
            <v>0</v>
          </cell>
          <cell r="AJ229">
            <v>8</v>
          </cell>
          <cell r="AK229">
            <v>532068</v>
          </cell>
          <cell r="AL229">
            <v>7</v>
          </cell>
          <cell r="AM229">
            <v>121608</v>
          </cell>
          <cell r="AN229">
            <v>24</v>
          </cell>
          <cell r="AO229">
            <v>422839</v>
          </cell>
          <cell r="AP229">
            <v>5</v>
          </cell>
          <cell r="AQ229">
            <v>13542</v>
          </cell>
          <cell r="AR229">
            <v>1306</v>
          </cell>
          <cell r="AS229">
            <v>16909422</v>
          </cell>
          <cell r="AT229">
            <v>11</v>
          </cell>
          <cell r="AU229">
            <v>414</v>
          </cell>
          <cell r="AV229">
            <v>357</v>
          </cell>
          <cell r="AW229">
            <v>10436791</v>
          </cell>
          <cell r="AX229">
            <v>22</v>
          </cell>
          <cell r="AY229">
            <v>877</v>
          </cell>
        </row>
        <row r="230">
          <cell r="A230" t="str">
            <v>38</v>
          </cell>
          <cell r="C230" t="str">
            <v>3825</v>
          </cell>
          <cell r="D230" t="str">
            <v>Vinje</v>
          </cell>
          <cell r="E230">
            <v>3040</v>
          </cell>
          <cell r="F230">
            <v>348546137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209</v>
          </cell>
          <cell r="L230">
            <v>30278225</v>
          </cell>
          <cell r="M230">
            <v>193</v>
          </cell>
          <cell r="N230">
            <v>13093485</v>
          </cell>
          <cell r="O230">
            <v>0</v>
          </cell>
          <cell r="P230">
            <v>0</v>
          </cell>
          <cell r="Q230">
            <v>3103</v>
          </cell>
          <cell r="R230">
            <v>391917847</v>
          </cell>
          <cell r="S230">
            <v>2323</v>
          </cell>
          <cell r="T230">
            <v>29855363</v>
          </cell>
          <cell r="U230">
            <v>684</v>
          </cell>
          <cell r="V230">
            <v>32097092</v>
          </cell>
          <cell r="W230">
            <v>105</v>
          </cell>
          <cell r="X230">
            <v>453</v>
          </cell>
          <cell r="Y230">
            <v>3565</v>
          </cell>
          <cell r="Z230">
            <v>2260</v>
          </cell>
          <cell r="AA230">
            <v>107180</v>
          </cell>
          <cell r="AB230">
            <v>643</v>
          </cell>
          <cell r="AC230">
            <v>149972</v>
          </cell>
          <cell r="AD230">
            <v>0</v>
          </cell>
          <cell r="AE230">
            <v>0</v>
          </cell>
          <cell r="AF230">
            <v>24</v>
          </cell>
          <cell r="AG230">
            <v>342</v>
          </cell>
          <cell r="AH230">
            <v>0</v>
          </cell>
          <cell r="AI230">
            <v>0</v>
          </cell>
          <cell r="AJ230">
            <v>7</v>
          </cell>
          <cell r="AK230">
            <v>810543</v>
          </cell>
          <cell r="AL230">
            <v>15</v>
          </cell>
          <cell r="AM230">
            <v>244640</v>
          </cell>
          <cell r="AN230">
            <v>59</v>
          </cell>
          <cell r="AO230">
            <v>592515</v>
          </cell>
          <cell r="AP230">
            <v>8</v>
          </cell>
          <cell r="AQ230">
            <v>38303</v>
          </cell>
          <cell r="AR230">
            <v>2271</v>
          </cell>
          <cell r="AS230">
            <v>29265952</v>
          </cell>
          <cell r="AT230">
            <v>21</v>
          </cell>
          <cell r="AU230">
            <v>998</v>
          </cell>
          <cell r="AV230">
            <v>656</v>
          </cell>
          <cell r="AW230">
            <v>32669686</v>
          </cell>
          <cell r="AX230">
            <v>35</v>
          </cell>
          <cell r="AY230">
            <v>1558</v>
          </cell>
        </row>
        <row r="231">
          <cell r="A231" t="str">
            <v>38 Totalt</v>
          </cell>
          <cell r="C231" t="str">
            <v>38</v>
          </cell>
          <cell r="D231" t="str">
            <v>Vestfold og Telemark</v>
          </cell>
          <cell r="E231">
            <v>322028</v>
          </cell>
          <cell r="F231">
            <v>38885983407</v>
          </cell>
          <cell r="G231">
            <v>79</v>
          </cell>
          <cell r="H231">
            <v>2529777</v>
          </cell>
          <cell r="I231">
            <v>0</v>
          </cell>
          <cell r="J231">
            <v>0</v>
          </cell>
          <cell r="K231">
            <v>13414</v>
          </cell>
          <cell r="L231">
            <v>2403000786</v>
          </cell>
          <cell r="M231">
            <v>22121</v>
          </cell>
          <cell r="N231">
            <v>2536098971</v>
          </cell>
          <cell r="O231">
            <v>1</v>
          </cell>
          <cell r="P231">
            <v>16500</v>
          </cell>
          <cell r="Q231">
            <v>327296</v>
          </cell>
          <cell r="R231">
            <v>43822578008</v>
          </cell>
          <cell r="S231">
            <v>243394</v>
          </cell>
          <cell r="T231">
            <v>2567840912</v>
          </cell>
          <cell r="U231">
            <v>71305</v>
          </cell>
          <cell r="V231">
            <v>2938818260</v>
          </cell>
          <cell r="W231">
            <v>14812</v>
          </cell>
          <cell r="X231">
            <v>48103</v>
          </cell>
          <cell r="Y231">
            <v>377614</v>
          </cell>
          <cell r="Z231">
            <v>236531</v>
          </cell>
          <cell r="AA231">
            <v>8702648</v>
          </cell>
          <cell r="AB231">
            <v>66535</v>
          </cell>
          <cell r="AC231">
            <v>13411463</v>
          </cell>
          <cell r="AD231">
            <v>0</v>
          </cell>
          <cell r="AE231">
            <v>0</v>
          </cell>
          <cell r="AF231">
            <v>1769</v>
          </cell>
          <cell r="AG231">
            <v>27690</v>
          </cell>
          <cell r="AH231">
            <v>4</v>
          </cell>
          <cell r="AI231">
            <v>187</v>
          </cell>
          <cell r="AJ231">
            <v>624</v>
          </cell>
          <cell r="AK231">
            <v>67773981</v>
          </cell>
          <cell r="AL231">
            <v>1398</v>
          </cell>
          <cell r="AM231">
            <v>94688385</v>
          </cell>
          <cell r="AN231">
            <v>6116</v>
          </cell>
          <cell r="AO231">
            <v>102087727</v>
          </cell>
          <cell r="AP231">
            <v>1161</v>
          </cell>
          <cell r="AQ231">
            <v>117262519</v>
          </cell>
          <cell r="AR231">
            <v>237419</v>
          </cell>
          <cell r="AS231">
            <v>2469711742</v>
          </cell>
          <cell r="AT231">
            <v>2305</v>
          </cell>
          <cell r="AU231">
            <v>99035</v>
          </cell>
          <cell r="AV231">
            <v>67903</v>
          </cell>
          <cell r="AW231">
            <v>2803207903</v>
          </cell>
          <cell r="AX231">
            <v>3755</v>
          </cell>
          <cell r="AY231">
            <v>172271</v>
          </cell>
        </row>
        <row r="232">
          <cell r="A232" t="str">
            <v>42</v>
          </cell>
          <cell r="C232" t="str">
            <v>4201</v>
          </cell>
          <cell r="D232" t="str">
            <v>Risør</v>
          </cell>
          <cell r="E232">
            <v>5258</v>
          </cell>
          <cell r="F232">
            <v>563418648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193</v>
          </cell>
          <cell r="L232">
            <v>41960633</v>
          </cell>
          <cell r="M232">
            <v>295</v>
          </cell>
          <cell r="N232">
            <v>24917787</v>
          </cell>
          <cell r="O232">
            <v>0</v>
          </cell>
          <cell r="P232">
            <v>0</v>
          </cell>
          <cell r="Q232">
            <v>5331</v>
          </cell>
          <cell r="R232">
            <v>630297068</v>
          </cell>
          <cell r="S232">
            <v>4027</v>
          </cell>
          <cell r="T232">
            <v>39034403</v>
          </cell>
          <cell r="U232">
            <v>1174</v>
          </cell>
          <cell r="V232">
            <v>56904259</v>
          </cell>
          <cell r="W232">
            <v>174</v>
          </cell>
          <cell r="X232">
            <v>771</v>
          </cell>
          <cell r="Y232">
            <v>6146</v>
          </cell>
          <cell r="Z232">
            <v>3928</v>
          </cell>
          <cell r="AA232">
            <v>133566</v>
          </cell>
          <cell r="AB232">
            <v>1097</v>
          </cell>
          <cell r="AC232">
            <v>261964</v>
          </cell>
          <cell r="AD232">
            <v>0</v>
          </cell>
          <cell r="AE232">
            <v>0</v>
          </cell>
          <cell r="AF232">
            <v>25</v>
          </cell>
          <cell r="AG232">
            <v>237</v>
          </cell>
          <cell r="AH232">
            <v>0</v>
          </cell>
          <cell r="AI232">
            <v>0</v>
          </cell>
          <cell r="AJ232">
            <v>9</v>
          </cell>
          <cell r="AK232">
            <v>769524</v>
          </cell>
          <cell r="AL232">
            <v>13</v>
          </cell>
          <cell r="AM232">
            <v>6037083</v>
          </cell>
          <cell r="AN232">
            <v>96</v>
          </cell>
          <cell r="AO232">
            <v>1206938</v>
          </cell>
          <cell r="AP232">
            <v>12</v>
          </cell>
          <cell r="AQ232">
            <v>252298</v>
          </cell>
          <cell r="AR232">
            <v>3936</v>
          </cell>
          <cell r="AS232">
            <v>37396215</v>
          </cell>
          <cell r="AT232">
            <v>34</v>
          </cell>
          <cell r="AU232">
            <v>1522</v>
          </cell>
          <cell r="AV232">
            <v>1124</v>
          </cell>
          <cell r="AW232">
            <v>51080430</v>
          </cell>
          <cell r="AX232">
            <v>55</v>
          </cell>
          <cell r="AY232">
            <v>2405</v>
          </cell>
        </row>
        <row r="233">
          <cell r="A233" t="str">
            <v>42</v>
          </cell>
          <cell r="C233" t="str">
            <v>4202</v>
          </cell>
          <cell r="D233" t="str">
            <v>Grimstad</v>
          </cell>
          <cell r="E233">
            <v>17659</v>
          </cell>
          <cell r="F233">
            <v>2055940702</v>
          </cell>
          <cell r="G233">
            <v>3</v>
          </cell>
          <cell r="H233">
            <v>45900</v>
          </cell>
          <cell r="I233">
            <v>0</v>
          </cell>
          <cell r="J233">
            <v>0</v>
          </cell>
          <cell r="K233">
            <v>686</v>
          </cell>
          <cell r="L233">
            <v>132538987</v>
          </cell>
          <cell r="M233">
            <v>1111</v>
          </cell>
          <cell r="N233">
            <v>125675740</v>
          </cell>
          <cell r="O233">
            <v>0</v>
          </cell>
          <cell r="P233">
            <v>0</v>
          </cell>
          <cell r="Q233">
            <v>17901</v>
          </cell>
          <cell r="R233">
            <v>2314109529</v>
          </cell>
          <cell r="S233">
            <v>13727</v>
          </cell>
          <cell r="T233">
            <v>150604341</v>
          </cell>
          <cell r="U233">
            <v>3597</v>
          </cell>
          <cell r="V233">
            <v>192550761</v>
          </cell>
          <cell r="W233">
            <v>716</v>
          </cell>
          <cell r="X233">
            <v>2811</v>
          </cell>
          <cell r="Y233">
            <v>20851</v>
          </cell>
          <cell r="Z233">
            <v>13363</v>
          </cell>
          <cell r="AA233">
            <v>515886</v>
          </cell>
          <cell r="AB233">
            <v>3353</v>
          </cell>
          <cell r="AC233">
            <v>881322</v>
          </cell>
          <cell r="AD233">
            <v>0</v>
          </cell>
          <cell r="AE233">
            <v>0</v>
          </cell>
          <cell r="AF233">
            <v>80</v>
          </cell>
          <cell r="AG233">
            <v>1996</v>
          </cell>
          <cell r="AH233">
            <v>0</v>
          </cell>
          <cell r="AI233">
            <v>0</v>
          </cell>
          <cell r="AJ233">
            <v>17</v>
          </cell>
          <cell r="AK233">
            <v>1116080</v>
          </cell>
          <cell r="AL233">
            <v>93</v>
          </cell>
          <cell r="AM233">
            <v>7645006</v>
          </cell>
          <cell r="AN233">
            <v>378</v>
          </cell>
          <cell r="AO233">
            <v>6006108</v>
          </cell>
          <cell r="AP233">
            <v>61</v>
          </cell>
          <cell r="AQ233">
            <v>2824793</v>
          </cell>
          <cell r="AR233">
            <v>13363</v>
          </cell>
          <cell r="AS233">
            <v>145802989</v>
          </cell>
          <cell r="AT233">
            <v>127</v>
          </cell>
          <cell r="AU233">
            <v>5340</v>
          </cell>
          <cell r="AV233">
            <v>3412</v>
          </cell>
          <cell r="AW233">
            <v>184763409</v>
          </cell>
          <cell r="AX233">
            <v>202</v>
          </cell>
          <cell r="AY233">
            <v>8627</v>
          </cell>
        </row>
        <row r="234">
          <cell r="A234" t="str">
            <v>42</v>
          </cell>
          <cell r="C234" t="str">
            <v>4203</v>
          </cell>
          <cell r="D234" t="str">
            <v>Arendal</v>
          </cell>
          <cell r="E234">
            <v>33897</v>
          </cell>
          <cell r="F234">
            <v>4068787052</v>
          </cell>
          <cell r="G234">
            <v>3</v>
          </cell>
          <cell r="H234">
            <v>96927</v>
          </cell>
          <cell r="I234">
            <v>0</v>
          </cell>
          <cell r="J234">
            <v>0</v>
          </cell>
          <cell r="K234">
            <v>1113</v>
          </cell>
          <cell r="L234">
            <v>202862974</v>
          </cell>
          <cell r="M234">
            <v>2127</v>
          </cell>
          <cell r="N234">
            <v>217869338</v>
          </cell>
          <cell r="O234">
            <v>0</v>
          </cell>
          <cell r="P234">
            <v>0</v>
          </cell>
          <cell r="Q234">
            <v>34340</v>
          </cell>
          <cell r="R234">
            <v>4489422437</v>
          </cell>
          <cell r="S234">
            <v>26510</v>
          </cell>
          <cell r="T234">
            <v>279049474</v>
          </cell>
          <cell r="U234">
            <v>6681</v>
          </cell>
          <cell r="V234">
            <v>235852225</v>
          </cell>
          <cell r="W234">
            <v>1377</v>
          </cell>
          <cell r="X234">
            <v>4874</v>
          </cell>
          <cell r="Y234">
            <v>39442</v>
          </cell>
          <cell r="Z234">
            <v>25834</v>
          </cell>
          <cell r="AA234">
            <v>939324</v>
          </cell>
          <cell r="AB234">
            <v>6199</v>
          </cell>
          <cell r="AC234">
            <v>1068781</v>
          </cell>
          <cell r="AD234">
            <v>0</v>
          </cell>
          <cell r="AE234">
            <v>0</v>
          </cell>
          <cell r="AF234">
            <v>199</v>
          </cell>
          <cell r="AG234">
            <v>4794</v>
          </cell>
          <cell r="AH234">
            <v>0</v>
          </cell>
          <cell r="AI234">
            <v>0</v>
          </cell>
          <cell r="AJ234">
            <v>59</v>
          </cell>
          <cell r="AK234">
            <v>6094678</v>
          </cell>
          <cell r="AL234">
            <v>127</v>
          </cell>
          <cell r="AM234">
            <v>4598443</v>
          </cell>
          <cell r="AN234">
            <v>661</v>
          </cell>
          <cell r="AO234">
            <v>11377784</v>
          </cell>
          <cell r="AP234">
            <v>105</v>
          </cell>
          <cell r="AQ234">
            <v>5636978</v>
          </cell>
          <cell r="AR234">
            <v>25870</v>
          </cell>
          <cell r="AS234">
            <v>265745730</v>
          </cell>
          <cell r="AT234">
            <v>246</v>
          </cell>
          <cell r="AU234">
            <v>10737</v>
          </cell>
          <cell r="AV234">
            <v>6347</v>
          </cell>
          <cell r="AW234">
            <v>229903804</v>
          </cell>
          <cell r="AX234">
            <v>379</v>
          </cell>
          <cell r="AY234">
            <v>17118</v>
          </cell>
        </row>
        <row r="235">
          <cell r="A235" t="str">
            <v>42</v>
          </cell>
          <cell r="C235" t="str">
            <v>4204</v>
          </cell>
          <cell r="D235" t="str">
            <v>Kristiansand</v>
          </cell>
          <cell r="E235">
            <v>83459</v>
          </cell>
          <cell r="F235">
            <v>10197727553</v>
          </cell>
          <cell r="G235">
            <v>16</v>
          </cell>
          <cell r="H235">
            <v>594065</v>
          </cell>
          <cell r="I235">
            <v>0</v>
          </cell>
          <cell r="J235">
            <v>0</v>
          </cell>
          <cell r="K235">
            <v>2955</v>
          </cell>
          <cell r="L235">
            <v>688714589</v>
          </cell>
          <cell r="M235">
            <v>5396</v>
          </cell>
          <cell r="N235">
            <v>513402326</v>
          </cell>
          <cell r="O235">
            <v>0</v>
          </cell>
          <cell r="P235">
            <v>0</v>
          </cell>
          <cell r="Q235">
            <v>84530</v>
          </cell>
          <cell r="R235">
            <v>11399250403</v>
          </cell>
          <cell r="S235">
            <v>64077</v>
          </cell>
          <cell r="T235">
            <v>707492999</v>
          </cell>
          <cell r="U235">
            <v>17370</v>
          </cell>
          <cell r="V235">
            <v>876827602</v>
          </cell>
          <cell r="W235">
            <v>3670</v>
          </cell>
          <cell r="X235">
            <v>13270</v>
          </cell>
          <cell r="Y235">
            <v>98387</v>
          </cell>
          <cell r="Z235">
            <v>62451</v>
          </cell>
          <cell r="AA235">
            <v>2416469</v>
          </cell>
          <cell r="AB235">
            <v>16228</v>
          </cell>
          <cell r="AC235">
            <v>4000885</v>
          </cell>
          <cell r="AD235">
            <v>0</v>
          </cell>
          <cell r="AE235">
            <v>0</v>
          </cell>
          <cell r="AF235">
            <v>444</v>
          </cell>
          <cell r="AG235">
            <v>5455</v>
          </cell>
          <cell r="AH235">
            <v>0</v>
          </cell>
          <cell r="AI235">
            <v>0</v>
          </cell>
          <cell r="AJ235">
            <v>118</v>
          </cell>
          <cell r="AK235">
            <v>10239732</v>
          </cell>
          <cell r="AL235">
            <v>363</v>
          </cell>
          <cell r="AM235">
            <v>38815803</v>
          </cell>
          <cell r="AN235">
            <v>1736</v>
          </cell>
          <cell r="AO235">
            <v>28012147</v>
          </cell>
          <cell r="AP235">
            <v>322</v>
          </cell>
          <cell r="AQ235">
            <v>32053708</v>
          </cell>
          <cell r="AR235">
            <v>62434</v>
          </cell>
          <cell r="AS235">
            <v>683285343</v>
          </cell>
          <cell r="AT235">
            <v>595</v>
          </cell>
          <cell r="AU235">
            <v>26322</v>
          </cell>
          <cell r="AV235">
            <v>16529</v>
          </cell>
          <cell r="AW235">
            <v>821565001</v>
          </cell>
          <cell r="AX235">
            <v>924</v>
          </cell>
          <cell r="AY235">
            <v>42693</v>
          </cell>
        </row>
        <row r="236">
          <cell r="A236" t="str">
            <v>42</v>
          </cell>
          <cell r="C236" t="str">
            <v>4205</v>
          </cell>
          <cell r="D236" t="str">
            <v>Lindesnes</v>
          </cell>
          <cell r="E236">
            <v>17219</v>
          </cell>
          <cell r="F236">
            <v>1984233131</v>
          </cell>
          <cell r="G236">
            <v>1</v>
          </cell>
          <cell r="H236">
            <v>47562</v>
          </cell>
          <cell r="I236">
            <v>0</v>
          </cell>
          <cell r="J236">
            <v>0</v>
          </cell>
          <cell r="K236">
            <v>731</v>
          </cell>
          <cell r="L236">
            <v>119749937</v>
          </cell>
          <cell r="M236">
            <v>1006</v>
          </cell>
          <cell r="N236">
            <v>80943388</v>
          </cell>
          <cell r="O236">
            <v>0</v>
          </cell>
          <cell r="P236">
            <v>0</v>
          </cell>
          <cell r="Q236">
            <v>17491</v>
          </cell>
          <cell r="R236">
            <v>2184878894</v>
          </cell>
          <cell r="S236">
            <v>13262</v>
          </cell>
          <cell r="T236">
            <v>150499135</v>
          </cell>
          <cell r="U236">
            <v>3695</v>
          </cell>
          <cell r="V236">
            <v>152671936</v>
          </cell>
          <cell r="W236">
            <v>641</v>
          </cell>
          <cell r="X236">
            <v>2628</v>
          </cell>
          <cell r="Y236">
            <v>20226</v>
          </cell>
          <cell r="Z236">
            <v>12908</v>
          </cell>
          <cell r="AA236">
            <v>527652</v>
          </cell>
          <cell r="AB236">
            <v>3472</v>
          </cell>
          <cell r="AC236">
            <v>697718</v>
          </cell>
          <cell r="AD236">
            <v>0</v>
          </cell>
          <cell r="AE236">
            <v>0</v>
          </cell>
          <cell r="AF236">
            <v>94</v>
          </cell>
          <cell r="AG236">
            <v>2466</v>
          </cell>
          <cell r="AH236">
            <v>0</v>
          </cell>
          <cell r="AI236">
            <v>0</v>
          </cell>
          <cell r="AJ236">
            <v>33</v>
          </cell>
          <cell r="AK236">
            <v>1951491</v>
          </cell>
          <cell r="AL236">
            <v>79</v>
          </cell>
          <cell r="AM236">
            <v>4445597</v>
          </cell>
          <cell r="AN236">
            <v>359</v>
          </cell>
          <cell r="AO236">
            <v>4905679</v>
          </cell>
          <cell r="AP236">
            <v>62</v>
          </cell>
          <cell r="AQ236">
            <v>4935464</v>
          </cell>
          <cell r="AR236">
            <v>12916</v>
          </cell>
          <cell r="AS236">
            <v>146244556</v>
          </cell>
          <cell r="AT236">
            <v>126</v>
          </cell>
          <cell r="AU236">
            <v>5721</v>
          </cell>
          <cell r="AV236">
            <v>3515</v>
          </cell>
          <cell r="AW236">
            <v>146057732</v>
          </cell>
          <cell r="AX236">
            <v>206</v>
          </cell>
          <cell r="AY236">
            <v>9055</v>
          </cell>
        </row>
        <row r="237">
          <cell r="A237" t="str">
            <v>42</v>
          </cell>
          <cell r="C237" t="str">
            <v>4206</v>
          </cell>
          <cell r="D237" t="str">
            <v>Farsund</v>
          </cell>
          <cell r="E237">
            <v>7264</v>
          </cell>
          <cell r="F237">
            <v>872674540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321</v>
          </cell>
          <cell r="L237">
            <v>47390950</v>
          </cell>
          <cell r="M237">
            <v>482</v>
          </cell>
          <cell r="N237">
            <v>23927247</v>
          </cell>
          <cell r="O237">
            <v>0</v>
          </cell>
          <cell r="P237">
            <v>0</v>
          </cell>
          <cell r="Q237">
            <v>7396</v>
          </cell>
          <cell r="R237">
            <v>943992737</v>
          </cell>
          <cell r="S237">
            <v>5721</v>
          </cell>
          <cell r="T237">
            <v>72479591</v>
          </cell>
          <cell r="U237">
            <v>1419</v>
          </cell>
          <cell r="V237">
            <v>53672424</v>
          </cell>
          <cell r="W237">
            <v>303</v>
          </cell>
          <cell r="X237">
            <v>1001</v>
          </cell>
          <cell r="Y237">
            <v>8444</v>
          </cell>
          <cell r="Z237">
            <v>5563</v>
          </cell>
          <cell r="AA237">
            <v>252586</v>
          </cell>
          <cell r="AB237">
            <v>1308</v>
          </cell>
          <cell r="AC237">
            <v>248212</v>
          </cell>
          <cell r="AD237">
            <v>0</v>
          </cell>
          <cell r="AE237">
            <v>0</v>
          </cell>
          <cell r="AF237">
            <v>27</v>
          </cell>
          <cell r="AG237">
            <v>466</v>
          </cell>
          <cell r="AH237">
            <v>0</v>
          </cell>
          <cell r="AI237">
            <v>0</v>
          </cell>
          <cell r="AJ237">
            <v>12</v>
          </cell>
          <cell r="AK237">
            <v>673186</v>
          </cell>
          <cell r="AL237">
            <v>29</v>
          </cell>
          <cell r="AM237">
            <v>637554</v>
          </cell>
          <cell r="AN237">
            <v>132</v>
          </cell>
          <cell r="AO237">
            <v>2406143</v>
          </cell>
          <cell r="AP237">
            <v>17</v>
          </cell>
          <cell r="AQ237">
            <v>3834972</v>
          </cell>
          <cell r="AR237">
            <v>5568</v>
          </cell>
          <cell r="AS237">
            <v>70195237</v>
          </cell>
          <cell r="AT237">
            <v>69</v>
          </cell>
          <cell r="AU237">
            <v>3096</v>
          </cell>
          <cell r="AV237">
            <v>1346</v>
          </cell>
          <cell r="AW237">
            <v>49989217</v>
          </cell>
          <cell r="AX237">
            <v>91</v>
          </cell>
          <cell r="AY237">
            <v>3912</v>
          </cell>
        </row>
        <row r="238">
          <cell r="A238" t="str">
            <v>42</v>
          </cell>
          <cell r="C238" t="str">
            <v>4207</v>
          </cell>
          <cell r="D238" t="str">
            <v>Flekkefjord</v>
          </cell>
          <cell r="E238">
            <v>6887</v>
          </cell>
          <cell r="F238">
            <v>836130371</v>
          </cell>
          <cell r="G238">
            <v>1</v>
          </cell>
          <cell r="H238">
            <v>12942</v>
          </cell>
          <cell r="I238">
            <v>0</v>
          </cell>
          <cell r="J238">
            <v>0</v>
          </cell>
          <cell r="K238">
            <v>255</v>
          </cell>
          <cell r="L238">
            <v>41493975</v>
          </cell>
          <cell r="M238">
            <v>410</v>
          </cell>
          <cell r="N238">
            <v>20195567</v>
          </cell>
          <cell r="O238">
            <v>0</v>
          </cell>
          <cell r="P238">
            <v>0</v>
          </cell>
          <cell r="Q238">
            <v>6975</v>
          </cell>
          <cell r="R238">
            <v>897806971</v>
          </cell>
          <cell r="S238">
            <v>5377</v>
          </cell>
          <cell r="T238">
            <v>62712226</v>
          </cell>
          <cell r="U238">
            <v>1360</v>
          </cell>
          <cell r="V238">
            <v>50187564</v>
          </cell>
          <cell r="W238">
            <v>281</v>
          </cell>
          <cell r="X238">
            <v>1018</v>
          </cell>
          <cell r="Y238">
            <v>8036</v>
          </cell>
          <cell r="Z238">
            <v>5245</v>
          </cell>
          <cell r="AA238">
            <v>218762</v>
          </cell>
          <cell r="AB238">
            <v>1271</v>
          </cell>
          <cell r="AC238">
            <v>224872</v>
          </cell>
          <cell r="AD238">
            <v>0</v>
          </cell>
          <cell r="AE238">
            <v>0</v>
          </cell>
          <cell r="AF238">
            <v>38</v>
          </cell>
          <cell r="AG238">
            <v>618</v>
          </cell>
          <cell r="AH238">
            <v>0</v>
          </cell>
          <cell r="AI238">
            <v>0</v>
          </cell>
          <cell r="AJ238">
            <v>8</v>
          </cell>
          <cell r="AK238">
            <v>184654</v>
          </cell>
          <cell r="AL238">
            <v>32</v>
          </cell>
          <cell r="AM238">
            <v>1229769</v>
          </cell>
          <cell r="AN238">
            <v>109</v>
          </cell>
          <cell r="AO238">
            <v>1530123</v>
          </cell>
          <cell r="AP238">
            <v>20</v>
          </cell>
          <cell r="AQ238">
            <v>1528078</v>
          </cell>
          <cell r="AR238">
            <v>5273</v>
          </cell>
          <cell r="AS238">
            <v>61633999</v>
          </cell>
          <cell r="AT238">
            <v>38</v>
          </cell>
          <cell r="AU238">
            <v>1614</v>
          </cell>
          <cell r="AV238">
            <v>1311</v>
          </cell>
          <cell r="AW238">
            <v>48070036</v>
          </cell>
          <cell r="AX238">
            <v>69</v>
          </cell>
          <cell r="AY238">
            <v>3337</v>
          </cell>
        </row>
        <row r="239">
          <cell r="A239" t="str">
            <v>42</v>
          </cell>
          <cell r="C239" t="str">
            <v>4211</v>
          </cell>
          <cell r="D239" t="str">
            <v>Gjerstad</v>
          </cell>
          <cell r="E239">
            <v>1908</v>
          </cell>
          <cell r="F239">
            <v>192751850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66</v>
          </cell>
          <cell r="L239">
            <v>7506000</v>
          </cell>
          <cell r="M239">
            <v>106</v>
          </cell>
          <cell r="N239">
            <v>4960681</v>
          </cell>
          <cell r="O239">
            <v>0</v>
          </cell>
          <cell r="P239">
            <v>0</v>
          </cell>
          <cell r="Q239">
            <v>1933</v>
          </cell>
          <cell r="R239">
            <v>205218531</v>
          </cell>
          <cell r="S239">
            <v>1530</v>
          </cell>
          <cell r="T239">
            <v>14869298</v>
          </cell>
          <cell r="U239">
            <v>343</v>
          </cell>
          <cell r="V239">
            <v>8217398</v>
          </cell>
          <cell r="W239">
            <v>68</v>
          </cell>
          <cell r="X239">
            <v>220</v>
          </cell>
          <cell r="Y239">
            <v>2161</v>
          </cell>
          <cell r="Z239">
            <v>1495</v>
          </cell>
          <cell r="AA239">
            <v>50135</v>
          </cell>
          <cell r="AB239">
            <v>318</v>
          </cell>
          <cell r="AC239">
            <v>36830</v>
          </cell>
          <cell r="AD239">
            <v>0</v>
          </cell>
          <cell r="AE239">
            <v>0</v>
          </cell>
          <cell r="AF239">
            <v>5</v>
          </cell>
          <cell r="AG239">
            <v>99</v>
          </cell>
          <cell r="AH239">
            <v>0</v>
          </cell>
          <cell r="AI239">
            <v>0</v>
          </cell>
          <cell r="AJ239">
            <v>1</v>
          </cell>
          <cell r="AK239">
            <v>1570</v>
          </cell>
          <cell r="AL239">
            <v>8</v>
          </cell>
          <cell r="AM239">
            <v>77774</v>
          </cell>
          <cell r="AN239">
            <v>33</v>
          </cell>
          <cell r="AO239">
            <v>557587</v>
          </cell>
          <cell r="AP239">
            <v>4</v>
          </cell>
          <cell r="AQ239">
            <v>532527</v>
          </cell>
          <cell r="AR239">
            <v>1503</v>
          </cell>
          <cell r="AS239">
            <v>14389272</v>
          </cell>
          <cell r="AT239">
            <v>10</v>
          </cell>
          <cell r="AU239">
            <v>450</v>
          </cell>
          <cell r="AV239">
            <v>324</v>
          </cell>
          <cell r="AW239">
            <v>7672426</v>
          </cell>
          <cell r="AX239">
            <v>24</v>
          </cell>
          <cell r="AY239">
            <v>848</v>
          </cell>
        </row>
        <row r="240">
          <cell r="A240" t="str">
            <v>42</v>
          </cell>
          <cell r="C240" t="str">
            <v>4212</v>
          </cell>
          <cell r="D240" t="str">
            <v>Vegårshei</v>
          </cell>
          <cell r="E240">
            <v>1564</v>
          </cell>
          <cell r="F240">
            <v>172435717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62</v>
          </cell>
          <cell r="L240">
            <v>7036600</v>
          </cell>
          <cell r="M240">
            <v>73</v>
          </cell>
          <cell r="N240">
            <v>2189105</v>
          </cell>
          <cell r="O240">
            <v>0</v>
          </cell>
          <cell r="P240">
            <v>0</v>
          </cell>
          <cell r="Q240">
            <v>1586</v>
          </cell>
          <cell r="R240">
            <v>181661422</v>
          </cell>
          <cell r="S240">
            <v>1201</v>
          </cell>
          <cell r="T240">
            <v>11341672</v>
          </cell>
          <cell r="U240">
            <v>353</v>
          </cell>
          <cell r="V240">
            <v>11343514</v>
          </cell>
          <cell r="W240">
            <v>44</v>
          </cell>
          <cell r="X240">
            <v>224</v>
          </cell>
          <cell r="Y240">
            <v>1822</v>
          </cell>
          <cell r="Z240">
            <v>1163</v>
          </cell>
          <cell r="AA240">
            <v>39315</v>
          </cell>
          <cell r="AB240">
            <v>331</v>
          </cell>
          <cell r="AC240">
            <v>51360</v>
          </cell>
          <cell r="AD240">
            <v>0</v>
          </cell>
          <cell r="AE240">
            <v>0</v>
          </cell>
          <cell r="AF240">
            <v>10</v>
          </cell>
          <cell r="AG240">
            <v>75</v>
          </cell>
          <cell r="AH240">
            <v>0</v>
          </cell>
          <cell r="AI240">
            <v>0</v>
          </cell>
          <cell r="AJ240">
            <v>3</v>
          </cell>
          <cell r="AK240">
            <v>251000</v>
          </cell>
          <cell r="AL240">
            <v>6</v>
          </cell>
          <cell r="AM240">
            <v>117959</v>
          </cell>
          <cell r="AN240">
            <v>25</v>
          </cell>
          <cell r="AO240">
            <v>278291</v>
          </cell>
          <cell r="AP240">
            <v>5</v>
          </cell>
          <cell r="AQ240">
            <v>78551</v>
          </cell>
          <cell r="AR240">
            <v>1172</v>
          </cell>
          <cell r="AS240">
            <v>11161772</v>
          </cell>
          <cell r="AT240">
            <v>16</v>
          </cell>
          <cell r="AU240">
            <v>748</v>
          </cell>
          <cell r="AV240">
            <v>338</v>
          </cell>
          <cell r="AW240">
            <v>11508631</v>
          </cell>
          <cell r="AX240">
            <v>14</v>
          </cell>
          <cell r="AY240">
            <v>482</v>
          </cell>
        </row>
        <row r="241">
          <cell r="A241" t="str">
            <v>42</v>
          </cell>
          <cell r="C241" t="str">
            <v>4213</v>
          </cell>
          <cell r="D241" t="str">
            <v>Tvedestrand</v>
          </cell>
          <cell r="E241">
            <v>4647</v>
          </cell>
          <cell r="F241">
            <v>509693489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183</v>
          </cell>
          <cell r="L241">
            <v>25399643</v>
          </cell>
          <cell r="M241">
            <v>253</v>
          </cell>
          <cell r="N241">
            <v>26313547</v>
          </cell>
          <cell r="O241">
            <v>0</v>
          </cell>
          <cell r="P241">
            <v>0</v>
          </cell>
          <cell r="Q241">
            <v>4722</v>
          </cell>
          <cell r="R241">
            <v>561406679</v>
          </cell>
          <cell r="S241">
            <v>3676</v>
          </cell>
          <cell r="T241">
            <v>37751360</v>
          </cell>
          <cell r="U241">
            <v>930</v>
          </cell>
          <cell r="V241">
            <v>46608739</v>
          </cell>
          <cell r="W241">
            <v>151</v>
          </cell>
          <cell r="X241">
            <v>772</v>
          </cell>
          <cell r="Y241">
            <v>5529</v>
          </cell>
          <cell r="Z241">
            <v>3577</v>
          </cell>
          <cell r="AA241">
            <v>125257</v>
          </cell>
          <cell r="AB241">
            <v>871</v>
          </cell>
          <cell r="AC241">
            <v>210685</v>
          </cell>
          <cell r="AD241">
            <v>0</v>
          </cell>
          <cell r="AE241">
            <v>0</v>
          </cell>
          <cell r="AF241">
            <v>28</v>
          </cell>
          <cell r="AG241">
            <v>221</v>
          </cell>
          <cell r="AH241">
            <v>0</v>
          </cell>
          <cell r="AI241">
            <v>0</v>
          </cell>
          <cell r="AJ241">
            <v>9</v>
          </cell>
          <cell r="AK241">
            <v>901462</v>
          </cell>
          <cell r="AL241">
            <v>27</v>
          </cell>
          <cell r="AM241">
            <v>474099</v>
          </cell>
          <cell r="AN241">
            <v>94</v>
          </cell>
          <cell r="AO241">
            <v>1489114</v>
          </cell>
          <cell r="AP241">
            <v>19</v>
          </cell>
          <cell r="AQ241">
            <v>1015860</v>
          </cell>
          <cell r="AR241">
            <v>3599</v>
          </cell>
          <cell r="AS241">
            <v>36610228</v>
          </cell>
          <cell r="AT241">
            <v>39</v>
          </cell>
          <cell r="AU241">
            <v>1593</v>
          </cell>
          <cell r="AV241">
            <v>873</v>
          </cell>
          <cell r="AW241">
            <v>46452827</v>
          </cell>
          <cell r="AX241">
            <v>56</v>
          </cell>
          <cell r="AY241">
            <v>2197</v>
          </cell>
        </row>
        <row r="242">
          <cell r="A242" t="str">
            <v>42</v>
          </cell>
          <cell r="C242" t="str">
            <v>4214</v>
          </cell>
          <cell r="D242" t="str">
            <v>Froland</v>
          </cell>
          <cell r="E242">
            <v>4422</v>
          </cell>
          <cell r="F242">
            <v>495513624</v>
          </cell>
          <cell r="G242">
            <v>1</v>
          </cell>
          <cell r="H242">
            <v>53366</v>
          </cell>
          <cell r="I242">
            <v>0</v>
          </cell>
          <cell r="J242">
            <v>0</v>
          </cell>
          <cell r="K242">
            <v>160</v>
          </cell>
          <cell r="L242">
            <v>21316225</v>
          </cell>
          <cell r="M242">
            <v>213</v>
          </cell>
          <cell r="N242">
            <v>23981464</v>
          </cell>
          <cell r="O242">
            <v>0</v>
          </cell>
          <cell r="P242">
            <v>0</v>
          </cell>
          <cell r="Q242">
            <v>4485</v>
          </cell>
          <cell r="R242">
            <v>540757947</v>
          </cell>
          <cell r="S242">
            <v>3543</v>
          </cell>
          <cell r="T242">
            <v>39937880</v>
          </cell>
          <cell r="U242">
            <v>831</v>
          </cell>
          <cell r="V242">
            <v>30611778</v>
          </cell>
          <cell r="W242">
            <v>131</v>
          </cell>
          <cell r="X242">
            <v>523</v>
          </cell>
          <cell r="Y242">
            <v>5028</v>
          </cell>
          <cell r="Z242">
            <v>3446</v>
          </cell>
          <cell r="AA242">
            <v>132753</v>
          </cell>
          <cell r="AB242">
            <v>781</v>
          </cell>
          <cell r="AC242">
            <v>136684</v>
          </cell>
          <cell r="AD242">
            <v>0</v>
          </cell>
          <cell r="AE242">
            <v>0</v>
          </cell>
          <cell r="AF242">
            <v>29</v>
          </cell>
          <cell r="AG242">
            <v>688</v>
          </cell>
          <cell r="AH242">
            <v>0</v>
          </cell>
          <cell r="AI242">
            <v>0</v>
          </cell>
          <cell r="AJ242">
            <v>5</v>
          </cell>
          <cell r="AK242">
            <v>482700</v>
          </cell>
          <cell r="AL242">
            <v>10</v>
          </cell>
          <cell r="AM242">
            <v>511721</v>
          </cell>
          <cell r="AN242">
            <v>80</v>
          </cell>
          <cell r="AO242">
            <v>974067</v>
          </cell>
          <cell r="AP242">
            <v>15</v>
          </cell>
          <cell r="AQ242">
            <v>5412388</v>
          </cell>
          <cell r="AR242">
            <v>3464</v>
          </cell>
          <cell r="AS242">
            <v>39135153</v>
          </cell>
          <cell r="AT242">
            <v>29</v>
          </cell>
          <cell r="AU242">
            <v>1052</v>
          </cell>
          <cell r="AV242">
            <v>799</v>
          </cell>
          <cell r="AW242">
            <v>25344761</v>
          </cell>
          <cell r="AX242">
            <v>31</v>
          </cell>
          <cell r="AY242">
            <v>1243</v>
          </cell>
        </row>
        <row r="243">
          <cell r="A243" t="str">
            <v>42</v>
          </cell>
          <cell r="C243" t="str">
            <v>4215</v>
          </cell>
          <cell r="D243" t="str">
            <v>Lillesand</v>
          </cell>
          <cell r="E243">
            <v>8301</v>
          </cell>
          <cell r="F243">
            <v>1036090238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397</v>
          </cell>
          <cell r="L243">
            <v>80723250</v>
          </cell>
          <cell r="M243">
            <v>547</v>
          </cell>
          <cell r="N243">
            <v>64244436</v>
          </cell>
          <cell r="O243">
            <v>0</v>
          </cell>
          <cell r="P243">
            <v>0</v>
          </cell>
          <cell r="Q243">
            <v>8457</v>
          </cell>
          <cell r="R243">
            <v>1181057924</v>
          </cell>
          <cell r="S243">
            <v>6330</v>
          </cell>
          <cell r="T243">
            <v>68684406</v>
          </cell>
          <cell r="U243">
            <v>1799</v>
          </cell>
          <cell r="V243">
            <v>93581143</v>
          </cell>
          <cell r="W243">
            <v>387</v>
          </cell>
          <cell r="X243">
            <v>1140</v>
          </cell>
          <cell r="Y243">
            <v>9656</v>
          </cell>
          <cell r="Z243">
            <v>6185</v>
          </cell>
          <cell r="AA243">
            <v>239573</v>
          </cell>
          <cell r="AB243">
            <v>1677</v>
          </cell>
          <cell r="AC243">
            <v>427690</v>
          </cell>
          <cell r="AD243">
            <v>0</v>
          </cell>
          <cell r="AE243">
            <v>0</v>
          </cell>
          <cell r="AF243">
            <v>45</v>
          </cell>
          <cell r="AG243">
            <v>907</v>
          </cell>
          <cell r="AH243">
            <v>0</v>
          </cell>
          <cell r="AI243">
            <v>0</v>
          </cell>
          <cell r="AJ243">
            <v>15</v>
          </cell>
          <cell r="AK243">
            <v>595088</v>
          </cell>
          <cell r="AL243">
            <v>42</v>
          </cell>
          <cell r="AM243">
            <v>2573616</v>
          </cell>
          <cell r="AN243">
            <v>139</v>
          </cell>
          <cell r="AO243">
            <v>2238729</v>
          </cell>
          <cell r="AP243">
            <v>28</v>
          </cell>
          <cell r="AQ243">
            <v>4116192</v>
          </cell>
          <cell r="AR243">
            <v>6199</v>
          </cell>
          <cell r="AS243">
            <v>66829885</v>
          </cell>
          <cell r="AT243">
            <v>54</v>
          </cell>
          <cell r="AU243">
            <v>2765</v>
          </cell>
          <cell r="AV243">
            <v>1702</v>
          </cell>
          <cell r="AW243">
            <v>88056407</v>
          </cell>
          <cell r="AX243">
            <v>101</v>
          </cell>
          <cell r="AY243">
            <v>4199</v>
          </cell>
        </row>
        <row r="244">
          <cell r="A244" t="str">
            <v>42</v>
          </cell>
          <cell r="C244" t="str">
            <v>4216</v>
          </cell>
          <cell r="D244" t="str">
            <v>Birkenes</v>
          </cell>
          <cell r="E244">
            <v>3798</v>
          </cell>
          <cell r="F244">
            <v>417868953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152</v>
          </cell>
          <cell r="L244">
            <v>21314076</v>
          </cell>
          <cell r="M244">
            <v>201</v>
          </cell>
          <cell r="N244">
            <v>17927408</v>
          </cell>
          <cell r="O244">
            <v>0</v>
          </cell>
          <cell r="P244">
            <v>0</v>
          </cell>
          <cell r="Q244">
            <v>3847</v>
          </cell>
          <cell r="R244">
            <v>457110437</v>
          </cell>
          <cell r="S244">
            <v>2962</v>
          </cell>
          <cell r="T244">
            <v>33548644</v>
          </cell>
          <cell r="U244">
            <v>792</v>
          </cell>
          <cell r="V244">
            <v>24991246</v>
          </cell>
          <cell r="W244">
            <v>117</v>
          </cell>
          <cell r="X244">
            <v>569</v>
          </cell>
          <cell r="Y244">
            <v>4440</v>
          </cell>
          <cell r="Z244">
            <v>2896</v>
          </cell>
          <cell r="AA244">
            <v>118929</v>
          </cell>
          <cell r="AB244">
            <v>738</v>
          </cell>
          <cell r="AC244">
            <v>115004</v>
          </cell>
          <cell r="AD244">
            <v>0</v>
          </cell>
          <cell r="AE244">
            <v>0</v>
          </cell>
          <cell r="AF244">
            <v>15</v>
          </cell>
          <cell r="AG244">
            <v>150</v>
          </cell>
          <cell r="AH244">
            <v>0</v>
          </cell>
          <cell r="AI244">
            <v>0</v>
          </cell>
          <cell r="AJ244">
            <v>6</v>
          </cell>
          <cell r="AK244">
            <v>325716</v>
          </cell>
          <cell r="AL244">
            <v>9</v>
          </cell>
          <cell r="AM244">
            <v>158855</v>
          </cell>
          <cell r="AN244">
            <v>73</v>
          </cell>
          <cell r="AO244">
            <v>942536</v>
          </cell>
          <cell r="AP244">
            <v>9</v>
          </cell>
          <cell r="AQ244">
            <v>74775</v>
          </cell>
          <cell r="AR244">
            <v>2884</v>
          </cell>
          <cell r="AS244">
            <v>32727207</v>
          </cell>
          <cell r="AT244">
            <v>30</v>
          </cell>
          <cell r="AU244">
            <v>1312</v>
          </cell>
          <cell r="AV244">
            <v>760</v>
          </cell>
          <cell r="AW244">
            <v>25200183</v>
          </cell>
          <cell r="AX244">
            <v>43</v>
          </cell>
          <cell r="AY244">
            <v>1485</v>
          </cell>
        </row>
        <row r="245">
          <cell r="A245" t="str">
            <v>42</v>
          </cell>
          <cell r="C245" t="str">
            <v>4217</v>
          </cell>
          <cell r="D245" t="str">
            <v>Åmli</v>
          </cell>
          <cell r="E245">
            <v>1405</v>
          </cell>
          <cell r="F245">
            <v>146151564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89</v>
          </cell>
          <cell r="L245">
            <v>8067300</v>
          </cell>
          <cell r="M245">
            <v>70</v>
          </cell>
          <cell r="N245">
            <v>8484031</v>
          </cell>
          <cell r="O245">
            <v>0</v>
          </cell>
          <cell r="P245">
            <v>0</v>
          </cell>
          <cell r="Q245">
            <v>1430</v>
          </cell>
          <cell r="R245">
            <v>162702895</v>
          </cell>
          <cell r="S245">
            <v>1131</v>
          </cell>
          <cell r="T245">
            <v>12809691</v>
          </cell>
          <cell r="U245">
            <v>266</v>
          </cell>
          <cell r="V245">
            <v>16461966</v>
          </cell>
          <cell r="W245">
            <v>42</v>
          </cell>
          <cell r="X245">
            <v>219</v>
          </cell>
          <cell r="Y245">
            <v>1658</v>
          </cell>
          <cell r="Z245">
            <v>1103</v>
          </cell>
          <cell r="AA245">
            <v>42709</v>
          </cell>
          <cell r="AB245">
            <v>250</v>
          </cell>
          <cell r="AC245">
            <v>81351</v>
          </cell>
          <cell r="AD245">
            <v>0</v>
          </cell>
          <cell r="AE245">
            <v>0</v>
          </cell>
          <cell r="AF245">
            <v>7</v>
          </cell>
          <cell r="AG245">
            <v>23</v>
          </cell>
          <cell r="AH245">
            <v>0</v>
          </cell>
          <cell r="AI245">
            <v>0</v>
          </cell>
          <cell r="AJ245">
            <v>3</v>
          </cell>
          <cell r="AK245">
            <v>115526</v>
          </cell>
          <cell r="AL245">
            <v>2</v>
          </cell>
          <cell r="AM245">
            <v>13759</v>
          </cell>
          <cell r="AN245">
            <v>23</v>
          </cell>
          <cell r="AO245">
            <v>1148363</v>
          </cell>
          <cell r="AP245">
            <v>6</v>
          </cell>
          <cell r="AQ245">
            <v>1966780</v>
          </cell>
          <cell r="AR245">
            <v>1110</v>
          </cell>
          <cell r="AS245">
            <v>11776699</v>
          </cell>
          <cell r="AT245">
            <v>7</v>
          </cell>
          <cell r="AU245">
            <v>214</v>
          </cell>
          <cell r="AV245">
            <v>256</v>
          </cell>
          <cell r="AW245">
            <v>14750463</v>
          </cell>
          <cell r="AX245">
            <v>13</v>
          </cell>
          <cell r="AY245">
            <v>694</v>
          </cell>
        </row>
        <row r="246">
          <cell r="A246" t="str">
            <v>42</v>
          </cell>
          <cell r="C246" t="str">
            <v>4218</v>
          </cell>
          <cell r="D246" t="str">
            <v>Iveland</v>
          </cell>
          <cell r="E246">
            <v>956</v>
          </cell>
          <cell r="F246">
            <v>102378735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35</v>
          </cell>
          <cell r="L246">
            <v>3346625</v>
          </cell>
          <cell r="M246">
            <v>46</v>
          </cell>
          <cell r="N246">
            <v>1066364</v>
          </cell>
          <cell r="O246">
            <v>0</v>
          </cell>
          <cell r="P246">
            <v>0</v>
          </cell>
          <cell r="Q246">
            <v>965</v>
          </cell>
          <cell r="R246">
            <v>106791724</v>
          </cell>
          <cell r="S246">
            <v>739</v>
          </cell>
          <cell r="T246">
            <v>8638290</v>
          </cell>
          <cell r="U246">
            <v>206</v>
          </cell>
          <cell r="V246">
            <v>3876335</v>
          </cell>
          <cell r="W246">
            <v>27</v>
          </cell>
          <cell r="X246">
            <v>121</v>
          </cell>
          <cell r="Y246">
            <v>1093</v>
          </cell>
          <cell r="Z246">
            <v>729</v>
          </cell>
          <cell r="AA246">
            <v>31272</v>
          </cell>
          <cell r="AB246">
            <v>195</v>
          </cell>
          <cell r="AC246">
            <v>17568</v>
          </cell>
          <cell r="AD246">
            <v>0</v>
          </cell>
          <cell r="AE246">
            <v>0</v>
          </cell>
          <cell r="AF246">
            <v>5</v>
          </cell>
          <cell r="AG246">
            <v>18</v>
          </cell>
          <cell r="AH246">
            <v>0</v>
          </cell>
          <cell r="AI246">
            <v>0</v>
          </cell>
          <cell r="AJ246">
            <v>2</v>
          </cell>
          <cell r="AK246">
            <v>45089</v>
          </cell>
          <cell r="AL246">
            <v>1</v>
          </cell>
          <cell r="AM246">
            <v>154</v>
          </cell>
          <cell r="AN246">
            <v>20</v>
          </cell>
          <cell r="AO246">
            <v>283727</v>
          </cell>
          <cell r="AP246">
            <v>5</v>
          </cell>
          <cell r="AQ246">
            <v>85367</v>
          </cell>
          <cell r="AR246">
            <v>720</v>
          </cell>
          <cell r="AS246">
            <v>8358977</v>
          </cell>
          <cell r="AT246">
            <v>5</v>
          </cell>
          <cell r="AU246">
            <v>211</v>
          </cell>
          <cell r="AV246">
            <v>201</v>
          </cell>
          <cell r="AW246">
            <v>3826497</v>
          </cell>
          <cell r="AX246">
            <v>5</v>
          </cell>
          <cell r="AY246">
            <v>309</v>
          </cell>
        </row>
        <row r="247">
          <cell r="A247" t="str">
            <v>42</v>
          </cell>
          <cell r="C247" t="str">
            <v>4219</v>
          </cell>
          <cell r="D247" t="str">
            <v>Evje og Hornnes</v>
          </cell>
          <cell r="E247">
            <v>2757</v>
          </cell>
          <cell r="F247">
            <v>294575648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127</v>
          </cell>
          <cell r="L247">
            <v>15097475</v>
          </cell>
          <cell r="M247">
            <v>156</v>
          </cell>
          <cell r="N247">
            <v>13029833</v>
          </cell>
          <cell r="O247">
            <v>0</v>
          </cell>
          <cell r="P247">
            <v>0</v>
          </cell>
          <cell r="Q247">
            <v>2791</v>
          </cell>
          <cell r="R247">
            <v>322702956</v>
          </cell>
          <cell r="S247">
            <v>2183</v>
          </cell>
          <cell r="T247">
            <v>27436557</v>
          </cell>
          <cell r="U247">
            <v>524</v>
          </cell>
          <cell r="V247">
            <v>19466595</v>
          </cell>
          <cell r="W247">
            <v>100</v>
          </cell>
          <cell r="X247">
            <v>424</v>
          </cell>
          <cell r="Y247">
            <v>3231</v>
          </cell>
          <cell r="Z247">
            <v>2122</v>
          </cell>
          <cell r="AA247">
            <v>92968</v>
          </cell>
          <cell r="AB247">
            <v>497</v>
          </cell>
          <cell r="AC247">
            <v>88394</v>
          </cell>
          <cell r="AD247">
            <v>0</v>
          </cell>
          <cell r="AE247">
            <v>0</v>
          </cell>
          <cell r="AF247">
            <v>18</v>
          </cell>
          <cell r="AG247">
            <v>305</v>
          </cell>
          <cell r="AH247">
            <v>0</v>
          </cell>
          <cell r="AI247">
            <v>0</v>
          </cell>
          <cell r="AJ247">
            <v>5</v>
          </cell>
          <cell r="AK247">
            <v>455811</v>
          </cell>
          <cell r="AL247">
            <v>11</v>
          </cell>
          <cell r="AM247">
            <v>249110</v>
          </cell>
          <cell r="AN247">
            <v>62</v>
          </cell>
          <cell r="AO247">
            <v>839748</v>
          </cell>
          <cell r="AP247">
            <v>7</v>
          </cell>
          <cell r="AQ247">
            <v>565680</v>
          </cell>
          <cell r="AR247">
            <v>2122</v>
          </cell>
          <cell r="AS247">
            <v>26500992</v>
          </cell>
          <cell r="AT247">
            <v>24</v>
          </cell>
          <cell r="AU247">
            <v>818</v>
          </cell>
          <cell r="AV247">
            <v>509</v>
          </cell>
          <cell r="AW247">
            <v>19006556</v>
          </cell>
          <cell r="AX247">
            <v>24</v>
          </cell>
          <cell r="AY247">
            <v>1182</v>
          </cell>
        </row>
        <row r="248">
          <cell r="A248" t="str">
            <v>42</v>
          </cell>
          <cell r="C248" t="str">
            <v>4220</v>
          </cell>
          <cell r="D248" t="str">
            <v>Bygland</v>
          </cell>
          <cell r="E248">
            <v>929</v>
          </cell>
          <cell r="F248">
            <v>97369113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53</v>
          </cell>
          <cell r="L248">
            <v>6122401</v>
          </cell>
          <cell r="M248">
            <v>49</v>
          </cell>
          <cell r="N248">
            <v>2081628</v>
          </cell>
          <cell r="O248">
            <v>0</v>
          </cell>
          <cell r="P248">
            <v>0</v>
          </cell>
          <cell r="Q248">
            <v>947</v>
          </cell>
          <cell r="R248">
            <v>105573142</v>
          </cell>
          <cell r="S248">
            <v>737</v>
          </cell>
          <cell r="T248">
            <v>9359166</v>
          </cell>
          <cell r="U248">
            <v>185</v>
          </cell>
          <cell r="V248">
            <v>5818253</v>
          </cell>
          <cell r="W248">
            <v>27</v>
          </cell>
          <cell r="X248">
            <v>120</v>
          </cell>
          <cell r="Y248">
            <v>1069</v>
          </cell>
          <cell r="Z248">
            <v>714</v>
          </cell>
          <cell r="AA248">
            <v>34504</v>
          </cell>
          <cell r="AB248">
            <v>175</v>
          </cell>
          <cell r="AC248">
            <v>26506</v>
          </cell>
          <cell r="AD248">
            <v>0</v>
          </cell>
          <cell r="AE248">
            <v>0</v>
          </cell>
          <cell r="AF248">
            <v>4</v>
          </cell>
          <cell r="AG248">
            <v>20</v>
          </cell>
          <cell r="AH248">
            <v>0</v>
          </cell>
          <cell r="AI248">
            <v>0</v>
          </cell>
          <cell r="AJ248">
            <v>1</v>
          </cell>
          <cell r="AK248">
            <v>309000</v>
          </cell>
          <cell r="AL248">
            <v>2</v>
          </cell>
          <cell r="AM248">
            <v>65263</v>
          </cell>
          <cell r="AN248">
            <v>20</v>
          </cell>
          <cell r="AO248">
            <v>206409</v>
          </cell>
          <cell r="AP248">
            <v>1</v>
          </cell>
          <cell r="AQ248">
            <v>5188</v>
          </cell>
          <cell r="AR248">
            <v>716</v>
          </cell>
          <cell r="AS248">
            <v>9080791</v>
          </cell>
          <cell r="AT248">
            <v>6</v>
          </cell>
          <cell r="AU248">
            <v>362</v>
          </cell>
          <cell r="AV248">
            <v>175</v>
          </cell>
          <cell r="AW248">
            <v>5976895</v>
          </cell>
          <cell r="AX248">
            <v>10</v>
          </cell>
          <cell r="AY248">
            <v>285</v>
          </cell>
        </row>
        <row r="249">
          <cell r="A249" t="str">
            <v>42</v>
          </cell>
          <cell r="C249" t="str">
            <v>4221</v>
          </cell>
          <cell r="D249" t="str">
            <v>Valle</v>
          </cell>
          <cell r="E249">
            <v>962</v>
          </cell>
          <cell r="F249">
            <v>111044263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65</v>
          </cell>
          <cell r="L249">
            <v>6908050</v>
          </cell>
          <cell r="M249">
            <v>78</v>
          </cell>
          <cell r="N249">
            <v>9442269</v>
          </cell>
          <cell r="O249">
            <v>0</v>
          </cell>
          <cell r="P249">
            <v>0</v>
          </cell>
          <cell r="Q249">
            <v>975</v>
          </cell>
          <cell r="R249">
            <v>127394582</v>
          </cell>
          <cell r="S249">
            <v>726</v>
          </cell>
          <cell r="T249">
            <v>9228143</v>
          </cell>
          <cell r="U249">
            <v>204</v>
          </cell>
          <cell r="V249">
            <v>8342233</v>
          </cell>
          <cell r="W249">
            <v>50</v>
          </cell>
          <cell r="X249">
            <v>113</v>
          </cell>
          <cell r="Y249">
            <v>1093</v>
          </cell>
          <cell r="Z249">
            <v>701</v>
          </cell>
          <cell r="AA249">
            <v>34065</v>
          </cell>
          <cell r="AB249">
            <v>193</v>
          </cell>
          <cell r="AC249">
            <v>38583</v>
          </cell>
          <cell r="AD249">
            <v>0</v>
          </cell>
          <cell r="AE249">
            <v>0</v>
          </cell>
          <cell r="AF249">
            <v>4</v>
          </cell>
          <cell r="AG249">
            <v>13</v>
          </cell>
          <cell r="AH249">
            <v>0</v>
          </cell>
          <cell r="AI249">
            <v>0</v>
          </cell>
          <cell r="AJ249">
            <v>1</v>
          </cell>
          <cell r="AK249">
            <v>2000</v>
          </cell>
          <cell r="AL249">
            <v>4</v>
          </cell>
          <cell r="AM249">
            <v>197862</v>
          </cell>
          <cell r="AN249">
            <v>10</v>
          </cell>
          <cell r="AO249">
            <v>326202</v>
          </cell>
          <cell r="AP249">
            <v>9</v>
          </cell>
          <cell r="AQ249">
            <v>607541</v>
          </cell>
          <cell r="AR249">
            <v>716</v>
          </cell>
          <cell r="AS249">
            <v>9144512</v>
          </cell>
          <cell r="AT249">
            <v>9</v>
          </cell>
          <cell r="AU249">
            <v>349</v>
          </cell>
          <cell r="AV249">
            <v>194</v>
          </cell>
          <cell r="AW249">
            <v>7786123</v>
          </cell>
          <cell r="AX249">
            <v>5</v>
          </cell>
          <cell r="AY249">
            <v>132</v>
          </cell>
        </row>
        <row r="250">
          <cell r="A250" t="str">
            <v>42</v>
          </cell>
          <cell r="C250" t="str">
            <v>4222</v>
          </cell>
          <cell r="D250" t="str">
            <v>Bykle</v>
          </cell>
          <cell r="E250">
            <v>823</v>
          </cell>
          <cell r="F250">
            <v>98137761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42</v>
          </cell>
          <cell r="L250">
            <v>13705800</v>
          </cell>
          <cell r="M250">
            <v>40</v>
          </cell>
          <cell r="N250">
            <v>3597280</v>
          </cell>
          <cell r="O250">
            <v>0</v>
          </cell>
          <cell r="P250">
            <v>0</v>
          </cell>
          <cell r="Q250">
            <v>831</v>
          </cell>
          <cell r="R250">
            <v>115440841</v>
          </cell>
          <cell r="S250">
            <v>608</v>
          </cell>
          <cell r="T250">
            <v>10800883</v>
          </cell>
          <cell r="U250">
            <v>205</v>
          </cell>
          <cell r="V250">
            <v>9863369</v>
          </cell>
          <cell r="W250">
            <v>23</v>
          </cell>
          <cell r="X250">
            <v>205</v>
          </cell>
          <cell r="Y250">
            <v>1041</v>
          </cell>
          <cell r="Z250">
            <v>591</v>
          </cell>
          <cell r="AA250">
            <v>32653</v>
          </cell>
          <cell r="AB250">
            <v>196</v>
          </cell>
          <cell r="AC250">
            <v>45427</v>
          </cell>
          <cell r="AD250">
            <v>0</v>
          </cell>
          <cell r="AE250">
            <v>0</v>
          </cell>
          <cell r="AF250">
            <v>1</v>
          </cell>
          <cell r="AG250">
            <v>9</v>
          </cell>
          <cell r="AH250">
            <v>0</v>
          </cell>
          <cell r="AI250">
            <v>0</v>
          </cell>
          <cell r="AJ250">
            <v>1</v>
          </cell>
          <cell r="AK250">
            <v>4000</v>
          </cell>
          <cell r="AL250">
            <v>2</v>
          </cell>
          <cell r="AM250">
            <v>26493</v>
          </cell>
          <cell r="AN250">
            <v>21</v>
          </cell>
          <cell r="AO250">
            <v>463968</v>
          </cell>
          <cell r="AP250">
            <v>2</v>
          </cell>
          <cell r="AQ250">
            <v>15463</v>
          </cell>
          <cell r="AR250">
            <v>587</v>
          </cell>
          <cell r="AS250">
            <v>10487664</v>
          </cell>
          <cell r="AT250">
            <v>6</v>
          </cell>
          <cell r="AU250">
            <v>220</v>
          </cell>
          <cell r="AV250">
            <v>199</v>
          </cell>
          <cell r="AW250">
            <v>9988877</v>
          </cell>
          <cell r="AX250">
            <v>7</v>
          </cell>
          <cell r="AY250">
            <v>270</v>
          </cell>
        </row>
        <row r="251">
          <cell r="A251" t="str">
            <v>42</v>
          </cell>
          <cell r="C251" t="str">
            <v>4223</v>
          </cell>
          <cell r="D251" t="str">
            <v>Vennesla</v>
          </cell>
          <cell r="E251">
            <v>11098</v>
          </cell>
          <cell r="F251">
            <v>1234386081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269</v>
          </cell>
          <cell r="L251">
            <v>38472336</v>
          </cell>
          <cell r="M251">
            <v>516</v>
          </cell>
          <cell r="N251">
            <v>32532294</v>
          </cell>
          <cell r="O251">
            <v>0</v>
          </cell>
          <cell r="P251">
            <v>0</v>
          </cell>
          <cell r="Q251">
            <v>11208</v>
          </cell>
          <cell r="R251">
            <v>1305390711</v>
          </cell>
          <cell r="S251">
            <v>8795</v>
          </cell>
          <cell r="T251">
            <v>91868146</v>
          </cell>
          <cell r="U251">
            <v>2093</v>
          </cell>
          <cell r="V251">
            <v>51977078</v>
          </cell>
          <cell r="W251">
            <v>374</v>
          </cell>
          <cell r="X251">
            <v>1412</v>
          </cell>
          <cell r="Y251">
            <v>12674</v>
          </cell>
          <cell r="Z251">
            <v>8600</v>
          </cell>
          <cell r="AA251">
            <v>312784</v>
          </cell>
          <cell r="AB251">
            <v>1975</v>
          </cell>
          <cell r="AC251">
            <v>236859</v>
          </cell>
          <cell r="AD251">
            <v>0</v>
          </cell>
          <cell r="AE251">
            <v>0</v>
          </cell>
          <cell r="AF251">
            <v>63</v>
          </cell>
          <cell r="AG251">
            <v>455</v>
          </cell>
          <cell r="AH251">
            <v>0</v>
          </cell>
          <cell r="AI251">
            <v>0</v>
          </cell>
          <cell r="AJ251">
            <v>15</v>
          </cell>
          <cell r="AK251">
            <v>1311526</v>
          </cell>
          <cell r="AL251">
            <v>38</v>
          </cell>
          <cell r="AM251">
            <v>1438922</v>
          </cell>
          <cell r="AN251">
            <v>206</v>
          </cell>
          <cell r="AO251">
            <v>2673822</v>
          </cell>
          <cell r="AP251">
            <v>34</v>
          </cell>
          <cell r="AQ251">
            <v>460120</v>
          </cell>
          <cell r="AR251">
            <v>8598</v>
          </cell>
          <cell r="AS251">
            <v>89431869</v>
          </cell>
          <cell r="AT251">
            <v>72</v>
          </cell>
          <cell r="AU251">
            <v>3192</v>
          </cell>
          <cell r="AV251">
            <v>2004</v>
          </cell>
          <cell r="AW251">
            <v>51549721</v>
          </cell>
          <cell r="AX251">
            <v>89</v>
          </cell>
          <cell r="AY251">
            <v>4198</v>
          </cell>
        </row>
        <row r="252">
          <cell r="A252" t="str">
            <v>42</v>
          </cell>
          <cell r="C252" t="str">
            <v>4224</v>
          </cell>
          <cell r="D252" t="str">
            <v>Åseral</v>
          </cell>
          <cell r="E252">
            <v>704</v>
          </cell>
          <cell r="F252">
            <v>77108224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79</v>
          </cell>
          <cell r="L252">
            <v>10238800</v>
          </cell>
          <cell r="M252">
            <v>60</v>
          </cell>
          <cell r="N252">
            <v>6022737</v>
          </cell>
          <cell r="O252">
            <v>0</v>
          </cell>
          <cell r="P252">
            <v>0</v>
          </cell>
          <cell r="Q252">
            <v>731</v>
          </cell>
          <cell r="R252">
            <v>93369761</v>
          </cell>
          <cell r="S252">
            <v>568</v>
          </cell>
          <cell r="T252">
            <v>7932065</v>
          </cell>
          <cell r="U252">
            <v>149</v>
          </cell>
          <cell r="V252">
            <v>7644230</v>
          </cell>
          <cell r="W252">
            <v>22</v>
          </cell>
          <cell r="X252">
            <v>108</v>
          </cell>
          <cell r="Y252">
            <v>847</v>
          </cell>
          <cell r="Z252">
            <v>543</v>
          </cell>
          <cell r="AA252">
            <v>28400</v>
          </cell>
          <cell r="AB252">
            <v>138</v>
          </cell>
          <cell r="AC252">
            <v>35422</v>
          </cell>
          <cell r="AD252">
            <v>0</v>
          </cell>
          <cell r="AE252">
            <v>0</v>
          </cell>
          <cell r="AF252">
            <v>5</v>
          </cell>
          <cell r="AG252">
            <v>12</v>
          </cell>
          <cell r="AH252">
            <v>0</v>
          </cell>
          <cell r="AI252">
            <v>0</v>
          </cell>
          <cell r="AJ252">
            <v>1</v>
          </cell>
          <cell r="AK252">
            <v>48000</v>
          </cell>
          <cell r="AL252">
            <v>4</v>
          </cell>
          <cell r="AM252">
            <v>149184</v>
          </cell>
          <cell r="AN252">
            <v>14</v>
          </cell>
          <cell r="AO252">
            <v>287367</v>
          </cell>
          <cell r="AP252">
            <v>5</v>
          </cell>
          <cell r="AQ252">
            <v>89215</v>
          </cell>
          <cell r="AR252">
            <v>549</v>
          </cell>
          <cell r="AS252">
            <v>7766624</v>
          </cell>
          <cell r="AT252">
            <v>12</v>
          </cell>
          <cell r="AU252">
            <v>173</v>
          </cell>
          <cell r="AV252">
            <v>138</v>
          </cell>
          <cell r="AW252">
            <v>7582557</v>
          </cell>
          <cell r="AX252">
            <v>10</v>
          </cell>
          <cell r="AY252">
            <v>383</v>
          </cell>
        </row>
        <row r="253">
          <cell r="A253" t="str">
            <v>42</v>
          </cell>
          <cell r="C253" t="str">
            <v>4225</v>
          </cell>
          <cell r="D253" t="str">
            <v>Lyngdal</v>
          </cell>
          <cell r="E253">
            <v>7566</v>
          </cell>
          <cell r="F253">
            <v>860681806</v>
          </cell>
          <cell r="G253">
            <v>1</v>
          </cell>
          <cell r="H253">
            <v>27322</v>
          </cell>
          <cell r="I253">
            <v>0</v>
          </cell>
          <cell r="J253">
            <v>0</v>
          </cell>
          <cell r="K253">
            <v>292</v>
          </cell>
          <cell r="L253">
            <v>42972717</v>
          </cell>
          <cell r="M253">
            <v>440</v>
          </cell>
          <cell r="N253">
            <v>32278384</v>
          </cell>
          <cell r="O253">
            <v>0</v>
          </cell>
          <cell r="P253">
            <v>0</v>
          </cell>
          <cell r="Q253">
            <v>7684</v>
          </cell>
          <cell r="R253">
            <v>935905585</v>
          </cell>
          <cell r="S253">
            <v>5922</v>
          </cell>
          <cell r="T253">
            <v>72749032</v>
          </cell>
          <cell r="U253">
            <v>1540</v>
          </cell>
          <cell r="V253">
            <v>55063347</v>
          </cell>
          <cell r="W253">
            <v>277</v>
          </cell>
          <cell r="X253">
            <v>1154</v>
          </cell>
          <cell r="Y253">
            <v>8893</v>
          </cell>
          <cell r="Z253">
            <v>5755</v>
          </cell>
          <cell r="AA253">
            <v>259067</v>
          </cell>
          <cell r="AB253">
            <v>1423</v>
          </cell>
          <cell r="AC253">
            <v>250664</v>
          </cell>
          <cell r="AD253">
            <v>0</v>
          </cell>
          <cell r="AE253">
            <v>0</v>
          </cell>
          <cell r="AF253">
            <v>35</v>
          </cell>
          <cell r="AG253">
            <v>268</v>
          </cell>
          <cell r="AH253">
            <v>0</v>
          </cell>
          <cell r="AI253">
            <v>0</v>
          </cell>
          <cell r="AJ253">
            <v>14</v>
          </cell>
          <cell r="AK253">
            <v>667800</v>
          </cell>
          <cell r="AL253">
            <v>28</v>
          </cell>
          <cell r="AM253">
            <v>2381425</v>
          </cell>
          <cell r="AN253">
            <v>139</v>
          </cell>
          <cell r="AO253">
            <v>1918844</v>
          </cell>
          <cell r="AP253">
            <v>21</v>
          </cell>
          <cell r="AQ253">
            <v>850098</v>
          </cell>
          <cell r="AR253">
            <v>5769</v>
          </cell>
          <cell r="AS253">
            <v>70748020</v>
          </cell>
          <cell r="AT253">
            <v>66</v>
          </cell>
          <cell r="AU253">
            <v>2818</v>
          </cell>
          <cell r="AV253">
            <v>1454</v>
          </cell>
          <cell r="AW253">
            <v>52407362</v>
          </cell>
          <cell r="AX253">
            <v>90</v>
          </cell>
          <cell r="AY253">
            <v>4241</v>
          </cell>
        </row>
        <row r="254">
          <cell r="A254" t="str">
            <v>42</v>
          </cell>
          <cell r="C254" t="str">
            <v>4226</v>
          </cell>
          <cell r="D254" t="str">
            <v>Hægebostad</v>
          </cell>
          <cell r="E254">
            <v>1261</v>
          </cell>
          <cell r="F254">
            <v>141475359</v>
          </cell>
          <cell r="G254">
            <v>1</v>
          </cell>
          <cell r="H254">
            <v>111706</v>
          </cell>
          <cell r="I254">
            <v>0</v>
          </cell>
          <cell r="J254">
            <v>0</v>
          </cell>
          <cell r="K254">
            <v>110</v>
          </cell>
          <cell r="L254">
            <v>11800984</v>
          </cell>
          <cell r="M254">
            <v>84</v>
          </cell>
          <cell r="N254">
            <v>13678177</v>
          </cell>
          <cell r="O254">
            <v>0</v>
          </cell>
          <cell r="P254">
            <v>0</v>
          </cell>
          <cell r="Q254">
            <v>1294</v>
          </cell>
          <cell r="R254">
            <v>166842814</v>
          </cell>
          <cell r="S254">
            <v>965</v>
          </cell>
          <cell r="T254">
            <v>12655831</v>
          </cell>
          <cell r="U254">
            <v>287</v>
          </cell>
          <cell r="V254">
            <v>11200713</v>
          </cell>
          <cell r="W254">
            <v>45</v>
          </cell>
          <cell r="X254">
            <v>142</v>
          </cell>
          <cell r="Y254">
            <v>1439</v>
          </cell>
          <cell r="Z254">
            <v>937</v>
          </cell>
          <cell r="AA254">
            <v>46553</v>
          </cell>
          <cell r="AB254">
            <v>268</v>
          </cell>
          <cell r="AC254">
            <v>52033</v>
          </cell>
          <cell r="AD254">
            <v>0</v>
          </cell>
          <cell r="AE254">
            <v>0</v>
          </cell>
          <cell r="AF254">
            <v>6</v>
          </cell>
          <cell r="AG254">
            <v>164</v>
          </cell>
          <cell r="AH254">
            <v>0</v>
          </cell>
          <cell r="AI254">
            <v>0</v>
          </cell>
          <cell r="AJ254">
            <v>4</v>
          </cell>
          <cell r="AK254">
            <v>79254</v>
          </cell>
          <cell r="AL254">
            <v>3</v>
          </cell>
          <cell r="AM254">
            <v>362384</v>
          </cell>
          <cell r="AN254">
            <v>18</v>
          </cell>
          <cell r="AO254">
            <v>204850</v>
          </cell>
          <cell r="AP254">
            <v>2</v>
          </cell>
          <cell r="AQ254">
            <v>18059</v>
          </cell>
          <cell r="AR254">
            <v>941</v>
          </cell>
          <cell r="AS254">
            <v>12460795</v>
          </cell>
          <cell r="AT254">
            <v>10</v>
          </cell>
          <cell r="AU254">
            <v>155</v>
          </cell>
          <cell r="AV254">
            <v>275</v>
          </cell>
          <cell r="AW254">
            <v>10914134</v>
          </cell>
          <cell r="AX254">
            <v>14</v>
          </cell>
          <cell r="AY254">
            <v>675</v>
          </cell>
        </row>
        <row r="255">
          <cell r="A255" t="str">
            <v>42</v>
          </cell>
          <cell r="C255" t="str">
            <v>4227</v>
          </cell>
          <cell r="D255" t="str">
            <v>Kvinesdal</v>
          </cell>
          <cell r="E255">
            <v>4481</v>
          </cell>
          <cell r="F255">
            <v>529971045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194</v>
          </cell>
          <cell r="L255">
            <v>23097775</v>
          </cell>
          <cell r="M255">
            <v>258</v>
          </cell>
          <cell r="N255">
            <v>16213844</v>
          </cell>
          <cell r="O255">
            <v>0</v>
          </cell>
          <cell r="P255">
            <v>0</v>
          </cell>
          <cell r="Q255">
            <v>4552</v>
          </cell>
          <cell r="R255">
            <v>569282664</v>
          </cell>
          <cell r="S255">
            <v>3500</v>
          </cell>
          <cell r="T255">
            <v>45648673</v>
          </cell>
          <cell r="U255">
            <v>920</v>
          </cell>
          <cell r="V255">
            <v>28896803</v>
          </cell>
          <cell r="W255">
            <v>162</v>
          </cell>
          <cell r="X255">
            <v>656</v>
          </cell>
          <cell r="Y255">
            <v>5238</v>
          </cell>
          <cell r="Z255">
            <v>3419</v>
          </cell>
          <cell r="AA255">
            <v>159560</v>
          </cell>
          <cell r="AB255">
            <v>862</v>
          </cell>
          <cell r="AC255">
            <v>131367</v>
          </cell>
          <cell r="AD255">
            <v>0</v>
          </cell>
          <cell r="AE255">
            <v>0</v>
          </cell>
          <cell r="AF255">
            <v>32</v>
          </cell>
          <cell r="AG255">
            <v>465</v>
          </cell>
          <cell r="AH255">
            <v>0</v>
          </cell>
          <cell r="AI255">
            <v>0</v>
          </cell>
          <cell r="AJ255">
            <v>11</v>
          </cell>
          <cell r="AK255">
            <v>1199608</v>
          </cell>
          <cell r="AL255">
            <v>27</v>
          </cell>
          <cell r="AM255">
            <v>2563901</v>
          </cell>
          <cell r="AN255">
            <v>109</v>
          </cell>
          <cell r="AO255">
            <v>1456953</v>
          </cell>
          <cell r="AP255">
            <v>20</v>
          </cell>
          <cell r="AQ255">
            <v>1098502</v>
          </cell>
          <cell r="AR255">
            <v>3400</v>
          </cell>
          <cell r="AS255">
            <v>44241338</v>
          </cell>
          <cell r="AT255">
            <v>27</v>
          </cell>
          <cell r="AU255">
            <v>1210</v>
          </cell>
          <cell r="AV255">
            <v>887</v>
          </cell>
          <cell r="AW255">
            <v>26453988</v>
          </cell>
          <cell r="AX255">
            <v>42</v>
          </cell>
          <cell r="AY255">
            <v>2190</v>
          </cell>
        </row>
        <row r="256">
          <cell r="A256" t="str">
            <v>42</v>
          </cell>
          <cell r="C256" t="str">
            <v>4228</v>
          </cell>
          <cell r="D256" t="str">
            <v>Sirdal</v>
          </cell>
          <cell r="E256">
            <v>1377</v>
          </cell>
          <cell r="F256">
            <v>174929641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118</v>
          </cell>
          <cell r="L256">
            <v>14779150</v>
          </cell>
          <cell r="M256">
            <v>134</v>
          </cell>
          <cell r="N256">
            <v>13137551</v>
          </cell>
          <cell r="O256">
            <v>0</v>
          </cell>
          <cell r="P256">
            <v>0</v>
          </cell>
          <cell r="Q256">
            <v>1414</v>
          </cell>
          <cell r="R256">
            <v>202846342</v>
          </cell>
          <cell r="S256">
            <v>1055</v>
          </cell>
          <cell r="T256">
            <v>14328469</v>
          </cell>
          <cell r="U256">
            <v>300</v>
          </cell>
          <cell r="V256">
            <v>15657675</v>
          </cell>
          <cell r="W256">
            <v>64</v>
          </cell>
          <cell r="X256">
            <v>349</v>
          </cell>
          <cell r="Y256">
            <v>1768</v>
          </cell>
          <cell r="Z256">
            <v>1016</v>
          </cell>
          <cell r="AA256">
            <v>50115</v>
          </cell>
          <cell r="AB256">
            <v>281</v>
          </cell>
          <cell r="AC256">
            <v>74840</v>
          </cell>
          <cell r="AD256">
            <v>0</v>
          </cell>
          <cell r="AE256">
            <v>0</v>
          </cell>
          <cell r="AF256">
            <v>7</v>
          </cell>
          <cell r="AG256">
            <v>117</v>
          </cell>
          <cell r="AH256">
            <v>0</v>
          </cell>
          <cell r="AI256">
            <v>0</v>
          </cell>
          <cell r="AJ256">
            <v>5</v>
          </cell>
          <cell r="AK256">
            <v>205760</v>
          </cell>
          <cell r="AL256">
            <v>7</v>
          </cell>
          <cell r="AM256">
            <v>566275</v>
          </cell>
          <cell r="AN256">
            <v>20</v>
          </cell>
          <cell r="AO256">
            <v>556613</v>
          </cell>
          <cell r="AP256">
            <v>4</v>
          </cell>
          <cell r="AQ256">
            <v>123944</v>
          </cell>
          <cell r="AR256">
            <v>1027</v>
          </cell>
          <cell r="AS256">
            <v>13675388</v>
          </cell>
          <cell r="AT256">
            <v>16</v>
          </cell>
          <cell r="AU256">
            <v>368</v>
          </cell>
          <cell r="AV256">
            <v>283</v>
          </cell>
          <cell r="AW256">
            <v>15100864</v>
          </cell>
          <cell r="AX256">
            <v>20</v>
          </cell>
          <cell r="AY256">
            <v>860</v>
          </cell>
        </row>
        <row r="257">
          <cell r="A257" t="str">
            <v>42 Totalt</v>
          </cell>
          <cell r="C257" t="str">
            <v>42</v>
          </cell>
          <cell r="D257" t="str">
            <v>Agder</v>
          </cell>
          <cell r="E257">
            <v>230602</v>
          </cell>
          <cell r="F257">
            <v>27271475108</v>
          </cell>
          <cell r="G257">
            <v>27</v>
          </cell>
          <cell r="H257">
            <v>989790</v>
          </cell>
          <cell r="I257">
            <v>0</v>
          </cell>
          <cell r="J257">
            <v>0</v>
          </cell>
          <cell r="K257">
            <v>8747</v>
          </cell>
          <cell r="L257">
            <v>1632617252</v>
          </cell>
          <cell r="M257">
            <v>14151</v>
          </cell>
          <cell r="N257">
            <v>1298112426</v>
          </cell>
          <cell r="O257">
            <v>0</v>
          </cell>
          <cell r="P257">
            <v>0</v>
          </cell>
          <cell r="Q257">
            <v>233816</v>
          </cell>
          <cell r="R257">
            <v>30201214996</v>
          </cell>
          <cell r="S257">
            <v>178872</v>
          </cell>
          <cell r="T257">
            <v>1991460375</v>
          </cell>
          <cell r="U257">
            <v>47223</v>
          </cell>
          <cell r="V257">
            <v>2068289186</v>
          </cell>
          <cell r="W257">
            <v>9273</v>
          </cell>
          <cell r="X257">
            <v>34844</v>
          </cell>
          <cell r="Y257">
            <v>270212</v>
          </cell>
          <cell r="Z257">
            <v>174284</v>
          </cell>
          <cell r="AA257">
            <v>6834857</v>
          </cell>
          <cell r="AB257">
            <v>44097</v>
          </cell>
          <cell r="AC257">
            <v>9441021</v>
          </cell>
          <cell r="AD257">
            <v>0</v>
          </cell>
          <cell r="AE257">
            <v>0</v>
          </cell>
          <cell r="AF257">
            <v>1226</v>
          </cell>
          <cell r="AG257">
            <v>20041</v>
          </cell>
          <cell r="AH257">
            <v>0</v>
          </cell>
          <cell r="AI257">
            <v>0</v>
          </cell>
          <cell r="AJ257">
            <v>358</v>
          </cell>
          <cell r="AK257">
            <v>28030255</v>
          </cell>
          <cell r="AL257">
            <v>967</v>
          </cell>
          <cell r="AM257">
            <v>75338011</v>
          </cell>
          <cell r="AN257">
            <v>4577</v>
          </cell>
          <cell r="AO257">
            <v>72292112</v>
          </cell>
          <cell r="AP257">
            <v>795</v>
          </cell>
          <cell r="AQ257">
            <v>68182541</v>
          </cell>
          <cell r="AR257">
            <v>174436</v>
          </cell>
          <cell r="AS257">
            <v>1924831255</v>
          </cell>
          <cell r="AT257">
            <v>1673</v>
          </cell>
          <cell r="AU257">
            <v>72362</v>
          </cell>
          <cell r="AV257">
            <v>44955</v>
          </cell>
          <cell r="AW257">
            <v>1961008901</v>
          </cell>
          <cell r="AX257">
            <v>2524</v>
          </cell>
          <cell r="AY257">
            <v>113020</v>
          </cell>
        </row>
        <row r="258">
          <cell r="A258" t="str">
            <v>46</v>
          </cell>
          <cell r="C258" t="str">
            <v>4601</v>
          </cell>
          <cell r="D258" t="str">
            <v>Bergen</v>
          </cell>
          <cell r="E258">
            <v>215891</v>
          </cell>
          <cell r="F258">
            <v>30247525719</v>
          </cell>
          <cell r="G258">
            <v>29</v>
          </cell>
          <cell r="H258">
            <v>1373078</v>
          </cell>
          <cell r="I258">
            <v>1</v>
          </cell>
          <cell r="J258">
            <v>9790</v>
          </cell>
          <cell r="K258">
            <v>8188</v>
          </cell>
          <cell r="L258">
            <v>2124065695</v>
          </cell>
          <cell r="M258">
            <v>16718</v>
          </cell>
          <cell r="N258">
            <v>2021380590</v>
          </cell>
          <cell r="O258">
            <v>1</v>
          </cell>
          <cell r="P258">
            <v>100000</v>
          </cell>
          <cell r="Q258">
            <v>218964</v>
          </cell>
          <cell r="R258">
            <v>34391688231</v>
          </cell>
          <cell r="S258">
            <v>157889</v>
          </cell>
          <cell r="T258">
            <v>1722486079</v>
          </cell>
          <cell r="U258">
            <v>50761</v>
          </cell>
          <cell r="V258">
            <v>2367394434</v>
          </cell>
          <cell r="W258">
            <v>11849</v>
          </cell>
          <cell r="X258">
            <v>41400</v>
          </cell>
          <cell r="Y258">
            <v>261899</v>
          </cell>
          <cell r="Z258">
            <v>153219</v>
          </cell>
          <cell r="AA258">
            <v>5854402</v>
          </cell>
          <cell r="AB258">
            <v>47467</v>
          </cell>
          <cell r="AC258">
            <v>10823497</v>
          </cell>
          <cell r="AD258">
            <v>0</v>
          </cell>
          <cell r="AE258">
            <v>0</v>
          </cell>
          <cell r="AF258">
            <v>1257</v>
          </cell>
          <cell r="AG258">
            <v>21583</v>
          </cell>
          <cell r="AH258">
            <v>1</v>
          </cell>
          <cell r="AI258">
            <v>82</v>
          </cell>
          <cell r="AJ258">
            <v>359</v>
          </cell>
          <cell r="AK258">
            <v>29046933</v>
          </cell>
          <cell r="AL258">
            <v>1130</v>
          </cell>
          <cell r="AM258">
            <v>76791623</v>
          </cell>
          <cell r="AN258">
            <v>4779</v>
          </cell>
          <cell r="AO258">
            <v>75759160</v>
          </cell>
          <cell r="AP258">
            <v>1075</v>
          </cell>
          <cell r="AQ258">
            <v>93857634</v>
          </cell>
          <cell r="AR258">
            <v>153225</v>
          </cell>
          <cell r="AS258">
            <v>1658829525</v>
          </cell>
          <cell r="AT258">
            <v>1639</v>
          </cell>
          <cell r="AU258">
            <v>73578</v>
          </cell>
          <cell r="AV258">
            <v>48221</v>
          </cell>
          <cell r="AW258">
            <v>2242802895</v>
          </cell>
          <cell r="AX258">
            <v>2658</v>
          </cell>
          <cell r="AY258">
            <v>125850</v>
          </cell>
        </row>
        <row r="259">
          <cell r="A259" t="str">
            <v>46</v>
          </cell>
          <cell r="C259" t="str">
            <v>4602</v>
          </cell>
          <cell r="D259" t="str">
            <v>Kinn</v>
          </cell>
          <cell r="E259">
            <v>13587</v>
          </cell>
          <cell r="F259">
            <v>1727001830</v>
          </cell>
          <cell r="G259">
            <v>2</v>
          </cell>
          <cell r="H259">
            <v>103450</v>
          </cell>
          <cell r="I259">
            <v>0</v>
          </cell>
          <cell r="J259">
            <v>0</v>
          </cell>
          <cell r="K259">
            <v>452</v>
          </cell>
          <cell r="L259">
            <v>114034154</v>
          </cell>
          <cell r="M259">
            <v>905</v>
          </cell>
          <cell r="N259">
            <v>99860382</v>
          </cell>
          <cell r="O259">
            <v>0</v>
          </cell>
          <cell r="P259">
            <v>0</v>
          </cell>
          <cell r="Q259">
            <v>13734</v>
          </cell>
          <cell r="R259">
            <v>1940792916</v>
          </cell>
          <cell r="S259">
            <v>10432</v>
          </cell>
          <cell r="T259">
            <v>129985710</v>
          </cell>
          <cell r="U259">
            <v>2771</v>
          </cell>
          <cell r="V259">
            <v>84227148</v>
          </cell>
          <cell r="W259">
            <v>611</v>
          </cell>
          <cell r="X259">
            <v>2048</v>
          </cell>
          <cell r="Y259">
            <v>15862</v>
          </cell>
          <cell r="Z259">
            <v>10139</v>
          </cell>
          <cell r="AA259">
            <v>450297</v>
          </cell>
          <cell r="AB259">
            <v>2591</v>
          </cell>
          <cell r="AC259">
            <v>381935</v>
          </cell>
          <cell r="AD259">
            <v>0</v>
          </cell>
          <cell r="AE259">
            <v>0</v>
          </cell>
          <cell r="AF259">
            <v>76</v>
          </cell>
          <cell r="AG259">
            <v>2502</v>
          </cell>
          <cell r="AH259">
            <v>0</v>
          </cell>
          <cell r="AI259">
            <v>0</v>
          </cell>
          <cell r="AJ259">
            <v>21</v>
          </cell>
          <cell r="AK259">
            <v>1328003</v>
          </cell>
          <cell r="AL259">
            <v>57</v>
          </cell>
          <cell r="AM259">
            <v>3428253</v>
          </cell>
          <cell r="AN259">
            <v>232</v>
          </cell>
          <cell r="AO259">
            <v>3825832</v>
          </cell>
          <cell r="AP259">
            <v>38</v>
          </cell>
          <cell r="AQ259">
            <v>1738465</v>
          </cell>
          <cell r="AR259">
            <v>10196</v>
          </cell>
          <cell r="AS259">
            <v>126476768</v>
          </cell>
          <cell r="AT259">
            <v>107</v>
          </cell>
          <cell r="AU259">
            <v>5040</v>
          </cell>
          <cell r="AV259">
            <v>2662</v>
          </cell>
          <cell r="AW259">
            <v>80633006</v>
          </cell>
          <cell r="AX259">
            <v>128</v>
          </cell>
          <cell r="AY259">
            <v>6493</v>
          </cell>
        </row>
        <row r="260">
          <cell r="A260" t="str">
            <v>46</v>
          </cell>
          <cell r="C260" t="str">
            <v>4611</v>
          </cell>
          <cell r="D260" t="str">
            <v>Etne</v>
          </cell>
          <cell r="E260">
            <v>3082</v>
          </cell>
          <cell r="F260">
            <v>415589049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231</v>
          </cell>
          <cell r="L260">
            <v>34101598</v>
          </cell>
          <cell r="M260">
            <v>224</v>
          </cell>
          <cell r="N260">
            <v>13853013</v>
          </cell>
          <cell r="O260">
            <v>0</v>
          </cell>
          <cell r="P260">
            <v>0</v>
          </cell>
          <cell r="Q260">
            <v>3161</v>
          </cell>
          <cell r="R260">
            <v>463543660</v>
          </cell>
          <cell r="S260">
            <v>2335</v>
          </cell>
          <cell r="T260">
            <v>28423708</v>
          </cell>
          <cell r="U260">
            <v>734</v>
          </cell>
          <cell r="V260">
            <v>25641132</v>
          </cell>
          <cell r="W260">
            <v>120</v>
          </cell>
          <cell r="X260">
            <v>452</v>
          </cell>
          <cell r="Y260">
            <v>3641</v>
          </cell>
          <cell r="Z260">
            <v>2258</v>
          </cell>
          <cell r="AA260">
            <v>100210</v>
          </cell>
          <cell r="AB260">
            <v>660</v>
          </cell>
          <cell r="AC260">
            <v>120396</v>
          </cell>
          <cell r="AD260">
            <v>0</v>
          </cell>
          <cell r="AE260">
            <v>0</v>
          </cell>
          <cell r="AF260">
            <v>16</v>
          </cell>
          <cell r="AG260">
            <v>88</v>
          </cell>
          <cell r="AH260">
            <v>0</v>
          </cell>
          <cell r="AI260">
            <v>0</v>
          </cell>
          <cell r="AJ260">
            <v>6</v>
          </cell>
          <cell r="AK260">
            <v>252919</v>
          </cell>
          <cell r="AL260">
            <v>9</v>
          </cell>
          <cell r="AM260">
            <v>328831</v>
          </cell>
          <cell r="AN260">
            <v>60</v>
          </cell>
          <cell r="AO260">
            <v>826311</v>
          </cell>
          <cell r="AP260">
            <v>11</v>
          </cell>
          <cell r="AQ260">
            <v>386159</v>
          </cell>
          <cell r="AR260">
            <v>2259</v>
          </cell>
          <cell r="AS260">
            <v>27783594</v>
          </cell>
          <cell r="AT260">
            <v>33</v>
          </cell>
          <cell r="AU260">
            <v>1401</v>
          </cell>
          <cell r="AV260">
            <v>689</v>
          </cell>
          <cell r="AW260">
            <v>25384662</v>
          </cell>
          <cell r="AX260">
            <v>50</v>
          </cell>
          <cell r="AY260">
            <v>2095</v>
          </cell>
        </row>
        <row r="261">
          <cell r="A261" t="str">
            <v>46</v>
          </cell>
          <cell r="C261" t="str">
            <v>4612</v>
          </cell>
          <cell r="D261" t="str">
            <v>Sveio</v>
          </cell>
          <cell r="E261">
            <v>4149</v>
          </cell>
          <cell r="F261">
            <v>693847863</v>
          </cell>
          <cell r="G261">
            <v>2</v>
          </cell>
          <cell r="H261">
            <v>35165</v>
          </cell>
          <cell r="I261">
            <v>0</v>
          </cell>
          <cell r="J261">
            <v>0</v>
          </cell>
          <cell r="K261">
            <v>154</v>
          </cell>
          <cell r="L261">
            <v>20026900</v>
          </cell>
          <cell r="M261">
            <v>286</v>
          </cell>
          <cell r="N261">
            <v>22462343</v>
          </cell>
          <cell r="O261">
            <v>0</v>
          </cell>
          <cell r="P261">
            <v>0</v>
          </cell>
          <cell r="Q261">
            <v>4225</v>
          </cell>
          <cell r="R261">
            <v>736301941</v>
          </cell>
          <cell r="S261">
            <v>3151</v>
          </cell>
          <cell r="T261">
            <v>37254701</v>
          </cell>
          <cell r="U261">
            <v>907</v>
          </cell>
          <cell r="V261">
            <v>21227057</v>
          </cell>
          <cell r="W261">
            <v>192</v>
          </cell>
          <cell r="X261">
            <v>552</v>
          </cell>
          <cell r="Y261">
            <v>4802</v>
          </cell>
          <cell r="Z261">
            <v>3049</v>
          </cell>
          <cell r="AA261">
            <v>133630</v>
          </cell>
          <cell r="AB261">
            <v>862</v>
          </cell>
          <cell r="AC261">
            <v>96335</v>
          </cell>
          <cell r="AD261">
            <v>0</v>
          </cell>
          <cell r="AE261">
            <v>0</v>
          </cell>
          <cell r="AF261">
            <v>24</v>
          </cell>
          <cell r="AG261">
            <v>166</v>
          </cell>
          <cell r="AH261">
            <v>0</v>
          </cell>
          <cell r="AI261">
            <v>0</v>
          </cell>
          <cell r="AJ261">
            <v>5</v>
          </cell>
          <cell r="AK261">
            <v>190806</v>
          </cell>
          <cell r="AL261">
            <v>16</v>
          </cell>
          <cell r="AM261">
            <v>864392</v>
          </cell>
          <cell r="AN261">
            <v>63</v>
          </cell>
          <cell r="AO261">
            <v>695596</v>
          </cell>
          <cell r="AP261">
            <v>13</v>
          </cell>
          <cell r="AQ261">
            <v>324475</v>
          </cell>
          <cell r="AR261">
            <v>3083</v>
          </cell>
          <cell r="AS261">
            <v>36658492</v>
          </cell>
          <cell r="AT261">
            <v>31</v>
          </cell>
          <cell r="AU261">
            <v>1414</v>
          </cell>
          <cell r="AV261">
            <v>879</v>
          </cell>
          <cell r="AW261">
            <v>20290732</v>
          </cell>
          <cell r="AX261">
            <v>31</v>
          </cell>
          <cell r="AY261">
            <v>1604</v>
          </cell>
        </row>
        <row r="262">
          <cell r="A262" t="str">
            <v>46</v>
          </cell>
          <cell r="C262" t="str">
            <v>4613</v>
          </cell>
          <cell r="D262" t="str">
            <v>Bømlo</v>
          </cell>
          <cell r="E262">
            <v>8738</v>
          </cell>
          <cell r="F262">
            <v>1170923775</v>
          </cell>
          <cell r="G262">
            <v>1</v>
          </cell>
          <cell r="H262">
            <v>36595</v>
          </cell>
          <cell r="I262">
            <v>0</v>
          </cell>
          <cell r="J262">
            <v>0</v>
          </cell>
          <cell r="K262">
            <v>255</v>
          </cell>
          <cell r="L262">
            <v>55499793</v>
          </cell>
          <cell r="M262">
            <v>630</v>
          </cell>
          <cell r="N262">
            <v>59692326</v>
          </cell>
          <cell r="O262">
            <v>0</v>
          </cell>
          <cell r="P262">
            <v>0</v>
          </cell>
          <cell r="Q262">
            <v>8822</v>
          </cell>
          <cell r="R262">
            <v>1286079299</v>
          </cell>
          <cell r="S262">
            <v>6533</v>
          </cell>
          <cell r="T262">
            <v>77879680</v>
          </cell>
          <cell r="U262">
            <v>1906</v>
          </cell>
          <cell r="V262">
            <v>65165803</v>
          </cell>
          <cell r="W262">
            <v>431</v>
          </cell>
          <cell r="X262">
            <v>1266</v>
          </cell>
          <cell r="Y262">
            <v>10136</v>
          </cell>
          <cell r="Z262">
            <v>6342</v>
          </cell>
          <cell r="AA262">
            <v>274381</v>
          </cell>
          <cell r="AB262">
            <v>1772</v>
          </cell>
          <cell r="AC262">
            <v>297763</v>
          </cell>
          <cell r="AD262">
            <v>0</v>
          </cell>
          <cell r="AE262">
            <v>0</v>
          </cell>
          <cell r="AF262">
            <v>37</v>
          </cell>
          <cell r="AG262">
            <v>1491</v>
          </cell>
          <cell r="AH262">
            <v>1</v>
          </cell>
          <cell r="AI262">
            <v>86</v>
          </cell>
          <cell r="AJ262">
            <v>6</v>
          </cell>
          <cell r="AK262">
            <v>162727</v>
          </cell>
          <cell r="AL262">
            <v>40</v>
          </cell>
          <cell r="AM262">
            <v>6298696</v>
          </cell>
          <cell r="AN262">
            <v>164</v>
          </cell>
          <cell r="AO262">
            <v>2562503</v>
          </cell>
          <cell r="AP262">
            <v>24</v>
          </cell>
          <cell r="AQ262">
            <v>2668800</v>
          </cell>
          <cell r="AR262">
            <v>6350</v>
          </cell>
          <cell r="AS262">
            <v>77648044</v>
          </cell>
          <cell r="AT262">
            <v>78</v>
          </cell>
          <cell r="AU262">
            <v>3626</v>
          </cell>
          <cell r="AV262">
            <v>1800</v>
          </cell>
          <cell r="AW262">
            <v>58711780</v>
          </cell>
          <cell r="AX262">
            <v>114</v>
          </cell>
          <cell r="AY262">
            <v>5638</v>
          </cell>
        </row>
        <row r="263">
          <cell r="A263" t="str">
            <v>46</v>
          </cell>
          <cell r="C263" t="str">
            <v>4614</v>
          </cell>
          <cell r="D263" t="str">
            <v>Stord</v>
          </cell>
          <cell r="E263">
            <v>15689</v>
          </cell>
          <cell r="F263">
            <v>1965696766</v>
          </cell>
          <cell r="G263">
            <v>1</v>
          </cell>
          <cell r="H263">
            <v>101454</v>
          </cell>
          <cell r="I263">
            <v>0</v>
          </cell>
          <cell r="J263">
            <v>0</v>
          </cell>
          <cell r="K263">
            <v>332</v>
          </cell>
          <cell r="L263">
            <v>66392475</v>
          </cell>
          <cell r="M263">
            <v>970</v>
          </cell>
          <cell r="N263">
            <v>47702074</v>
          </cell>
          <cell r="O263">
            <v>0</v>
          </cell>
          <cell r="P263">
            <v>0</v>
          </cell>
          <cell r="Q263">
            <v>15804</v>
          </cell>
          <cell r="R263">
            <v>2079688717</v>
          </cell>
          <cell r="S263">
            <v>12092</v>
          </cell>
          <cell r="T263">
            <v>131409757</v>
          </cell>
          <cell r="U263">
            <v>3043</v>
          </cell>
          <cell r="V263">
            <v>93394550</v>
          </cell>
          <cell r="W263">
            <v>726</v>
          </cell>
          <cell r="X263">
            <v>2774</v>
          </cell>
          <cell r="Y263">
            <v>18635</v>
          </cell>
          <cell r="Z263">
            <v>11804</v>
          </cell>
          <cell r="AA263">
            <v>447855</v>
          </cell>
          <cell r="AB263">
            <v>2825</v>
          </cell>
          <cell r="AC263">
            <v>420383</v>
          </cell>
          <cell r="AD263">
            <v>0</v>
          </cell>
          <cell r="AE263">
            <v>0</v>
          </cell>
          <cell r="AF263">
            <v>114</v>
          </cell>
          <cell r="AG263">
            <v>1292</v>
          </cell>
          <cell r="AH263">
            <v>0</v>
          </cell>
          <cell r="AI263">
            <v>0</v>
          </cell>
          <cell r="AJ263">
            <v>15</v>
          </cell>
          <cell r="AK263">
            <v>1051750</v>
          </cell>
          <cell r="AL263">
            <v>67</v>
          </cell>
          <cell r="AM263">
            <v>3229568</v>
          </cell>
          <cell r="AN263">
            <v>292</v>
          </cell>
          <cell r="AO263">
            <v>4892539</v>
          </cell>
          <cell r="AP263">
            <v>38</v>
          </cell>
          <cell r="AQ263">
            <v>586834</v>
          </cell>
          <cell r="AR263">
            <v>11840</v>
          </cell>
          <cell r="AS263">
            <v>127599407</v>
          </cell>
          <cell r="AT263">
            <v>93</v>
          </cell>
          <cell r="AU263">
            <v>4142</v>
          </cell>
          <cell r="AV263">
            <v>2897</v>
          </cell>
          <cell r="AW263">
            <v>91678898</v>
          </cell>
          <cell r="AX263">
            <v>176</v>
          </cell>
          <cell r="AY263">
            <v>8567</v>
          </cell>
        </row>
        <row r="264">
          <cell r="A264" t="str">
            <v>46</v>
          </cell>
          <cell r="C264" t="str">
            <v>4615</v>
          </cell>
          <cell r="D264" t="str">
            <v>Fitjar</v>
          </cell>
          <cell r="E264">
            <v>2520</v>
          </cell>
          <cell r="F264">
            <v>300075807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108</v>
          </cell>
          <cell r="L264">
            <v>14932250</v>
          </cell>
          <cell r="M264">
            <v>147</v>
          </cell>
          <cell r="N264">
            <v>7128817</v>
          </cell>
          <cell r="O264">
            <v>0</v>
          </cell>
          <cell r="P264">
            <v>0</v>
          </cell>
          <cell r="Q264">
            <v>2545</v>
          </cell>
          <cell r="R264">
            <v>322136874</v>
          </cell>
          <cell r="S264">
            <v>1940</v>
          </cell>
          <cell r="T264">
            <v>22609862</v>
          </cell>
          <cell r="U264">
            <v>508</v>
          </cell>
          <cell r="V264">
            <v>21365812</v>
          </cell>
          <cell r="W264">
            <v>103</v>
          </cell>
          <cell r="X264">
            <v>381</v>
          </cell>
          <cell r="Y264">
            <v>2932</v>
          </cell>
          <cell r="Z264">
            <v>1879</v>
          </cell>
          <cell r="AA264">
            <v>79549</v>
          </cell>
          <cell r="AB264">
            <v>471</v>
          </cell>
          <cell r="AC264">
            <v>96224</v>
          </cell>
          <cell r="AD264">
            <v>0</v>
          </cell>
          <cell r="AE264">
            <v>0</v>
          </cell>
          <cell r="AF264">
            <v>8</v>
          </cell>
          <cell r="AG264">
            <v>172</v>
          </cell>
          <cell r="AH264">
            <v>0</v>
          </cell>
          <cell r="AI264">
            <v>0</v>
          </cell>
          <cell r="AJ264">
            <v>4</v>
          </cell>
          <cell r="AK264">
            <v>227404</v>
          </cell>
          <cell r="AL264">
            <v>13</v>
          </cell>
          <cell r="AM264">
            <v>352785</v>
          </cell>
          <cell r="AN264">
            <v>50</v>
          </cell>
          <cell r="AO264">
            <v>1296858</v>
          </cell>
          <cell r="AP264">
            <v>8</v>
          </cell>
          <cell r="AQ264">
            <v>153624</v>
          </cell>
          <cell r="AR264">
            <v>1883</v>
          </cell>
          <cell r="AS264">
            <v>21953484</v>
          </cell>
          <cell r="AT264">
            <v>24</v>
          </cell>
          <cell r="AU264">
            <v>1220</v>
          </cell>
          <cell r="AV264">
            <v>489</v>
          </cell>
          <cell r="AW264">
            <v>21743617</v>
          </cell>
          <cell r="AX264">
            <v>30</v>
          </cell>
          <cell r="AY264">
            <v>1393</v>
          </cell>
        </row>
        <row r="265">
          <cell r="A265" t="str">
            <v>46</v>
          </cell>
          <cell r="C265" t="str">
            <v>4616</v>
          </cell>
          <cell r="D265" t="str">
            <v>Tysnes</v>
          </cell>
          <cell r="E265">
            <v>2246</v>
          </cell>
          <cell r="F265">
            <v>271836119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94</v>
          </cell>
          <cell r="L265">
            <v>39402750</v>
          </cell>
          <cell r="M265">
            <v>156</v>
          </cell>
          <cell r="N265">
            <v>60816305</v>
          </cell>
          <cell r="O265">
            <v>0</v>
          </cell>
          <cell r="P265">
            <v>0</v>
          </cell>
          <cell r="Q265">
            <v>2268</v>
          </cell>
          <cell r="R265">
            <v>372055174</v>
          </cell>
          <cell r="S265">
            <v>1719</v>
          </cell>
          <cell r="T265">
            <v>19810242</v>
          </cell>
          <cell r="U265">
            <v>472</v>
          </cell>
          <cell r="V265">
            <v>11874279</v>
          </cell>
          <cell r="W265">
            <v>94</v>
          </cell>
          <cell r="X265">
            <v>282</v>
          </cell>
          <cell r="Y265">
            <v>2567</v>
          </cell>
          <cell r="Z265">
            <v>1661</v>
          </cell>
          <cell r="AA265">
            <v>69252</v>
          </cell>
          <cell r="AB265">
            <v>440</v>
          </cell>
          <cell r="AC265">
            <v>54142</v>
          </cell>
          <cell r="AD265">
            <v>0</v>
          </cell>
          <cell r="AE265">
            <v>0</v>
          </cell>
          <cell r="AF265">
            <v>16</v>
          </cell>
          <cell r="AG265">
            <v>104</v>
          </cell>
          <cell r="AH265">
            <v>0</v>
          </cell>
          <cell r="AI265">
            <v>0</v>
          </cell>
          <cell r="AJ265">
            <v>2</v>
          </cell>
          <cell r="AK265">
            <v>71100</v>
          </cell>
          <cell r="AL265">
            <v>10</v>
          </cell>
          <cell r="AM265">
            <v>1609377</v>
          </cell>
          <cell r="AN265">
            <v>44</v>
          </cell>
          <cell r="AO265">
            <v>718449</v>
          </cell>
          <cell r="AP265">
            <v>13</v>
          </cell>
          <cell r="AQ265">
            <v>475588</v>
          </cell>
          <cell r="AR265">
            <v>1679</v>
          </cell>
          <cell r="AS265">
            <v>19289464</v>
          </cell>
          <cell r="AT265">
            <v>15</v>
          </cell>
          <cell r="AU265">
            <v>623</v>
          </cell>
          <cell r="AV265">
            <v>453</v>
          </cell>
          <cell r="AW265">
            <v>10042297</v>
          </cell>
          <cell r="AX265">
            <v>25</v>
          </cell>
          <cell r="AY265">
            <v>1197</v>
          </cell>
        </row>
        <row r="266">
          <cell r="A266" t="str">
            <v>46</v>
          </cell>
          <cell r="C266" t="str">
            <v>4617</v>
          </cell>
          <cell r="D266" t="str">
            <v>Kvinnherad</v>
          </cell>
          <cell r="E266">
            <v>10226</v>
          </cell>
          <cell r="F266">
            <v>1244565987</v>
          </cell>
          <cell r="G266">
            <v>1</v>
          </cell>
          <cell r="H266">
            <v>10468</v>
          </cell>
          <cell r="I266">
            <v>0</v>
          </cell>
          <cell r="J266">
            <v>0</v>
          </cell>
          <cell r="K266">
            <v>403</v>
          </cell>
          <cell r="L266">
            <v>51054450</v>
          </cell>
          <cell r="M266">
            <v>1098</v>
          </cell>
          <cell r="N266">
            <v>75955242</v>
          </cell>
          <cell r="O266">
            <v>0</v>
          </cell>
          <cell r="P266">
            <v>0</v>
          </cell>
          <cell r="Q266">
            <v>10399</v>
          </cell>
          <cell r="R266">
            <v>1371565211</v>
          </cell>
          <cell r="S266">
            <v>7259</v>
          </cell>
          <cell r="T266">
            <v>75241471</v>
          </cell>
          <cell r="U266">
            <v>2478</v>
          </cell>
          <cell r="V266">
            <v>114578413</v>
          </cell>
          <cell r="W266">
            <v>718</v>
          </cell>
          <cell r="X266">
            <v>1218</v>
          </cell>
          <cell r="Y266">
            <v>11673</v>
          </cell>
          <cell r="Z266">
            <v>6999</v>
          </cell>
          <cell r="AA266">
            <v>248144</v>
          </cell>
          <cell r="AB266">
            <v>2314</v>
          </cell>
          <cell r="AC266">
            <v>515099</v>
          </cell>
          <cell r="AD266">
            <v>0</v>
          </cell>
          <cell r="AE266">
            <v>0</v>
          </cell>
          <cell r="AF266">
            <v>54</v>
          </cell>
          <cell r="AG266">
            <v>799</v>
          </cell>
          <cell r="AH266">
            <v>0</v>
          </cell>
          <cell r="AI266">
            <v>0</v>
          </cell>
          <cell r="AJ266">
            <v>15</v>
          </cell>
          <cell r="AK266">
            <v>2171098</v>
          </cell>
          <cell r="AL266">
            <v>61</v>
          </cell>
          <cell r="AM266">
            <v>2563319</v>
          </cell>
          <cell r="AN266">
            <v>145</v>
          </cell>
          <cell r="AO266">
            <v>1741663</v>
          </cell>
          <cell r="AP266">
            <v>43</v>
          </cell>
          <cell r="AQ266">
            <v>992732</v>
          </cell>
          <cell r="AR266">
            <v>7122</v>
          </cell>
          <cell r="AS266">
            <v>73643698</v>
          </cell>
          <cell r="AT266">
            <v>58</v>
          </cell>
          <cell r="AU266">
            <v>2581</v>
          </cell>
          <cell r="AV266">
            <v>2355</v>
          </cell>
          <cell r="AW266">
            <v>113600842</v>
          </cell>
          <cell r="AX266">
            <v>118</v>
          </cell>
          <cell r="AY266">
            <v>5245</v>
          </cell>
        </row>
        <row r="267">
          <cell r="A267" t="str">
            <v>46</v>
          </cell>
          <cell r="C267" t="str">
            <v>4618</v>
          </cell>
          <cell r="D267" t="str">
            <v>Ullensvang</v>
          </cell>
          <cell r="E267">
            <v>8998</v>
          </cell>
          <cell r="F267">
            <v>1062362413</v>
          </cell>
          <cell r="G267">
            <v>1</v>
          </cell>
          <cell r="H267">
            <v>23540</v>
          </cell>
          <cell r="I267">
            <v>0</v>
          </cell>
          <cell r="J267">
            <v>0</v>
          </cell>
          <cell r="K267">
            <v>430</v>
          </cell>
          <cell r="L267">
            <v>50735876</v>
          </cell>
          <cell r="M267">
            <v>605</v>
          </cell>
          <cell r="N267">
            <v>31968796</v>
          </cell>
          <cell r="O267">
            <v>0</v>
          </cell>
          <cell r="P267">
            <v>0</v>
          </cell>
          <cell r="Q267">
            <v>9104</v>
          </cell>
          <cell r="R267">
            <v>1145043545</v>
          </cell>
          <cell r="S267">
            <v>6903</v>
          </cell>
          <cell r="T267">
            <v>78957990</v>
          </cell>
          <cell r="U267">
            <v>1851</v>
          </cell>
          <cell r="V267">
            <v>50554119</v>
          </cell>
          <cell r="W267">
            <v>412</v>
          </cell>
          <cell r="X267">
            <v>1109</v>
          </cell>
          <cell r="Y267">
            <v>10275</v>
          </cell>
          <cell r="Z267">
            <v>6738</v>
          </cell>
          <cell r="AA267">
            <v>275218</v>
          </cell>
          <cell r="AB267">
            <v>1739</v>
          </cell>
          <cell r="AC267">
            <v>229297</v>
          </cell>
          <cell r="AD267">
            <v>0</v>
          </cell>
          <cell r="AE267">
            <v>0</v>
          </cell>
          <cell r="AF267">
            <v>38</v>
          </cell>
          <cell r="AG267">
            <v>548</v>
          </cell>
          <cell r="AH267">
            <v>0</v>
          </cell>
          <cell r="AI267">
            <v>0</v>
          </cell>
          <cell r="AJ267">
            <v>14</v>
          </cell>
          <cell r="AK267">
            <v>696184</v>
          </cell>
          <cell r="AL267">
            <v>39</v>
          </cell>
          <cell r="AM267">
            <v>1338365</v>
          </cell>
          <cell r="AN267">
            <v>139</v>
          </cell>
          <cell r="AO267">
            <v>2928426</v>
          </cell>
          <cell r="AP267">
            <v>16</v>
          </cell>
          <cell r="AQ267">
            <v>590858</v>
          </cell>
          <cell r="AR267">
            <v>6767</v>
          </cell>
          <cell r="AS267">
            <v>76359302</v>
          </cell>
          <cell r="AT267">
            <v>55</v>
          </cell>
          <cell r="AU267">
            <v>2765</v>
          </cell>
          <cell r="AV267">
            <v>1773</v>
          </cell>
          <cell r="AW267">
            <v>49603292</v>
          </cell>
          <cell r="AX267">
            <v>90</v>
          </cell>
          <cell r="AY267">
            <v>3822</v>
          </cell>
        </row>
        <row r="268">
          <cell r="A268" t="str">
            <v>46</v>
          </cell>
          <cell r="C268" t="str">
            <v>4619</v>
          </cell>
          <cell r="D268" t="str">
            <v>Eidfjord</v>
          </cell>
          <cell r="E268">
            <v>769</v>
          </cell>
          <cell r="F268">
            <v>91925465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40</v>
          </cell>
          <cell r="L268">
            <v>5319600</v>
          </cell>
          <cell r="M268">
            <v>54</v>
          </cell>
          <cell r="N268">
            <v>5738902</v>
          </cell>
          <cell r="O268">
            <v>0</v>
          </cell>
          <cell r="P268">
            <v>0</v>
          </cell>
          <cell r="Q268">
            <v>779</v>
          </cell>
          <cell r="R268">
            <v>102983967</v>
          </cell>
          <cell r="S268">
            <v>550</v>
          </cell>
          <cell r="T268">
            <v>6554558</v>
          </cell>
          <cell r="U268">
            <v>197</v>
          </cell>
          <cell r="V268">
            <v>10229795</v>
          </cell>
          <cell r="W268">
            <v>38</v>
          </cell>
          <cell r="X268">
            <v>124</v>
          </cell>
          <cell r="Y268">
            <v>909</v>
          </cell>
          <cell r="Z268">
            <v>538</v>
          </cell>
          <cell r="AA268">
            <v>24475</v>
          </cell>
          <cell r="AB268">
            <v>185</v>
          </cell>
          <cell r="AC268">
            <v>50867</v>
          </cell>
          <cell r="AD268">
            <v>0</v>
          </cell>
          <cell r="AE268">
            <v>0</v>
          </cell>
          <cell r="AF268">
            <v>2</v>
          </cell>
          <cell r="AG268">
            <v>4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8</v>
          </cell>
          <cell r="AM268">
            <v>291002</v>
          </cell>
          <cell r="AN268">
            <v>16</v>
          </cell>
          <cell r="AO268">
            <v>142152</v>
          </cell>
          <cell r="AP268">
            <v>2</v>
          </cell>
          <cell r="AQ268">
            <v>32101</v>
          </cell>
          <cell r="AR268">
            <v>536</v>
          </cell>
          <cell r="AS268">
            <v>6460896</v>
          </cell>
          <cell r="AT268">
            <v>7</v>
          </cell>
          <cell r="AU268">
            <v>183</v>
          </cell>
          <cell r="AV268">
            <v>188</v>
          </cell>
          <cell r="AW268">
            <v>9981402</v>
          </cell>
          <cell r="AX268">
            <v>9</v>
          </cell>
          <cell r="AY268">
            <v>351</v>
          </cell>
        </row>
        <row r="269">
          <cell r="A269" t="str">
            <v>46</v>
          </cell>
          <cell r="C269" t="str">
            <v>4620</v>
          </cell>
          <cell r="D269" t="str">
            <v>Ulvik</v>
          </cell>
          <cell r="E269">
            <v>846</v>
          </cell>
          <cell r="F269">
            <v>84140755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69</v>
          </cell>
          <cell r="L269">
            <v>7907100</v>
          </cell>
          <cell r="M269">
            <v>45</v>
          </cell>
          <cell r="N269">
            <v>2423840</v>
          </cell>
          <cell r="O269">
            <v>0</v>
          </cell>
          <cell r="P269">
            <v>0</v>
          </cell>
          <cell r="Q269">
            <v>866</v>
          </cell>
          <cell r="R269">
            <v>94471695</v>
          </cell>
          <cell r="S269">
            <v>646</v>
          </cell>
          <cell r="T269">
            <v>6909884</v>
          </cell>
          <cell r="U269">
            <v>200</v>
          </cell>
          <cell r="V269">
            <v>4609228</v>
          </cell>
          <cell r="W269">
            <v>27</v>
          </cell>
          <cell r="X269">
            <v>147</v>
          </cell>
          <cell r="Y269">
            <v>1020</v>
          </cell>
          <cell r="Z269">
            <v>622</v>
          </cell>
          <cell r="AA269">
            <v>24442</v>
          </cell>
          <cell r="AB269">
            <v>183</v>
          </cell>
          <cell r="AC269">
            <v>20365</v>
          </cell>
          <cell r="AD269">
            <v>0</v>
          </cell>
          <cell r="AE269">
            <v>0</v>
          </cell>
          <cell r="AF269">
            <v>5</v>
          </cell>
          <cell r="AG269">
            <v>57</v>
          </cell>
          <cell r="AH269">
            <v>0</v>
          </cell>
          <cell r="AI269">
            <v>0</v>
          </cell>
          <cell r="AJ269">
            <v>4</v>
          </cell>
          <cell r="AK269">
            <v>191400</v>
          </cell>
          <cell r="AL269">
            <v>9</v>
          </cell>
          <cell r="AM269">
            <v>79844</v>
          </cell>
          <cell r="AN269">
            <v>7</v>
          </cell>
          <cell r="AO269">
            <v>89563</v>
          </cell>
          <cell r="AP269">
            <v>1</v>
          </cell>
          <cell r="AQ269">
            <v>33328</v>
          </cell>
          <cell r="AR269">
            <v>637</v>
          </cell>
          <cell r="AS269">
            <v>6760456</v>
          </cell>
          <cell r="AT269">
            <v>8</v>
          </cell>
          <cell r="AU269">
            <v>216</v>
          </cell>
          <cell r="AV269">
            <v>184</v>
          </cell>
          <cell r="AW269">
            <v>4623158</v>
          </cell>
          <cell r="AX269">
            <v>15</v>
          </cell>
          <cell r="AY269">
            <v>515</v>
          </cell>
        </row>
        <row r="270">
          <cell r="A270" t="str">
            <v>46</v>
          </cell>
          <cell r="C270" t="str">
            <v>4621</v>
          </cell>
          <cell r="D270" t="str">
            <v>Voss</v>
          </cell>
          <cell r="E270">
            <v>12144</v>
          </cell>
          <cell r="F270">
            <v>1403140033</v>
          </cell>
          <cell r="G270">
            <v>1</v>
          </cell>
          <cell r="H270">
            <v>54600</v>
          </cell>
          <cell r="I270">
            <v>0</v>
          </cell>
          <cell r="J270">
            <v>0</v>
          </cell>
          <cell r="K270">
            <v>671</v>
          </cell>
          <cell r="L270">
            <v>91922584</v>
          </cell>
          <cell r="M270">
            <v>907</v>
          </cell>
          <cell r="N270">
            <v>43971529</v>
          </cell>
          <cell r="O270">
            <v>0</v>
          </cell>
          <cell r="P270">
            <v>0</v>
          </cell>
          <cell r="Q270">
            <v>12343</v>
          </cell>
          <cell r="R270">
            <v>1538979546</v>
          </cell>
          <cell r="S270">
            <v>9068</v>
          </cell>
          <cell r="T270">
            <v>98356222</v>
          </cell>
          <cell r="U270">
            <v>2783</v>
          </cell>
          <cell r="V270">
            <v>90816574</v>
          </cell>
          <cell r="W270">
            <v>563</v>
          </cell>
          <cell r="X270">
            <v>1538</v>
          </cell>
          <cell r="Y270">
            <v>13952</v>
          </cell>
          <cell r="Z270">
            <v>8804</v>
          </cell>
          <cell r="AA270">
            <v>340074</v>
          </cell>
          <cell r="AB270">
            <v>2519</v>
          </cell>
          <cell r="AC270">
            <v>410383</v>
          </cell>
          <cell r="AD270">
            <v>0</v>
          </cell>
          <cell r="AE270">
            <v>0</v>
          </cell>
          <cell r="AF270">
            <v>43</v>
          </cell>
          <cell r="AG270">
            <v>427</v>
          </cell>
          <cell r="AH270">
            <v>0</v>
          </cell>
          <cell r="AI270">
            <v>0</v>
          </cell>
          <cell r="AJ270">
            <v>25</v>
          </cell>
          <cell r="AK270">
            <v>2132684</v>
          </cell>
          <cell r="AL270">
            <v>59</v>
          </cell>
          <cell r="AM270">
            <v>3040690</v>
          </cell>
          <cell r="AN270">
            <v>176</v>
          </cell>
          <cell r="AO270">
            <v>3051974</v>
          </cell>
          <cell r="AP270">
            <v>36</v>
          </cell>
          <cell r="AQ270">
            <v>514419</v>
          </cell>
          <cell r="AR270">
            <v>8860</v>
          </cell>
          <cell r="AS270">
            <v>95189652</v>
          </cell>
          <cell r="AT270">
            <v>99</v>
          </cell>
          <cell r="AU270">
            <v>3832</v>
          </cell>
          <cell r="AV270">
            <v>2599</v>
          </cell>
          <cell r="AW270">
            <v>89344380</v>
          </cell>
          <cell r="AX270">
            <v>195</v>
          </cell>
          <cell r="AY270">
            <v>8887</v>
          </cell>
        </row>
        <row r="271">
          <cell r="A271" t="str">
            <v>46</v>
          </cell>
          <cell r="C271" t="str">
            <v>4622</v>
          </cell>
          <cell r="D271" t="str">
            <v>Kvam</v>
          </cell>
          <cell r="E271">
            <v>6478</v>
          </cell>
          <cell r="F271">
            <v>764361795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308</v>
          </cell>
          <cell r="L271">
            <v>50778257</v>
          </cell>
          <cell r="M271">
            <v>463</v>
          </cell>
          <cell r="N271">
            <v>53138015</v>
          </cell>
          <cell r="O271">
            <v>0</v>
          </cell>
          <cell r="P271">
            <v>0</v>
          </cell>
          <cell r="Q271">
            <v>6580</v>
          </cell>
          <cell r="R271">
            <v>868278067</v>
          </cell>
          <cell r="S271">
            <v>4874</v>
          </cell>
          <cell r="T271">
            <v>55396318</v>
          </cell>
          <cell r="U271">
            <v>1440</v>
          </cell>
          <cell r="V271">
            <v>37229502</v>
          </cell>
          <cell r="W271">
            <v>301</v>
          </cell>
          <cell r="X271">
            <v>927</v>
          </cell>
          <cell r="Y271">
            <v>7542</v>
          </cell>
          <cell r="Z271">
            <v>4741</v>
          </cell>
          <cell r="AA271">
            <v>194099</v>
          </cell>
          <cell r="AB271">
            <v>1316</v>
          </cell>
          <cell r="AC271">
            <v>169300</v>
          </cell>
          <cell r="AD271">
            <v>0</v>
          </cell>
          <cell r="AE271">
            <v>0</v>
          </cell>
          <cell r="AF271">
            <v>34</v>
          </cell>
          <cell r="AG271">
            <v>577</v>
          </cell>
          <cell r="AH271">
            <v>0</v>
          </cell>
          <cell r="AI271">
            <v>0</v>
          </cell>
          <cell r="AJ271">
            <v>8</v>
          </cell>
          <cell r="AK271">
            <v>525625</v>
          </cell>
          <cell r="AL271">
            <v>34</v>
          </cell>
          <cell r="AM271">
            <v>811052</v>
          </cell>
          <cell r="AN271">
            <v>85</v>
          </cell>
          <cell r="AO271">
            <v>1505300</v>
          </cell>
          <cell r="AP271">
            <v>23</v>
          </cell>
          <cell r="AQ271">
            <v>302257</v>
          </cell>
          <cell r="AR271">
            <v>4794</v>
          </cell>
          <cell r="AS271">
            <v>54118053</v>
          </cell>
          <cell r="AT271">
            <v>37</v>
          </cell>
          <cell r="AU271">
            <v>1682</v>
          </cell>
          <cell r="AV271">
            <v>1351</v>
          </cell>
          <cell r="AW271">
            <v>36841279</v>
          </cell>
          <cell r="AX271">
            <v>90</v>
          </cell>
          <cell r="AY271">
            <v>3880</v>
          </cell>
        </row>
        <row r="272">
          <cell r="A272" t="str">
            <v>46</v>
          </cell>
          <cell r="C272" t="str">
            <v>4623</v>
          </cell>
          <cell r="D272" t="str">
            <v>Samnanger</v>
          </cell>
          <cell r="E272">
            <v>1924</v>
          </cell>
          <cell r="F272">
            <v>231113010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54</v>
          </cell>
          <cell r="L272">
            <v>6184800</v>
          </cell>
          <cell r="M272">
            <v>139</v>
          </cell>
          <cell r="N272">
            <v>5536347</v>
          </cell>
          <cell r="O272">
            <v>0</v>
          </cell>
          <cell r="P272">
            <v>0</v>
          </cell>
          <cell r="Q272">
            <v>1943</v>
          </cell>
          <cell r="R272">
            <v>242834157</v>
          </cell>
          <cell r="S272">
            <v>1433</v>
          </cell>
          <cell r="T272">
            <v>12751398</v>
          </cell>
          <cell r="U272">
            <v>419</v>
          </cell>
          <cell r="V272">
            <v>6473223</v>
          </cell>
          <cell r="W272">
            <v>105</v>
          </cell>
          <cell r="X272">
            <v>204</v>
          </cell>
          <cell r="Y272">
            <v>2161</v>
          </cell>
          <cell r="Z272">
            <v>1398</v>
          </cell>
          <cell r="AA272">
            <v>43880</v>
          </cell>
          <cell r="AB272">
            <v>397</v>
          </cell>
          <cell r="AC272">
            <v>29638</v>
          </cell>
          <cell r="AD272">
            <v>0</v>
          </cell>
          <cell r="AE272">
            <v>0</v>
          </cell>
          <cell r="AF272">
            <v>6</v>
          </cell>
          <cell r="AG272">
            <v>156</v>
          </cell>
          <cell r="AH272">
            <v>0</v>
          </cell>
          <cell r="AI272">
            <v>0</v>
          </cell>
          <cell r="AJ272">
            <v>3</v>
          </cell>
          <cell r="AK272">
            <v>393825</v>
          </cell>
          <cell r="AL272">
            <v>7</v>
          </cell>
          <cell r="AM272">
            <v>160730</v>
          </cell>
          <cell r="AN272">
            <v>34</v>
          </cell>
          <cell r="AO272">
            <v>327961</v>
          </cell>
          <cell r="AP272">
            <v>4</v>
          </cell>
          <cell r="AQ272">
            <v>13022</v>
          </cell>
          <cell r="AR272">
            <v>1392</v>
          </cell>
          <cell r="AS272">
            <v>12458469</v>
          </cell>
          <cell r="AT272">
            <v>16</v>
          </cell>
          <cell r="AU272">
            <v>571</v>
          </cell>
          <cell r="AV272">
            <v>403</v>
          </cell>
          <cell r="AW272">
            <v>6713670</v>
          </cell>
          <cell r="AX272">
            <v>16</v>
          </cell>
          <cell r="AY272">
            <v>831</v>
          </cell>
        </row>
        <row r="273">
          <cell r="A273" t="str">
            <v>46</v>
          </cell>
          <cell r="C273" t="str">
            <v>4624</v>
          </cell>
          <cell r="D273" t="str">
            <v>Bjørnafjorden</v>
          </cell>
          <cell r="E273">
            <v>18358</v>
          </cell>
          <cell r="F273">
            <v>2439742935</v>
          </cell>
          <cell r="G273">
            <v>5</v>
          </cell>
          <cell r="H273">
            <v>144634</v>
          </cell>
          <cell r="I273">
            <v>0</v>
          </cell>
          <cell r="J273">
            <v>0</v>
          </cell>
          <cell r="K273">
            <v>668</v>
          </cell>
          <cell r="L273">
            <v>124753791</v>
          </cell>
          <cell r="M273">
            <v>1281</v>
          </cell>
          <cell r="N273">
            <v>94149058</v>
          </cell>
          <cell r="O273">
            <v>0</v>
          </cell>
          <cell r="P273">
            <v>0</v>
          </cell>
          <cell r="Q273">
            <v>18605</v>
          </cell>
          <cell r="R273">
            <v>2658501150</v>
          </cell>
          <cell r="S273">
            <v>13486</v>
          </cell>
          <cell r="T273">
            <v>144104424</v>
          </cell>
          <cell r="U273">
            <v>4325</v>
          </cell>
          <cell r="V273">
            <v>159161150</v>
          </cell>
          <cell r="W273">
            <v>888</v>
          </cell>
          <cell r="X273">
            <v>2418</v>
          </cell>
          <cell r="Y273">
            <v>21117</v>
          </cell>
          <cell r="Z273">
            <v>13095</v>
          </cell>
          <cell r="AA273">
            <v>490383</v>
          </cell>
          <cell r="AB273">
            <v>4062</v>
          </cell>
          <cell r="AC273">
            <v>723367</v>
          </cell>
          <cell r="AD273">
            <v>0</v>
          </cell>
          <cell r="AE273">
            <v>0</v>
          </cell>
          <cell r="AF273">
            <v>97</v>
          </cell>
          <cell r="AG273">
            <v>1439</v>
          </cell>
          <cell r="AH273">
            <v>0</v>
          </cell>
          <cell r="AI273">
            <v>0</v>
          </cell>
          <cell r="AJ273">
            <v>25</v>
          </cell>
          <cell r="AK273">
            <v>2065922</v>
          </cell>
          <cell r="AL273">
            <v>102</v>
          </cell>
          <cell r="AM273">
            <v>6013449</v>
          </cell>
          <cell r="AN273">
            <v>348</v>
          </cell>
          <cell r="AO273">
            <v>6551638</v>
          </cell>
          <cell r="AP273">
            <v>66</v>
          </cell>
          <cell r="AQ273">
            <v>15082563</v>
          </cell>
          <cell r="AR273">
            <v>13131</v>
          </cell>
          <cell r="AS273">
            <v>138865682</v>
          </cell>
          <cell r="AT273">
            <v>140</v>
          </cell>
          <cell r="AU273">
            <v>6698</v>
          </cell>
          <cell r="AV273">
            <v>4148</v>
          </cell>
          <cell r="AW273">
            <v>141673411</v>
          </cell>
          <cell r="AX273">
            <v>206</v>
          </cell>
          <cell r="AY273">
            <v>8788</v>
          </cell>
        </row>
        <row r="274">
          <cell r="A274" t="str">
            <v>46</v>
          </cell>
          <cell r="C274" t="str">
            <v>4625</v>
          </cell>
          <cell r="D274" t="str">
            <v>Austevoll</v>
          </cell>
          <cell r="E274">
            <v>3993</v>
          </cell>
          <cell r="F274">
            <v>655354857</v>
          </cell>
          <cell r="G274">
            <v>1</v>
          </cell>
          <cell r="H274">
            <v>31065</v>
          </cell>
          <cell r="I274">
            <v>0</v>
          </cell>
          <cell r="J274">
            <v>0</v>
          </cell>
          <cell r="K274">
            <v>204</v>
          </cell>
          <cell r="L274">
            <v>112540052</v>
          </cell>
          <cell r="M274">
            <v>289</v>
          </cell>
          <cell r="N274">
            <v>37332949</v>
          </cell>
          <cell r="O274">
            <v>0</v>
          </cell>
          <cell r="P274">
            <v>0</v>
          </cell>
          <cell r="Q274">
            <v>4033</v>
          </cell>
          <cell r="R274">
            <v>805196793</v>
          </cell>
          <cell r="S274">
            <v>2936</v>
          </cell>
          <cell r="T274">
            <v>56735822</v>
          </cell>
          <cell r="U274">
            <v>926</v>
          </cell>
          <cell r="V274">
            <v>59410976</v>
          </cell>
          <cell r="W274">
            <v>200</v>
          </cell>
          <cell r="X274">
            <v>545</v>
          </cell>
          <cell r="Y274">
            <v>4607</v>
          </cell>
          <cell r="Z274">
            <v>2861</v>
          </cell>
          <cell r="AA274">
            <v>198860</v>
          </cell>
          <cell r="AB274">
            <v>883</v>
          </cell>
          <cell r="AC274">
            <v>271026</v>
          </cell>
          <cell r="AD274">
            <v>0</v>
          </cell>
          <cell r="AE274">
            <v>0</v>
          </cell>
          <cell r="AF274">
            <v>23</v>
          </cell>
          <cell r="AG274">
            <v>1469</v>
          </cell>
          <cell r="AH274">
            <v>0</v>
          </cell>
          <cell r="AI274">
            <v>0</v>
          </cell>
          <cell r="AJ274">
            <v>2</v>
          </cell>
          <cell r="AK274">
            <v>174783</v>
          </cell>
          <cell r="AL274">
            <v>33</v>
          </cell>
          <cell r="AM274">
            <v>3292612</v>
          </cell>
          <cell r="AN274">
            <v>93</v>
          </cell>
          <cell r="AO274">
            <v>5527172</v>
          </cell>
          <cell r="AP274">
            <v>27</v>
          </cell>
          <cell r="AQ274">
            <v>5371964</v>
          </cell>
          <cell r="AR274">
            <v>2844</v>
          </cell>
          <cell r="AS274">
            <v>52916235</v>
          </cell>
          <cell r="AT274">
            <v>33</v>
          </cell>
          <cell r="AU274">
            <v>1299</v>
          </cell>
          <cell r="AV274">
            <v>893</v>
          </cell>
          <cell r="AW274">
            <v>52699164</v>
          </cell>
          <cell r="AX274">
            <v>39</v>
          </cell>
          <cell r="AY274">
            <v>1600</v>
          </cell>
        </row>
        <row r="275">
          <cell r="A275" t="str">
            <v>46</v>
          </cell>
          <cell r="C275" t="str">
            <v>4626</v>
          </cell>
          <cell r="D275" t="str">
            <v>Øygarden</v>
          </cell>
          <cell r="E275">
            <v>28087</v>
          </cell>
          <cell r="F275">
            <v>3806506615</v>
          </cell>
          <cell r="G275">
            <v>9</v>
          </cell>
          <cell r="H275">
            <v>272168</v>
          </cell>
          <cell r="I275">
            <v>0</v>
          </cell>
          <cell r="J275">
            <v>0</v>
          </cell>
          <cell r="K275">
            <v>710</v>
          </cell>
          <cell r="L275">
            <v>135676880</v>
          </cell>
          <cell r="M275">
            <v>1974</v>
          </cell>
          <cell r="N275">
            <v>199808134</v>
          </cell>
          <cell r="O275">
            <v>0</v>
          </cell>
          <cell r="P275">
            <v>0</v>
          </cell>
          <cell r="Q275">
            <v>28373</v>
          </cell>
          <cell r="R275">
            <v>4141719461</v>
          </cell>
          <cell r="S275">
            <v>20541</v>
          </cell>
          <cell r="T275">
            <v>219252493</v>
          </cell>
          <cell r="U275">
            <v>6534</v>
          </cell>
          <cell r="V275">
            <v>226844872</v>
          </cell>
          <cell r="W275">
            <v>1428</v>
          </cell>
          <cell r="X275">
            <v>3844</v>
          </cell>
          <cell r="Y275">
            <v>32347</v>
          </cell>
          <cell r="Z275">
            <v>19963</v>
          </cell>
          <cell r="AA275">
            <v>748562</v>
          </cell>
          <cell r="AB275">
            <v>6149</v>
          </cell>
          <cell r="AC275">
            <v>1024966</v>
          </cell>
          <cell r="AD275">
            <v>0</v>
          </cell>
          <cell r="AE275">
            <v>0</v>
          </cell>
          <cell r="AF275">
            <v>166</v>
          </cell>
          <cell r="AG275">
            <v>4354</v>
          </cell>
          <cell r="AH275">
            <v>0</v>
          </cell>
          <cell r="AI275">
            <v>0</v>
          </cell>
          <cell r="AJ275">
            <v>41</v>
          </cell>
          <cell r="AK275">
            <v>2757549</v>
          </cell>
          <cell r="AL275">
            <v>133</v>
          </cell>
          <cell r="AM275">
            <v>9267042</v>
          </cell>
          <cell r="AN275">
            <v>583</v>
          </cell>
          <cell r="AO275">
            <v>9544337</v>
          </cell>
          <cell r="AP275">
            <v>123</v>
          </cell>
          <cell r="AQ275">
            <v>7586678</v>
          </cell>
          <cell r="AR275">
            <v>19982</v>
          </cell>
          <cell r="AS275">
            <v>210522631</v>
          </cell>
          <cell r="AT275">
            <v>206</v>
          </cell>
          <cell r="AU275">
            <v>9089</v>
          </cell>
          <cell r="AV275">
            <v>6233</v>
          </cell>
          <cell r="AW275">
            <v>213831609</v>
          </cell>
          <cell r="AX275">
            <v>311</v>
          </cell>
          <cell r="AY275">
            <v>13443</v>
          </cell>
        </row>
        <row r="276">
          <cell r="A276" t="str">
            <v>46</v>
          </cell>
          <cell r="C276" t="str">
            <v>4627</v>
          </cell>
          <cell r="D276" t="str">
            <v>Askøy</v>
          </cell>
          <cell r="E276">
            <v>21105</v>
          </cell>
          <cell r="F276">
            <v>2812082940</v>
          </cell>
          <cell r="G276">
            <v>8</v>
          </cell>
          <cell r="H276">
            <v>336973</v>
          </cell>
          <cell r="I276">
            <v>0</v>
          </cell>
          <cell r="J276">
            <v>0</v>
          </cell>
          <cell r="K276">
            <v>509</v>
          </cell>
          <cell r="L276">
            <v>86270954</v>
          </cell>
          <cell r="M276">
            <v>1382</v>
          </cell>
          <cell r="N276">
            <v>74199118</v>
          </cell>
          <cell r="O276">
            <v>0</v>
          </cell>
          <cell r="P276">
            <v>0</v>
          </cell>
          <cell r="Q276">
            <v>21304</v>
          </cell>
          <cell r="R276">
            <v>2972216039</v>
          </cell>
          <cell r="S276">
            <v>15707</v>
          </cell>
          <cell r="T276">
            <v>157601555</v>
          </cell>
          <cell r="U276">
            <v>4670</v>
          </cell>
          <cell r="V276">
            <v>147093011</v>
          </cell>
          <cell r="W276">
            <v>1011</v>
          </cell>
          <cell r="X276">
            <v>2702</v>
          </cell>
          <cell r="Y276">
            <v>24090</v>
          </cell>
          <cell r="Z276">
            <v>15294</v>
          </cell>
          <cell r="AA276">
            <v>535736</v>
          </cell>
          <cell r="AB276">
            <v>4360</v>
          </cell>
          <cell r="AC276">
            <v>661957</v>
          </cell>
          <cell r="AD276">
            <v>0</v>
          </cell>
          <cell r="AE276">
            <v>0</v>
          </cell>
          <cell r="AF276">
            <v>102</v>
          </cell>
          <cell r="AG276">
            <v>998</v>
          </cell>
          <cell r="AH276">
            <v>0</v>
          </cell>
          <cell r="AI276">
            <v>0</v>
          </cell>
          <cell r="AJ276">
            <v>26</v>
          </cell>
          <cell r="AK276">
            <v>1656316</v>
          </cell>
          <cell r="AL276">
            <v>100</v>
          </cell>
          <cell r="AM276">
            <v>7948002</v>
          </cell>
          <cell r="AN276">
            <v>347</v>
          </cell>
          <cell r="AO276">
            <v>4403995</v>
          </cell>
          <cell r="AP276">
            <v>71</v>
          </cell>
          <cell r="AQ276">
            <v>8627192</v>
          </cell>
          <cell r="AR276">
            <v>15349</v>
          </cell>
          <cell r="AS276">
            <v>153212669</v>
          </cell>
          <cell r="AT276">
            <v>153</v>
          </cell>
          <cell r="AU276">
            <v>6806</v>
          </cell>
          <cell r="AV276">
            <v>4446</v>
          </cell>
          <cell r="AW276">
            <v>132309919</v>
          </cell>
          <cell r="AX276">
            <v>237</v>
          </cell>
          <cell r="AY276">
            <v>11352</v>
          </cell>
        </row>
        <row r="277">
          <cell r="A277" t="str">
            <v>46</v>
          </cell>
          <cell r="C277" t="str">
            <v>4628</v>
          </cell>
          <cell r="D277" t="str">
            <v>Vaksdal</v>
          </cell>
          <cell r="E277">
            <v>3001</v>
          </cell>
          <cell r="F277">
            <v>334846090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79</v>
          </cell>
          <cell r="L277">
            <v>9119200</v>
          </cell>
          <cell r="M277">
            <v>179</v>
          </cell>
          <cell r="N277">
            <v>8624063</v>
          </cell>
          <cell r="O277">
            <v>0</v>
          </cell>
          <cell r="P277">
            <v>0</v>
          </cell>
          <cell r="Q277">
            <v>3026</v>
          </cell>
          <cell r="R277">
            <v>352589353</v>
          </cell>
          <cell r="S277">
            <v>2340</v>
          </cell>
          <cell r="T277">
            <v>22805837</v>
          </cell>
          <cell r="U277">
            <v>568</v>
          </cell>
          <cell r="V277">
            <v>8989403</v>
          </cell>
          <cell r="W277">
            <v>132</v>
          </cell>
          <cell r="X277">
            <v>345</v>
          </cell>
          <cell r="Y277">
            <v>3385</v>
          </cell>
          <cell r="Z277">
            <v>2272</v>
          </cell>
          <cell r="AA277">
            <v>77257</v>
          </cell>
          <cell r="AB277">
            <v>531</v>
          </cell>
          <cell r="AC277">
            <v>41464</v>
          </cell>
          <cell r="AD277">
            <v>0</v>
          </cell>
          <cell r="AE277">
            <v>0</v>
          </cell>
          <cell r="AF277">
            <v>9</v>
          </cell>
          <cell r="AG277">
            <v>81</v>
          </cell>
          <cell r="AH277">
            <v>0</v>
          </cell>
          <cell r="AI277">
            <v>0</v>
          </cell>
          <cell r="AJ277">
            <v>7</v>
          </cell>
          <cell r="AK277">
            <v>809794</v>
          </cell>
          <cell r="AL277">
            <v>15</v>
          </cell>
          <cell r="AM277">
            <v>266113</v>
          </cell>
          <cell r="AN277">
            <v>37</v>
          </cell>
          <cell r="AO277">
            <v>346393</v>
          </cell>
          <cell r="AP277">
            <v>3</v>
          </cell>
          <cell r="AQ277">
            <v>168141</v>
          </cell>
          <cell r="AR277">
            <v>2291</v>
          </cell>
          <cell r="AS277">
            <v>21985237</v>
          </cell>
          <cell r="AT277">
            <v>24</v>
          </cell>
          <cell r="AU277">
            <v>1195</v>
          </cell>
          <cell r="AV277">
            <v>537</v>
          </cell>
          <cell r="AW277">
            <v>8854967</v>
          </cell>
          <cell r="AX277">
            <v>32</v>
          </cell>
          <cell r="AY277">
            <v>1090</v>
          </cell>
        </row>
        <row r="278">
          <cell r="A278" t="str">
            <v>46</v>
          </cell>
          <cell r="C278" t="str">
            <v>4629</v>
          </cell>
          <cell r="D278" t="str">
            <v>Modalen</v>
          </cell>
          <cell r="E278">
            <v>274</v>
          </cell>
          <cell r="F278">
            <v>32468433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13</v>
          </cell>
          <cell r="L278">
            <v>2145400</v>
          </cell>
          <cell r="M278">
            <v>18</v>
          </cell>
          <cell r="N278">
            <v>16257469</v>
          </cell>
          <cell r="O278">
            <v>0</v>
          </cell>
          <cell r="P278">
            <v>0</v>
          </cell>
          <cell r="Q278">
            <v>276</v>
          </cell>
          <cell r="R278">
            <v>50871302</v>
          </cell>
          <cell r="S278">
            <v>215</v>
          </cell>
          <cell r="T278">
            <v>3345830</v>
          </cell>
          <cell r="U278">
            <v>56</v>
          </cell>
          <cell r="V278">
            <v>1697021</v>
          </cell>
          <cell r="W278">
            <v>6</v>
          </cell>
          <cell r="X278">
            <v>67</v>
          </cell>
          <cell r="Y278">
            <v>344</v>
          </cell>
          <cell r="Z278">
            <v>203</v>
          </cell>
          <cell r="AA278">
            <v>8546</v>
          </cell>
          <cell r="AB278">
            <v>54</v>
          </cell>
          <cell r="AC278">
            <v>7780</v>
          </cell>
          <cell r="AD278">
            <v>0</v>
          </cell>
          <cell r="AE278">
            <v>0</v>
          </cell>
          <cell r="AF278">
            <v>5</v>
          </cell>
          <cell r="AG278">
            <v>105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3</v>
          </cell>
          <cell r="AM278">
            <v>23969</v>
          </cell>
          <cell r="AN278">
            <v>14</v>
          </cell>
          <cell r="AO278">
            <v>955534</v>
          </cell>
          <cell r="AP278">
            <v>4</v>
          </cell>
          <cell r="AQ278">
            <v>32923</v>
          </cell>
          <cell r="AR278">
            <v>204</v>
          </cell>
          <cell r="AS278">
            <v>2483016</v>
          </cell>
          <cell r="AT278">
            <v>4</v>
          </cell>
          <cell r="AU278">
            <v>286</v>
          </cell>
          <cell r="AV278">
            <v>57</v>
          </cell>
          <cell r="AW278">
            <v>1732255</v>
          </cell>
          <cell r="AX278">
            <v>1</v>
          </cell>
          <cell r="AY278">
            <v>9</v>
          </cell>
        </row>
        <row r="279">
          <cell r="A279" t="str">
            <v>46</v>
          </cell>
          <cell r="C279" t="str">
            <v>4630</v>
          </cell>
          <cell r="D279" t="str">
            <v>Osterøy</v>
          </cell>
          <cell r="E279">
            <v>5936</v>
          </cell>
          <cell r="F279">
            <v>693875666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197</v>
          </cell>
          <cell r="L279">
            <v>31983050</v>
          </cell>
          <cell r="M279">
            <v>363</v>
          </cell>
          <cell r="N279">
            <v>42862285</v>
          </cell>
          <cell r="O279">
            <v>1</v>
          </cell>
          <cell r="P279">
            <v>15000</v>
          </cell>
          <cell r="Q279">
            <v>5999</v>
          </cell>
          <cell r="R279">
            <v>768736001</v>
          </cell>
          <cell r="S279">
            <v>4486</v>
          </cell>
          <cell r="T279">
            <v>46567734</v>
          </cell>
          <cell r="U279">
            <v>1293</v>
          </cell>
          <cell r="V279">
            <v>33976726</v>
          </cell>
          <cell r="W279">
            <v>258</v>
          </cell>
          <cell r="X279">
            <v>843</v>
          </cell>
          <cell r="Y279">
            <v>6880</v>
          </cell>
          <cell r="Z279">
            <v>4406</v>
          </cell>
          <cell r="AA279">
            <v>160900</v>
          </cell>
          <cell r="AB279">
            <v>1215</v>
          </cell>
          <cell r="AC279">
            <v>155219</v>
          </cell>
          <cell r="AD279">
            <v>0</v>
          </cell>
          <cell r="AE279">
            <v>0</v>
          </cell>
          <cell r="AF279">
            <v>21</v>
          </cell>
          <cell r="AG279">
            <v>333</v>
          </cell>
          <cell r="AH279">
            <v>0</v>
          </cell>
          <cell r="AI279">
            <v>0</v>
          </cell>
          <cell r="AJ279">
            <v>5</v>
          </cell>
          <cell r="AK279">
            <v>224151</v>
          </cell>
          <cell r="AL279">
            <v>24</v>
          </cell>
          <cell r="AM279">
            <v>249234</v>
          </cell>
          <cell r="AN279">
            <v>90</v>
          </cell>
          <cell r="AO279">
            <v>1227047</v>
          </cell>
          <cell r="AP279">
            <v>20</v>
          </cell>
          <cell r="AQ279">
            <v>219482</v>
          </cell>
          <cell r="AR279">
            <v>4404</v>
          </cell>
          <cell r="AS279">
            <v>45564400</v>
          </cell>
          <cell r="AT279">
            <v>31</v>
          </cell>
          <cell r="AU279">
            <v>1491</v>
          </cell>
          <cell r="AV279">
            <v>1239</v>
          </cell>
          <cell r="AW279">
            <v>33948871</v>
          </cell>
          <cell r="AX279">
            <v>54</v>
          </cell>
          <cell r="AY279">
            <v>2480</v>
          </cell>
        </row>
        <row r="280">
          <cell r="A280" t="str">
            <v>46</v>
          </cell>
          <cell r="C280" t="str">
            <v>4631</v>
          </cell>
          <cell r="D280" t="str">
            <v>Alver</v>
          </cell>
          <cell r="E280">
            <v>21637</v>
          </cell>
          <cell r="F280">
            <v>2773015770</v>
          </cell>
          <cell r="G280">
            <v>4</v>
          </cell>
          <cell r="H280">
            <v>189351</v>
          </cell>
          <cell r="I280">
            <v>0</v>
          </cell>
          <cell r="J280">
            <v>0</v>
          </cell>
          <cell r="K280">
            <v>674</v>
          </cell>
          <cell r="L280">
            <v>105050117</v>
          </cell>
          <cell r="M280">
            <v>1464</v>
          </cell>
          <cell r="N280">
            <v>98326643</v>
          </cell>
          <cell r="O280">
            <v>0</v>
          </cell>
          <cell r="P280">
            <v>0</v>
          </cell>
          <cell r="Q280">
            <v>21868</v>
          </cell>
          <cell r="R280">
            <v>2976203179</v>
          </cell>
          <cell r="S280">
            <v>16155</v>
          </cell>
          <cell r="T280">
            <v>170774489</v>
          </cell>
          <cell r="U280">
            <v>4804</v>
          </cell>
          <cell r="V280">
            <v>129699576</v>
          </cell>
          <cell r="W280">
            <v>1012</v>
          </cell>
          <cell r="X280">
            <v>3099</v>
          </cell>
          <cell r="Y280">
            <v>25070</v>
          </cell>
          <cell r="Z280">
            <v>15744</v>
          </cell>
          <cell r="AA280">
            <v>586393</v>
          </cell>
          <cell r="AB280">
            <v>4535</v>
          </cell>
          <cell r="AC280">
            <v>589465</v>
          </cell>
          <cell r="AD280">
            <v>0</v>
          </cell>
          <cell r="AE280">
            <v>0</v>
          </cell>
          <cell r="AF280">
            <v>114</v>
          </cell>
          <cell r="AG280">
            <v>976</v>
          </cell>
          <cell r="AH280">
            <v>1</v>
          </cell>
          <cell r="AI280">
            <v>39</v>
          </cell>
          <cell r="AJ280">
            <v>28</v>
          </cell>
          <cell r="AK280">
            <v>3053432</v>
          </cell>
          <cell r="AL280">
            <v>103</v>
          </cell>
          <cell r="AM280">
            <v>3222887</v>
          </cell>
          <cell r="AN280">
            <v>410</v>
          </cell>
          <cell r="AO280">
            <v>6938843</v>
          </cell>
          <cell r="AP280">
            <v>87</v>
          </cell>
          <cell r="AQ280">
            <v>3680464</v>
          </cell>
          <cell r="AR280">
            <v>15761</v>
          </cell>
          <cell r="AS280">
            <v>164182057</v>
          </cell>
          <cell r="AT280">
            <v>150</v>
          </cell>
          <cell r="AU280">
            <v>6754</v>
          </cell>
          <cell r="AV280">
            <v>4610</v>
          </cell>
          <cell r="AW280">
            <v>126230454</v>
          </cell>
          <cell r="AX280">
            <v>221</v>
          </cell>
          <cell r="AY280">
            <v>10231</v>
          </cell>
        </row>
        <row r="281">
          <cell r="A281" t="str">
            <v>46</v>
          </cell>
          <cell r="C281" t="str">
            <v>4632</v>
          </cell>
          <cell r="D281" t="str">
            <v>Austrheim</v>
          </cell>
          <cell r="E281">
            <v>2440</v>
          </cell>
          <cell r="F281">
            <v>330529319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62</v>
          </cell>
          <cell r="L281">
            <v>14027000</v>
          </cell>
          <cell r="M281">
            <v>182</v>
          </cell>
          <cell r="N281">
            <v>10983338</v>
          </cell>
          <cell r="O281">
            <v>0</v>
          </cell>
          <cell r="P281">
            <v>0</v>
          </cell>
          <cell r="Q281">
            <v>2463</v>
          </cell>
          <cell r="R281">
            <v>355539657</v>
          </cell>
          <cell r="S281">
            <v>1839</v>
          </cell>
          <cell r="T281">
            <v>20877355</v>
          </cell>
          <cell r="U281">
            <v>503</v>
          </cell>
          <cell r="V281">
            <v>12493021</v>
          </cell>
          <cell r="W281">
            <v>140</v>
          </cell>
          <cell r="X281">
            <v>559</v>
          </cell>
          <cell r="Y281">
            <v>3041</v>
          </cell>
          <cell r="Z281">
            <v>1789</v>
          </cell>
          <cell r="AA281">
            <v>72546</v>
          </cell>
          <cell r="AB281">
            <v>467</v>
          </cell>
          <cell r="AC281">
            <v>56668</v>
          </cell>
          <cell r="AD281">
            <v>0</v>
          </cell>
          <cell r="AE281">
            <v>0</v>
          </cell>
          <cell r="AF281">
            <v>16</v>
          </cell>
          <cell r="AG281">
            <v>290</v>
          </cell>
          <cell r="AH281">
            <v>0</v>
          </cell>
          <cell r="AI281">
            <v>0</v>
          </cell>
          <cell r="AJ281">
            <v>4</v>
          </cell>
          <cell r="AK281">
            <v>297000</v>
          </cell>
          <cell r="AL281">
            <v>3</v>
          </cell>
          <cell r="AM281">
            <v>238823</v>
          </cell>
          <cell r="AN281">
            <v>37</v>
          </cell>
          <cell r="AO281">
            <v>824617</v>
          </cell>
          <cell r="AP281">
            <v>5</v>
          </cell>
          <cell r="AQ281">
            <v>167451</v>
          </cell>
          <cell r="AR281">
            <v>1797</v>
          </cell>
          <cell r="AS281">
            <v>20052700</v>
          </cell>
          <cell r="AT281">
            <v>21</v>
          </cell>
          <cell r="AU281">
            <v>980</v>
          </cell>
          <cell r="AV281">
            <v>478</v>
          </cell>
          <cell r="AW281">
            <v>12367137</v>
          </cell>
          <cell r="AX281">
            <v>26</v>
          </cell>
          <cell r="AY281">
            <v>1384</v>
          </cell>
        </row>
        <row r="282">
          <cell r="A282" t="str">
            <v>46</v>
          </cell>
          <cell r="C282" t="str">
            <v>4633</v>
          </cell>
          <cell r="D282" t="str">
            <v>Fedje</v>
          </cell>
          <cell r="E282">
            <v>411</v>
          </cell>
          <cell r="F282">
            <v>51163971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18</v>
          </cell>
          <cell r="L282">
            <v>2962400</v>
          </cell>
          <cell r="M282">
            <v>32</v>
          </cell>
          <cell r="N282">
            <v>4173945</v>
          </cell>
          <cell r="O282">
            <v>0</v>
          </cell>
          <cell r="P282">
            <v>0</v>
          </cell>
          <cell r="Q282">
            <v>413</v>
          </cell>
          <cell r="R282">
            <v>58300316</v>
          </cell>
          <cell r="S282">
            <v>309</v>
          </cell>
          <cell r="T282">
            <v>3925345</v>
          </cell>
          <cell r="U282">
            <v>83</v>
          </cell>
          <cell r="V282">
            <v>1483937</v>
          </cell>
          <cell r="W282">
            <v>22</v>
          </cell>
          <cell r="X282">
            <v>60</v>
          </cell>
          <cell r="Y282">
            <v>474</v>
          </cell>
          <cell r="Z282">
            <v>306</v>
          </cell>
          <cell r="AA282">
            <v>14223</v>
          </cell>
          <cell r="AB282">
            <v>74</v>
          </cell>
          <cell r="AC282">
            <v>6706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2</v>
          </cell>
          <cell r="AM282">
            <v>2962</v>
          </cell>
          <cell r="AN282">
            <v>12</v>
          </cell>
          <cell r="AO282">
            <v>137669</v>
          </cell>
          <cell r="AP282">
            <v>1</v>
          </cell>
          <cell r="AQ282">
            <v>4184</v>
          </cell>
          <cell r="AR282">
            <v>301</v>
          </cell>
          <cell r="AS282">
            <v>3840875</v>
          </cell>
          <cell r="AT282">
            <v>2</v>
          </cell>
          <cell r="AU282">
            <v>108</v>
          </cell>
          <cell r="AV282">
            <v>79</v>
          </cell>
          <cell r="AW282">
            <v>1522392</v>
          </cell>
          <cell r="AX282">
            <v>5</v>
          </cell>
          <cell r="AY282">
            <v>189</v>
          </cell>
        </row>
        <row r="283">
          <cell r="A283" t="str">
            <v>46</v>
          </cell>
          <cell r="C283" t="str">
            <v>4634</v>
          </cell>
          <cell r="D283" t="str">
            <v>Masfjorden</v>
          </cell>
          <cell r="E283">
            <v>1273</v>
          </cell>
          <cell r="F283">
            <v>156158521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60</v>
          </cell>
          <cell r="L283">
            <v>7521500</v>
          </cell>
          <cell r="M283">
            <v>82</v>
          </cell>
          <cell r="N283">
            <v>3726808</v>
          </cell>
          <cell r="O283">
            <v>0</v>
          </cell>
          <cell r="P283">
            <v>0</v>
          </cell>
          <cell r="Q283">
            <v>1291</v>
          </cell>
          <cell r="R283">
            <v>167406829</v>
          </cell>
          <cell r="S283">
            <v>961</v>
          </cell>
          <cell r="T283">
            <v>9908185</v>
          </cell>
          <cell r="U283">
            <v>293</v>
          </cell>
          <cell r="V283">
            <v>15525599</v>
          </cell>
          <cell r="W283">
            <v>47</v>
          </cell>
          <cell r="X283">
            <v>144</v>
          </cell>
          <cell r="Y283">
            <v>1445</v>
          </cell>
          <cell r="Z283">
            <v>926</v>
          </cell>
          <cell r="AA283">
            <v>34084</v>
          </cell>
          <cell r="AB283">
            <v>266</v>
          </cell>
          <cell r="AC283">
            <v>70087</v>
          </cell>
          <cell r="AD283">
            <v>0</v>
          </cell>
          <cell r="AE283">
            <v>0</v>
          </cell>
          <cell r="AF283">
            <v>8</v>
          </cell>
          <cell r="AG283">
            <v>71</v>
          </cell>
          <cell r="AH283">
            <v>0</v>
          </cell>
          <cell r="AI283">
            <v>0</v>
          </cell>
          <cell r="AJ283">
            <v>1</v>
          </cell>
          <cell r="AK283">
            <v>42000</v>
          </cell>
          <cell r="AL283">
            <v>7</v>
          </cell>
          <cell r="AM283">
            <v>86164</v>
          </cell>
          <cell r="AN283">
            <v>16</v>
          </cell>
          <cell r="AO283">
            <v>175446</v>
          </cell>
          <cell r="AP283">
            <v>8</v>
          </cell>
          <cell r="AQ283">
            <v>178608</v>
          </cell>
          <cell r="AR283">
            <v>942</v>
          </cell>
          <cell r="AS283">
            <v>9750742</v>
          </cell>
          <cell r="AT283">
            <v>13</v>
          </cell>
          <cell r="AU283">
            <v>604</v>
          </cell>
          <cell r="AV283">
            <v>269</v>
          </cell>
          <cell r="AW283">
            <v>15356275</v>
          </cell>
          <cell r="AX283">
            <v>20</v>
          </cell>
          <cell r="AY283">
            <v>1091</v>
          </cell>
        </row>
        <row r="284">
          <cell r="A284" t="str">
            <v>46</v>
          </cell>
          <cell r="C284" t="str">
            <v>4635</v>
          </cell>
          <cell r="D284" t="str">
            <v>Gulen</v>
          </cell>
          <cell r="E284">
            <v>1849</v>
          </cell>
          <cell r="F284">
            <v>213111544</v>
          </cell>
          <cell r="G284">
            <v>1</v>
          </cell>
          <cell r="H284">
            <v>55856</v>
          </cell>
          <cell r="I284">
            <v>0</v>
          </cell>
          <cell r="J284">
            <v>0</v>
          </cell>
          <cell r="K284">
            <v>122</v>
          </cell>
          <cell r="L284">
            <v>26690000</v>
          </cell>
          <cell r="M284">
            <v>124</v>
          </cell>
          <cell r="N284">
            <v>18441172</v>
          </cell>
          <cell r="O284">
            <v>0</v>
          </cell>
          <cell r="P284">
            <v>0</v>
          </cell>
          <cell r="Q284">
            <v>1880</v>
          </cell>
          <cell r="R284">
            <v>258186860</v>
          </cell>
          <cell r="S284">
            <v>1418</v>
          </cell>
          <cell r="T284">
            <v>17161440</v>
          </cell>
          <cell r="U284">
            <v>398</v>
          </cell>
          <cell r="V284">
            <v>24329092</v>
          </cell>
          <cell r="W284">
            <v>69</v>
          </cell>
          <cell r="X284">
            <v>313</v>
          </cell>
          <cell r="Y284">
            <v>2198</v>
          </cell>
          <cell r="Z284">
            <v>1383</v>
          </cell>
          <cell r="AA284">
            <v>63978</v>
          </cell>
          <cell r="AB284">
            <v>376</v>
          </cell>
          <cell r="AC284">
            <v>117352</v>
          </cell>
          <cell r="AD284">
            <v>0</v>
          </cell>
          <cell r="AE284">
            <v>0</v>
          </cell>
          <cell r="AF284">
            <v>14</v>
          </cell>
          <cell r="AG284">
            <v>408</v>
          </cell>
          <cell r="AH284">
            <v>0</v>
          </cell>
          <cell r="AI284">
            <v>0</v>
          </cell>
          <cell r="AJ284">
            <v>1</v>
          </cell>
          <cell r="AK284">
            <v>228000</v>
          </cell>
          <cell r="AL284">
            <v>14</v>
          </cell>
          <cell r="AM284">
            <v>3412126</v>
          </cell>
          <cell r="AN284">
            <v>35</v>
          </cell>
          <cell r="AO284">
            <v>530641</v>
          </cell>
          <cell r="AP284">
            <v>4</v>
          </cell>
          <cell r="AQ284">
            <v>85847</v>
          </cell>
          <cell r="AR284">
            <v>1390</v>
          </cell>
          <cell r="AS284">
            <v>16749847</v>
          </cell>
          <cell r="AT284">
            <v>7</v>
          </cell>
          <cell r="AU284">
            <v>306</v>
          </cell>
          <cell r="AV284">
            <v>378</v>
          </cell>
          <cell r="AW284">
            <v>21230732</v>
          </cell>
          <cell r="AX284">
            <v>23</v>
          </cell>
          <cell r="AY284">
            <v>707</v>
          </cell>
        </row>
        <row r="285">
          <cell r="A285" t="str">
            <v>46</v>
          </cell>
          <cell r="C285" t="str">
            <v>4636</v>
          </cell>
          <cell r="D285" t="str">
            <v>Solund</v>
          </cell>
          <cell r="E285">
            <v>632</v>
          </cell>
          <cell r="F285">
            <v>76605642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30</v>
          </cell>
          <cell r="L285">
            <v>4590900</v>
          </cell>
          <cell r="M285">
            <v>42</v>
          </cell>
          <cell r="N285">
            <v>1731564</v>
          </cell>
          <cell r="O285">
            <v>0</v>
          </cell>
          <cell r="P285">
            <v>0</v>
          </cell>
          <cell r="Q285">
            <v>643</v>
          </cell>
          <cell r="R285">
            <v>82928106</v>
          </cell>
          <cell r="S285">
            <v>499</v>
          </cell>
          <cell r="T285">
            <v>6803179</v>
          </cell>
          <cell r="U285">
            <v>128</v>
          </cell>
          <cell r="V285">
            <v>2289882</v>
          </cell>
          <cell r="W285">
            <v>22</v>
          </cell>
          <cell r="X285">
            <v>93</v>
          </cell>
          <cell r="Y285">
            <v>742</v>
          </cell>
          <cell r="Z285">
            <v>481</v>
          </cell>
          <cell r="AA285">
            <v>24998</v>
          </cell>
          <cell r="AB285">
            <v>116</v>
          </cell>
          <cell r="AC285">
            <v>10307</v>
          </cell>
          <cell r="AD285">
            <v>0</v>
          </cell>
          <cell r="AE285">
            <v>0</v>
          </cell>
          <cell r="AF285">
            <v>3</v>
          </cell>
          <cell r="AG285">
            <v>8</v>
          </cell>
          <cell r="AH285">
            <v>0</v>
          </cell>
          <cell r="AI285">
            <v>0</v>
          </cell>
          <cell r="AJ285">
            <v>1</v>
          </cell>
          <cell r="AK285">
            <v>58000</v>
          </cell>
          <cell r="AL285">
            <v>5</v>
          </cell>
          <cell r="AM285">
            <v>371087</v>
          </cell>
          <cell r="AN285">
            <v>9</v>
          </cell>
          <cell r="AO285">
            <v>156748</v>
          </cell>
          <cell r="AP285">
            <v>0</v>
          </cell>
          <cell r="AQ285">
            <v>0</v>
          </cell>
          <cell r="AR285">
            <v>486</v>
          </cell>
          <cell r="AS285">
            <v>6626729</v>
          </cell>
          <cell r="AT285">
            <v>7</v>
          </cell>
          <cell r="AU285">
            <v>347</v>
          </cell>
          <cell r="AV285">
            <v>118</v>
          </cell>
          <cell r="AW285">
            <v>1942390</v>
          </cell>
          <cell r="AX285">
            <v>11</v>
          </cell>
          <cell r="AY285">
            <v>351</v>
          </cell>
        </row>
        <row r="286">
          <cell r="A286" t="str">
            <v>46</v>
          </cell>
          <cell r="C286" t="str">
            <v>4637</v>
          </cell>
          <cell r="D286" t="str">
            <v>Hyllestad</v>
          </cell>
          <cell r="E286">
            <v>1280</v>
          </cell>
          <cell r="F286">
            <v>136300587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63</v>
          </cell>
          <cell r="L286">
            <v>5827950</v>
          </cell>
          <cell r="M286">
            <v>75</v>
          </cell>
          <cell r="N286">
            <v>9009298</v>
          </cell>
          <cell r="O286">
            <v>0</v>
          </cell>
          <cell r="P286">
            <v>0</v>
          </cell>
          <cell r="Q286">
            <v>1304</v>
          </cell>
          <cell r="R286">
            <v>151137835</v>
          </cell>
          <cell r="S286">
            <v>1034</v>
          </cell>
          <cell r="T286">
            <v>11548439</v>
          </cell>
          <cell r="U286">
            <v>234</v>
          </cell>
          <cell r="V286">
            <v>4582351</v>
          </cell>
          <cell r="W286">
            <v>44</v>
          </cell>
          <cell r="X286">
            <v>372</v>
          </cell>
          <cell r="Y286">
            <v>1684</v>
          </cell>
          <cell r="Z286">
            <v>1007</v>
          </cell>
          <cell r="AA286">
            <v>40228</v>
          </cell>
          <cell r="AB286">
            <v>214</v>
          </cell>
          <cell r="AC286">
            <v>20953</v>
          </cell>
          <cell r="AD286">
            <v>0</v>
          </cell>
          <cell r="AE286">
            <v>0</v>
          </cell>
          <cell r="AF286">
            <v>10</v>
          </cell>
          <cell r="AG286">
            <v>98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9</v>
          </cell>
          <cell r="AM286">
            <v>192067</v>
          </cell>
          <cell r="AN286">
            <v>28</v>
          </cell>
          <cell r="AO286">
            <v>294580</v>
          </cell>
          <cell r="AP286">
            <v>2</v>
          </cell>
          <cell r="AQ286">
            <v>2079</v>
          </cell>
          <cell r="AR286">
            <v>1011</v>
          </cell>
          <cell r="AS286">
            <v>11368829</v>
          </cell>
          <cell r="AT286">
            <v>13</v>
          </cell>
          <cell r="AU286">
            <v>554</v>
          </cell>
          <cell r="AV286">
            <v>215</v>
          </cell>
          <cell r="AW286">
            <v>4483621</v>
          </cell>
          <cell r="AX286">
            <v>21</v>
          </cell>
          <cell r="AY286">
            <v>735</v>
          </cell>
        </row>
        <row r="287">
          <cell r="A287" t="str">
            <v>46</v>
          </cell>
          <cell r="C287" t="str">
            <v>4638</v>
          </cell>
          <cell r="D287" t="str">
            <v>Høyanger</v>
          </cell>
          <cell r="E287">
            <v>3257</v>
          </cell>
          <cell r="F287">
            <v>377590444</v>
          </cell>
          <cell r="G287">
            <v>1</v>
          </cell>
          <cell r="H287">
            <v>10094</v>
          </cell>
          <cell r="I287">
            <v>0</v>
          </cell>
          <cell r="J287">
            <v>0</v>
          </cell>
          <cell r="K287">
            <v>90</v>
          </cell>
          <cell r="L287">
            <v>16492723</v>
          </cell>
          <cell r="M287">
            <v>193</v>
          </cell>
          <cell r="N287">
            <v>7127041</v>
          </cell>
          <cell r="O287">
            <v>0</v>
          </cell>
          <cell r="P287">
            <v>0</v>
          </cell>
          <cell r="Q287">
            <v>3280</v>
          </cell>
          <cell r="R287">
            <v>401200114</v>
          </cell>
          <cell r="S287">
            <v>2530</v>
          </cell>
          <cell r="T287">
            <v>24068652</v>
          </cell>
          <cell r="U287">
            <v>644</v>
          </cell>
          <cell r="V287">
            <v>22416217</v>
          </cell>
          <cell r="W287">
            <v>129</v>
          </cell>
          <cell r="X287">
            <v>387</v>
          </cell>
          <cell r="Y287">
            <v>3690</v>
          </cell>
          <cell r="Z287">
            <v>2473</v>
          </cell>
          <cell r="AA287">
            <v>83761</v>
          </cell>
          <cell r="AB287">
            <v>581</v>
          </cell>
          <cell r="AC287">
            <v>107892</v>
          </cell>
          <cell r="AD287">
            <v>0</v>
          </cell>
          <cell r="AE287">
            <v>0</v>
          </cell>
          <cell r="AF287">
            <v>17</v>
          </cell>
          <cell r="AG287">
            <v>290</v>
          </cell>
          <cell r="AH287">
            <v>0</v>
          </cell>
          <cell r="AI287">
            <v>0</v>
          </cell>
          <cell r="AJ287">
            <v>1</v>
          </cell>
          <cell r="AK287">
            <v>32250</v>
          </cell>
          <cell r="AL287">
            <v>6</v>
          </cell>
          <cell r="AM287">
            <v>39271</v>
          </cell>
          <cell r="AN287">
            <v>38</v>
          </cell>
          <cell r="AO287">
            <v>545818</v>
          </cell>
          <cell r="AP287">
            <v>2</v>
          </cell>
          <cell r="AQ287">
            <v>271854</v>
          </cell>
          <cell r="AR287">
            <v>2494</v>
          </cell>
          <cell r="AS287">
            <v>23765437</v>
          </cell>
          <cell r="AT287">
            <v>16</v>
          </cell>
          <cell r="AU287">
            <v>894</v>
          </cell>
          <cell r="AV287">
            <v>612</v>
          </cell>
          <cell r="AW287">
            <v>22402935</v>
          </cell>
          <cell r="AX287">
            <v>34</v>
          </cell>
          <cell r="AY287">
            <v>1745</v>
          </cell>
        </row>
        <row r="288">
          <cell r="A288" t="str">
            <v>46</v>
          </cell>
          <cell r="C288" t="str">
            <v>4639</v>
          </cell>
          <cell r="D288" t="str">
            <v>Vik</v>
          </cell>
          <cell r="E288">
            <v>2206</v>
          </cell>
          <cell r="F288">
            <v>230358594</v>
          </cell>
          <cell r="G288">
            <v>1</v>
          </cell>
          <cell r="H288">
            <v>11874</v>
          </cell>
          <cell r="I288">
            <v>0</v>
          </cell>
          <cell r="J288">
            <v>0</v>
          </cell>
          <cell r="K288">
            <v>154</v>
          </cell>
          <cell r="L288">
            <v>18569300</v>
          </cell>
          <cell r="M288">
            <v>137</v>
          </cell>
          <cell r="N288">
            <v>24181425</v>
          </cell>
          <cell r="O288">
            <v>0</v>
          </cell>
          <cell r="P288">
            <v>0</v>
          </cell>
          <cell r="Q288">
            <v>2244</v>
          </cell>
          <cell r="R288">
            <v>273097445</v>
          </cell>
          <cell r="S288">
            <v>1666</v>
          </cell>
          <cell r="T288">
            <v>17160489</v>
          </cell>
          <cell r="U288">
            <v>505</v>
          </cell>
          <cell r="V288">
            <v>10484532</v>
          </cell>
          <cell r="W288">
            <v>84</v>
          </cell>
          <cell r="X288">
            <v>251</v>
          </cell>
          <cell r="Y288">
            <v>2506</v>
          </cell>
          <cell r="Z288">
            <v>1593</v>
          </cell>
          <cell r="AA288">
            <v>61944</v>
          </cell>
          <cell r="AB288">
            <v>457</v>
          </cell>
          <cell r="AC288">
            <v>48168</v>
          </cell>
          <cell r="AD288">
            <v>0</v>
          </cell>
          <cell r="AE288">
            <v>0</v>
          </cell>
          <cell r="AF288">
            <v>9</v>
          </cell>
          <cell r="AG288">
            <v>67</v>
          </cell>
          <cell r="AH288">
            <v>0</v>
          </cell>
          <cell r="AI288">
            <v>0</v>
          </cell>
          <cell r="AJ288">
            <v>5</v>
          </cell>
          <cell r="AK288">
            <v>359206</v>
          </cell>
          <cell r="AL288">
            <v>13</v>
          </cell>
          <cell r="AM288">
            <v>464679</v>
          </cell>
          <cell r="AN288">
            <v>27</v>
          </cell>
          <cell r="AO288">
            <v>299059</v>
          </cell>
          <cell r="AP288">
            <v>5</v>
          </cell>
          <cell r="AQ288">
            <v>111920</v>
          </cell>
          <cell r="AR288">
            <v>1625</v>
          </cell>
          <cell r="AS288">
            <v>16999020</v>
          </cell>
          <cell r="AT288">
            <v>26</v>
          </cell>
          <cell r="AU288">
            <v>1114</v>
          </cell>
          <cell r="AV288">
            <v>467</v>
          </cell>
          <cell r="AW288">
            <v>10390084</v>
          </cell>
          <cell r="AX288">
            <v>41</v>
          </cell>
          <cell r="AY288">
            <v>1916</v>
          </cell>
        </row>
        <row r="289">
          <cell r="A289" t="str">
            <v>46</v>
          </cell>
          <cell r="C289" t="str">
            <v>4640</v>
          </cell>
          <cell r="D289" t="str">
            <v>Sogndal</v>
          </cell>
          <cell r="E289">
            <v>9115</v>
          </cell>
          <cell r="F289">
            <v>1072020880</v>
          </cell>
          <cell r="G289">
            <v>1</v>
          </cell>
          <cell r="H289">
            <v>32583</v>
          </cell>
          <cell r="I289">
            <v>0</v>
          </cell>
          <cell r="J289">
            <v>0</v>
          </cell>
          <cell r="K289">
            <v>477</v>
          </cell>
          <cell r="L289">
            <v>70119225</v>
          </cell>
          <cell r="M289">
            <v>658</v>
          </cell>
          <cell r="N289">
            <v>37343434</v>
          </cell>
          <cell r="O289">
            <v>0</v>
          </cell>
          <cell r="P289">
            <v>0</v>
          </cell>
          <cell r="Q289">
            <v>9267</v>
          </cell>
          <cell r="R289">
            <v>1179450956</v>
          </cell>
          <cell r="S289">
            <v>6989</v>
          </cell>
          <cell r="T289">
            <v>78245317</v>
          </cell>
          <cell r="U289">
            <v>1920</v>
          </cell>
          <cell r="V289">
            <v>53445858</v>
          </cell>
          <cell r="W289">
            <v>411</v>
          </cell>
          <cell r="X289">
            <v>1359</v>
          </cell>
          <cell r="Y289">
            <v>10679</v>
          </cell>
          <cell r="Z289">
            <v>6749</v>
          </cell>
          <cell r="AA289">
            <v>269519</v>
          </cell>
          <cell r="AB289">
            <v>1762</v>
          </cell>
          <cell r="AC289">
            <v>242988</v>
          </cell>
          <cell r="AD289">
            <v>0</v>
          </cell>
          <cell r="AE289">
            <v>0</v>
          </cell>
          <cell r="AF289">
            <v>36</v>
          </cell>
          <cell r="AG289">
            <v>569</v>
          </cell>
          <cell r="AH289">
            <v>0</v>
          </cell>
          <cell r="AI289">
            <v>0</v>
          </cell>
          <cell r="AJ289">
            <v>12</v>
          </cell>
          <cell r="AK289">
            <v>1393038</v>
          </cell>
          <cell r="AL289">
            <v>52</v>
          </cell>
          <cell r="AM289">
            <v>977092</v>
          </cell>
          <cell r="AN289">
            <v>158</v>
          </cell>
          <cell r="AO289">
            <v>3097718</v>
          </cell>
          <cell r="AP289">
            <v>25</v>
          </cell>
          <cell r="AQ289">
            <v>1016856</v>
          </cell>
          <cell r="AR289">
            <v>6787</v>
          </cell>
          <cell r="AS289">
            <v>76053900</v>
          </cell>
          <cell r="AT289">
            <v>104</v>
          </cell>
          <cell r="AU289">
            <v>4295</v>
          </cell>
          <cell r="AV289">
            <v>1803</v>
          </cell>
          <cell r="AW289">
            <v>53722412</v>
          </cell>
          <cell r="AX289">
            <v>132</v>
          </cell>
          <cell r="AY289">
            <v>6032</v>
          </cell>
        </row>
        <row r="290">
          <cell r="A290" t="str">
            <v>46</v>
          </cell>
          <cell r="C290" t="str">
            <v>4641</v>
          </cell>
          <cell r="D290" t="str">
            <v>Aurland</v>
          </cell>
          <cell r="E290">
            <v>1546</v>
          </cell>
          <cell r="F290">
            <v>169134058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85</v>
          </cell>
          <cell r="L290">
            <v>9717375</v>
          </cell>
          <cell r="M290">
            <v>89</v>
          </cell>
          <cell r="N290">
            <v>7733149</v>
          </cell>
          <cell r="O290">
            <v>0</v>
          </cell>
          <cell r="P290">
            <v>0</v>
          </cell>
          <cell r="Q290">
            <v>1566</v>
          </cell>
          <cell r="R290">
            <v>186584582</v>
          </cell>
          <cell r="S290">
            <v>1221</v>
          </cell>
          <cell r="T290">
            <v>14063453</v>
          </cell>
          <cell r="U290">
            <v>294</v>
          </cell>
          <cell r="V290">
            <v>8917726</v>
          </cell>
          <cell r="W290">
            <v>58</v>
          </cell>
          <cell r="X290">
            <v>276</v>
          </cell>
          <cell r="Y290">
            <v>1849</v>
          </cell>
          <cell r="Z290">
            <v>1180</v>
          </cell>
          <cell r="AA290">
            <v>49530</v>
          </cell>
          <cell r="AB290">
            <v>268</v>
          </cell>
          <cell r="AC290">
            <v>40930</v>
          </cell>
          <cell r="AD290">
            <v>0</v>
          </cell>
          <cell r="AE290">
            <v>0</v>
          </cell>
          <cell r="AF290">
            <v>3</v>
          </cell>
          <cell r="AG290">
            <v>38</v>
          </cell>
          <cell r="AH290">
            <v>0</v>
          </cell>
          <cell r="AI290">
            <v>0</v>
          </cell>
          <cell r="AJ290">
            <v>1</v>
          </cell>
          <cell r="AK290">
            <v>62000</v>
          </cell>
          <cell r="AL290">
            <v>10</v>
          </cell>
          <cell r="AM290">
            <v>179214</v>
          </cell>
          <cell r="AN290">
            <v>21</v>
          </cell>
          <cell r="AO290">
            <v>182665</v>
          </cell>
          <cell r="AP290">
            <v>2</v>
          </cell>
          <cell r="AQ290">
            <v>6441</v>
          </cell>
          <cell r="AR290">
            <v>1194</v>
          </cell>
          <cell r="AS290">
            <v>13896109</v>
          </cell>
          <cell r="AT290">
            <v>12</v>
          </cell>
          <cell r="AU290">
            <v>438</v>
          </cell>
          <cell r="AV290">
            <v>269</v>
          </cell>
          <cell r="AW290">
            <v>8799657</v>
          </cell>
          <cell r="AX290">
            <v>26</v>
          </cell>
          <cell r="AY290">
            <v>1535</v>
          </cell>
        </row>
        <row r="291">
          <cell r="A291" t="str">
            <v>46</v>
          </cell>
          <cell r="C291" t="str">
            <v>4642</v>
          </cell>
          <cell r="D291" t="str">
            <v>Lærdal</v>
          </cell>
          <cell r="E291">
            <v>1850</v>
          </cell>
          <cell r="F291">
            <v>196993251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130</v>
          </cell>
          <cell r="L291">
            <v>15765700</v>
          </cell>
          <cell r="M291">
            <v>106</v>
          </cell>
          <cell r="N291">
            <v>8629336</v>
          </cell>
          <cell r="O291">
            <v>0</v>
          </cell>
          <cell r="P291">
            <v>0</v>
          </cell>
          <cell r="Q291">
            <v>1887</v>
          </cell>
          <cell r="R291">
            <v>221388287</v>
          </cell>
          <cell r="S291">
            <v>1415</v>
          </cell>
          <cell r="T291">
            <v>18167025</v>
          </cell>
          <cell r="U291">
            <v>406</v>
          </cell>
          <cell r="V291">
            <v>10428124</v>
          </cell>
          <cell r="W291">
            <v>76</v>
          </cell>
          <cell r="X291">
            <v>232</v>
          </cell>
          <cell r="Y291">
            <v>2129</v>
          </cell>
          <cell r="Z291">
            <v>1379</v>
          </cell>
          <cell r="AA291">
            <v>63087</v>
          </cell>
          <cell r="AB291">
            <v>376</v>
          </cell>
          <cell r="AC291">
            <v>47606</v>
          </cell>
          <cell r="AD291">
            <v>0</v>
          </cell>
          <cell r="AE291">
            <v>0</v>
          </cell>
          <cell r="AF291">
            <v>10</v>
          </cell>
          <cell r="AG291">
            <v>102</v>
          </cell>
          <cell r="AH291">
            <v>0</v>
          </cell>
          <cell r="AI291">
            <v>0</v>
          </cell>
          <cell r="AJ291">
            <v>1</v>
          </cell>
          <cell r="AK291">
            <v>213000</v>
          </cell>
          <cell r="AL291">
            <v>5</v>
          </cell>
          <cell r="AM291">
            <v>110025</v>
          </cell>
          <cell r="AN291">
            <v>39</v>
          </cell>
          <cell r="AO291">
            <v>428319</v>
          </cell>
          <cell r="AP291">
            <v>9</v>
          </cell>
          <cell r="AQ291">
            <v>220564</v>
          </cell>
          <cell r="AR291">
            <v>1378</v>
          </cell>
          <cell r="AS291">
            <v>17643610</v>
          </cell>
          <cell r="AT291">
            <v>10</v>
          </cell>
          <cell r="AU291">
            <v>387</v>
          </cell>
          <cell r="AV291">
            <v>384</v>
          </cell>
          <cell r="AW291">
            <v>10198853</v>
          </cell>
          <cell r="AX291">
            <v>23</v>
          </cell>
          <cell r="AY291">
            <v>1390</v>
          </cell>
        </row>
        <row r="292">
          <cell r="A292" t="str">
            <v>46</v>
          </cell>
          <cell r="C292" t="str">
            <v>4643</v>
          </cell>
          <cell r="D292" t="str">
            <v>Årdal</v>
          </cell>
          <cell r="E292">
            <v>4221</v>
          </cell>
          <cell r="F292">
            <v>569548038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61</v>
          </cell>
          <cell r="L292">
            <v>9721014</v>
          </cell>
          <cell r="M292">
            <v>369</v>
          </cell>
          <cell r="N292">
            <v>9406481</v>
          </cell>
          <cell r="O292">
            <v>0</v>
          </cell>
          <cell r="P292">
            <v>0</v>
          </cell>
          <cell r="Q292">
            <v>4251</v>
          </cell>
          <cell r="R292">
            <v>588675533</v>
          </cell>
          <cell r="S292">
            <v>3167</v>
          </cell>
          <cell r="T292">
            <v>32792777</v>
          </cell>
          <cell r="U292">
            <v>808</v>
          </cell>
          <cell r="V292">
            <v>15768221</v>
          </cell>
          <cell r="W292">
            <v>292</v>
          </cell>
          <cell r="X292">
            <v>463</v>
          </cell>
          <cell r="Y292">
            <v>4730</v>
          </cell>
          <cell r="Z292">
            <v>3066</v>
          </cell>
          <cell r="AA292">
            <v>111537</v>
          </cell>
          <cell r="AB292">
            <v>763</v>
          </cell>
          <cell r="AC292">
            <v>70658</v>
          </cell>
          <cell r="AD292">
            <v>0</v>
          </cell>
          <cell r="AE292">
            <v>0</v>
          </cell>
          <cell r="AF292">
            <v>14</v>
          </cell>
          <cell r="AG292">
            <v>177</v>
          </cell>
          <cell r="AH292">
            <v>0</v>
          </cell>
          <cell r="AI292">
            <v>0</v>
          </cell>
          <cell r="AJ292">
            <v>2</v>
          </cell>
          <cell r="AK292">
            <v>8800</v>
          </cell>
          <cell r="AL292">
            <v>12</v>
          </cell>
          <cell r="AM292">
            <v>80008</v>
          </cell>
          <cell r="AN292">
            <v>54</v>
          </cell>
          <cell r="AO292">
            <v>522593</v>
          </cell>
          <cell r="AP292">
            <v>7</v>
          </cell>
          <cell r="AQ292">
            <v>521335</v>
          </cell>
          <cell r="AR292">
            <v>3093</v>
          </cell>
          <cell r="AS292">
            <v>32510019</v>
          </cell>
          <cell r="AT292">
            <v>41</v>
          </cell>
          <cell r="AU292">
            <v>1551</v>
          </cell>
          <cell r="AV292">
            <v>775</v>
          </cell>
          <cell r="AW292">
            <v>15374300</v>
          </cell>
          <cell r="AX292">
            <v>36</v>
          </cell>
          <cell r="AY292">
            <v>1708</v>
          </cell>
        </row>
        <row r="293">
          <cell r="A293" t="str">
            <v>46</v>
          </cell>
          <cell r="C293" t="str">
            <v>4644</v>
          </cell>
          <cell r="D293" t="str">
            <v>Luster</v>
          </cell>
          <cell r="E293">
            <v>4038</v>
          </cell>
          <cell r="F293">
            <v>429207890</v>
          </cell>
          <cell r="G293">
            <v>1</v>
          </cell>
          <cell r="H293">
            <v>11015</v>
          </cell>
          <cell r="I293">
            <v>0</v>
          </cell>
          <cell r="J293">
            <v>0</v>
          </cell>
          <cell r="K293">
            <v>257</v>
          </cell>
          <cell r="L293">
            <v>31437500</v>
          </cell>
          <cell r="M293">
            <v>271</v>
          </cell>
          <cell r="N293">
            <v>15197998</v>
          </cell>
          <cell r="O293">
            <v>0</v>
          </cell>
          <cell r="P293">
            <v>0</v>
          </cell>
          <cell r="Q293">
            <v>4124</v>
          </cell>
          <cell r="R293">
            <v>475832373</v>
          </cell>
          <cell r="S293">
            <v>3095</v>
          </cell>
          <cell r="T293">
            <v>36258339</v>
          </cell>
          <cell r="U293">
            <v>869</v>
          </cell>
          <cell r="V293">
            <v>22502974</v>
          </cell>
          <cell r="W293">
            <v>193</v>
          </cell>
          <cell r="X293">
            <v>479</v>
          </cell>
          <cell r="Y293">
            <v>4636</v>
          </cell>
          <cell r="Z293">
            <v>2998</v>
          </cell>
          <cell r="AA293">
            <v>125055</v>
          </cell>
          <cell r="AB293">
            <v>790</v>
          </cell>
          <cell r="AC293">
            <v>103207</v>
          </cell>
          <cell r="AD293">
            <v>0</v>
          </cell>
          <cell r="AE293">
            <v>0</v>
          </cell>
          <cell r="AF293">
            <v>26</v>
          </cell>
          <cell r="AG293">
            <v>419</v>
          </cell>
          <cell r="AH293">
            <v>0</v>
          </cell>
          <cell r="AI293">
            <v>0</v>
          </cell>
          <cell r="AJ293">
            <v>4</v>
          </cell>
          <cell r="AK293">
            <v>655981</v>
          </cell>
          <cell r="AL293">
            <v>13</v>
          </cell>
          <cell r="AM293">
            <v>387631</v>
          </cell>
          <cell r="AN293">
            <v>51</v>
          </cell>
          <cell r="AO293">
            <v>824141</v>
          </cell>
          <cell r="AP293">
            <v>11</v>
          </cell>
          <cell r="AQ293">
            <v>513578</v>
          </cell>
          <cell r="AR293">
            <v>3043</v>
          </cell>
          <cell r="AS293">
            <v>35305624</v>
          </cell>
          <cell r="AT293">
            <v>30</v>
          </cell>
          <cell r="AU293">
            <v>1426</v>
          </cell>
          <cell r="AV293">
            <v>810</v>
          </cell>
          <cell r="AW293">
            <v>22105534</v>
          </cell>
          <cell r="AX293">
            <v>60</v>
          </cell>
          <cell r="AY293">
            <v>2797</v>
          </cell>
        </row>
        <row r="294">
          <cell r="A294" t="str">
            <v>46</v>
          </cell>
          <cell r="C294" t="str">
            <v>4645</v>
          </cell>
          <cell r="D294" t="str">
            <v>Askvoll</v>
          </cell>
          <cell r="E294">
            <v>2274</v>
          </cell>
          <cell r="F294">
            <v>266941574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159</v>
          </cell>
          <cell r="L294">
            <v>23941898</v>
          </cell>
          <cell r="M294">
            <v>172</v>
          </cell>
          <cell r="N294">
            <v>44076047</v>
          </cell>
          <cell r="O294">
            <v>0</v>
          </cell>
          <cell r="P294">
            <v>0</v>
          </cell>
          <cell r="Q294">
            <v>2333</v>
          </cell>
          <cell r="R294">
            <v>334959519</v>
          </cell>
          <cell r="S294">
            <v>1795</v>
          </cell>
          <cell r="T294">
            <v>23391247</v>
          </cell>
          <cell r="U294">
            <v>452</v>
          </cell>
          <cell r="V294">
            <v>15488662</v>
          </cell>
          <cell r="W294">
            <v>100</v>
          </cell>
          <cell r="X294">
            <v>278</v>
          </cell>
          <cell r="Y294">
            <v>2625</v>
          </cell>
          <cell r="Z294">
            <v>1743</v>
          </cell>
          <cell r="AA294">
            <v>82911</v>
          </cell>
          <cell r="AB294">
            <v>418</v>
          </cell>
          <cell r="AC294">
            <v>70255</v>
          </cell>
          <cell r="AD294">
            <v>0</v>
          </cell>
          <cell r="AE294">
            <v>0</v>
          </cell>
          <cell r="AF294">
            <v>9</v>
          </cell>
          <cell r="AG294">
            <v>35</v>
          </cell>
          <cell r="AH294">
            <v>0</v>
          </cell>
          <cell r="AI294">
            <v>0</v>
          </cell>
          <cell r="AJ294">
            <v>5</v>
          </cell>
          <cell r="AK294">
            <v>105225</v>
          </cell>
          <cell r="AL294">
            <v>13</v>
          </cell>
          <cell r="AM294">
            <v>518606</v>
          </cell>
          <cell r="AN294">
            <v>33</v>
          </cell>
          <cell r="AO294">
            <v>378135</v>
          </cell>
          <cell r="AP294">
            <v>7</v>
          </cell>
          <cell r="AQ294">
            <v>804087</v>
          </cell>
          <cell r="AR294">
            <v>1764</v>
          </cell>
          <cell r="AS294">
            <v>23063409</v>
          </cell>
          <cell r="AT294">
            <v>9</v>
          </cell>
          <cell r="AU294">
            <v>319</v>
          </cell>
          <cell r="AV294">
            <v>425</v>
          </cell>
          <cell r="AW294">
            <v>14307972</v>
          </cell>
          <cell r="AX294">
            <v>28</v>
          </cell>
          <cell r="AY294">
            <v>1147</v>
          </cell>
        </row>
        <row r="295">
          <cell r="A295" t="str">
            <v>46</v>
          </cell>
          <cell r="C295" t="str">
            <v>4646</v>
          </cell>
          <cell r="D295" t="str">
            <v>Fjaler</v>
          </cell>
          <cell r="E295">
            <v>2033</v>
          </cell>
          <cell r="F295">
            <v>226393612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124</v>
          </cell>
          <cell r="L295">
            <v>33102000</v>
          </cell>
          <cell r="M295">
            <v>163</v>
          </cell>
          <cell r="N295">
            <v>94942252</v>
          </cell>
          <cell r="O295">
            <v>0</v>
          </cell>
          <cell r="P295">
            <v>0</v>
          </cell>
          <cell r="Q295">
            <v>2073</v>
          </cell>
          <cell r="R295">
            <v>354437864</v>
          </cell>
          <cell r="S295">
            <v>1568</v>
          </cell>
          <cell r="T295">
            <v>17478408</v>
          </cell>
          <cell r="U295">
            <v>419</v>
          </cell>
          <cell r="V295">
            <v>11954624</v>
          </cell>
          <cell r="W295">
            <v>104</v>
          </cell>
          <cell r="X295">
            <v>1287</v>
          </cell>
          <cell r="Y295">
            <v>3378</v>
          </cell>
          <cell r="Z295">
            <v>1519</v>
          </cell>
          <cell r="AA295">
            <v>62078</v>
          </cell>
          <cell r="AB295">
            <v>374</v>
          </cell>
          <cell r="AC295">
            <v>55077</v>
          </cell>
          <cell r="AD295">
            <v>0</v>
          </cell>
          <cell r="AE295">
            <v>0</v>
          </cell>
          <cell r="AF295">
            <v>19</v>
          </cell>
          <cell r="AG295">
            <v>223</v>
          </cell>
          <cell r="AH295">
            <v>0</v>
          </cell>
          <cell r="AI295">
            <v>0</v>
          </cell>
          <cell r="AJ295">
            <v>2</v>
          </cell>
          <cell r="AK295">
            <v>63975</v>
          </cell>
          <cell r="AL295">
            <v>12</v>
          </cell>
          <cell r="AM295">
            <v>474315</v>
          </cell>
          <cell r="AN295">
            <v>38</v>
          </cell>
          <cell r="AO295">
            <v>458642</v>
          </cell>
          <cell r="AP295">
            <v>11</v>
          </cell>
          <cell r="AQ295">
            <v>79269</v>
          </cell>
          <cell r="AR295">
            <v>1535</v>
          </cell>
          <cell r="AS295">
            <v>17131692</v>
          </cell>
          <cell r="AT295">
            <v>14</v>
          </cell>
          <cell r="AU295">
            <v>740</v>
          </cell>
          <cell r="AV295">
            <v>381</v>
          </cell>
          <cell r="AW295">
            <v>11568962</v>
          </cell>
          <cell r="AX295">
            <v>36</v>
          </cell>
          <cell r="AY295">
            <v>1495</v>
          </cell>
        </row>
        <row r="296">
          <cell r="A296" t="str">
            <v>46</v>
          </cell>
          <cell r="C296" t="str">
            <v>4647</v>
          </cell>
          <cell r="D296" t="str">
            <v>Sunnfjord</v>
          </cell>
          <cell r="E296">
            <v>16652</v>
          </cell>
          <cell r="F296">
            <v>2107287069</v>
          </cell>
          <cell r="G296">
            <v>2</v>
          </cell>
          <cell r="H296">
            <v>44946</v>
          </cell>
          <cell r="I296">
            <v>0</v>
          </cell>
          <cell r="J296">
            <v>0</v>
          </cell>
          <cell r="K296">
            <v>831</v>
          </cell>
          <cell r="L296">
            <v>145132688</v>
          </cell>
          <cell r="M296">
            <v>1363</v>
          </cell>
          <cell r="N296">
            <v>182426417</v>
          </cell>
          <cell r="O296">
            <v>0</v>
          </cell>
          <cell r="P296">
            <v>0</v>
          </cell>
          <cell r="Q296">
            <v>16879</v>
          </cell>
          <cell r="R296">
            <v>2434801228</v>
          </cell>
          <cell r="S296">
            <v>12163</v>
          </cell>
          <cell r="T296">
            <v>135514518</v>
          </cell>
          <cell r="U296">
            <v>3906</v>
          </cell>
          <cell r="V296">
            <v>140508719</v>
          </cell>
          <cell r="W296">
            <v>903</v>
          </cell>
          <cell r="X296">
            <v>1954</v>
          </cell>
          <cell r="Y296">
            <v>18926</v>
          </cell>
          <cell r="Z296">
            <v>11814</v>
          </cell>
          <cell r="AA296">
            <v>464162</v>
          </cell>
          <cell r="AB296">
            <v>3593</v>
          </cell>
          <cell r="AC296">
            <v>638147</v>
          </cell>
          <cell r="AD296">
            <v>0</v>
          </cell>
          <cell r="AE296">
            <v>0</v>
          </cell>
          <cell r="AF296">
            <v>71</v>
          </cell>
          <cell r="AG296">
            <v>737</v>
          </cell>
          <cell r="AH296">
            <v>0</v>
          </cell>
          <cell r="AI296">
            <v>0</v>
          </cell>
          <cell r="AJ296">
            <v>18</v>
          </cell>
          <cell r="AK296">
            <v>1696082</v>
          </cell>
          <cell r="AL296">
            <v>69</v>
          </cell>
          <cell r="AM296">
            <v>3541263</v>
          </cell>
          <cell r="AN296">
            <v>283</v>
          </cell>
          <cell r="AO296">
            <v>4927754</v>
          </cell>
          <cell r="AP296">
            <v>62</v>
          </cell>
          <cell r="AQ296">
            <v>2078815</v>
          </cell>
          <cell r="AR296">
            <v>11858</v>
          </cell>
          <cell r="AS296">
            <v>131401124</v>
          </cell>
          <cell r="AT296">
            <v>136</v>
          </cell>
          <cell r="AU296">
            <v>6038</v>
          </cell>
          <cell r="AV296">
            <v>3674</v>
          </cell>
          <cell r="AW296">
            <v>137565854</v>
          </cell>
          <cell r="AX296">
            <v>251</v>
          </cell>
          <cell r="AY296">
            <v>12515</v>
          </cell>
        </row>
        <row r="297">
          <cell r="A297" t="str">
            <v>46</v>
          </cell>
          <cell r="C297" t="str">
            <v>4648</v>
          </cell>
          <cell r="D297" t="str">
            <v>Bremanger</v>
          </cell>
          <cell r="E297">
            <v>2860</v>
          </cell>
          <cell r="F297">
            <v>321336110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96</v>
          </cell>
          <cell r="L297">
            <v>12624325</v>
          </cell>
          <cell r="M297">
            <v>214</v>
          </cell>
          <cell r="N297">
            <v>15721327</v>
          </cell>
          <cell r="O297">
            <v>0</v>
          </cell>
          <cell r="P297">
            <v>0</v>
          </cell>
          <cell r="Q297">
            <v>2896</v>
          </cell>
          <cell r="R297">
            <v>349681762</v>
          </cell>
          <cell r="S297">
            <v>2183</v>
          </cell>
          <cell r="T297">
            <v>22888207</v>
          </cell>
          <cell r="U297">
            <v>575</v>
          </cell>
          <cell r="V297">
            <v>16039614</v>
          </cell>
          <cell r="W297">
            <v>155</v>
          </cell>
          <cell r="X297">
            <v>464</v>
          </cell>
          <cell r="Y297">
            <v>3377</v>
          </cell>
          <cell r="Z297">
            <v>2116</v>
          </cell>
          <cell r="AA297">
            <v>82126</v>
          </cell>
          <cell r="AB297">
            <v>538</v>
          </cell>
          <cell r="AC297">
            <v>66083</v>
          </cell>
          <cell r="AD297">
            <v>0</v>
          </cell>
          <cell r="AE297">
            <v>0</v>
          </cell>
          <cell r="AF297">
            <v>6</v>
          </cell>
          <cell r="AG297">
            <v>75</v>
          </cell>
          <cell r="AH297">
            <v>0</v>
          </cell>
          <cell r="AI297">
            <v>0</v>
          </cell>
          <cell r="AJ297">
            <v>4</v>
          </cell>
          <cell r="AK297">
            <v>104133</v>
          </cell>
          <cell r="AL297">
            <v>16</v>
          </cell>
          <cell r="AM297">
            <v>168779</v>
          </cell>
          <cell r="AN297">
            <v>36</v>
          </cell>
          <cell r="AO297">
            <v>354412</v>
          </cell>
          <cell r="AP297">
            <v>7</v>
          </cell>
          <cell r="AQ297">
            <v>131835</v>
          </cell>
          <cell r="AR297">
            <v>2145</v>
          </cell>
          <cell r="AS297">
            <v>22648734</v>
          </cell>
          <cell r="AT297">
            <v>18</v>
          </cell>
          <cell r="AU297">
            <v>776</v>
          </cell>
          <cell r="AV297">
            <v>545</v>
          </cell>
          <cell r="AW297">
            <v>15941310</v>
          </cell>
          <cell r="AX297">
            <v>32</v>
          </cell>
          <cell r="AY297">
            <v>1420</v>
          </cell>
        </row>
        <row r="298">
          <cell r="A298" t="str">
            <v>46</v>
          </cell>
          <cell r="C298" t="str">
            <v>4649</v>
          </cell>
          <cell r="D298" t="str">
            <v>Stad</v>
          </cell>
          <cell r="E298">
            <v>7213</v>
          </cell>
          <cell r="F298">
            <v>833699453</v>
          </cell>
          <cell r="G298">
            <v>1</v>
          </cell>
          <cell r="H298">
            <v>12206</v>
          </cell>
          <cell r="I298">
            <v>0</v>
          </cell>
          <cell r="J298">
            <v>0</v>
          </cell>
          <cell r="K298">
            <v>331</v>
          </cell>
          <cell r="L298">
            <v>47143837</v>
          </cell>
          <cell r="M298">
            <v>466</v>
          </cell>
          <cell r="N298">
            <v>33178619</v>
          </cell>
          <cell r="O298">
            <v>0</v>
          </cell>
          <cell r="P298">
            <v>0</v>
          </cell>
          <cell r="Q298">
            <v>7312</v>
          </cell>
          <cell r="R298">
            <v>914009703</v>
          </cell>
          <cell r="S298">
            <v>5568</v>
          </cell>
          <cell r="T298">
            <v>64753373</v>
          </cell>
          <cell r="U298">
            <v>1516</v>
          </cell>
          <cell r="V298">
            <v>55780734</v>
          </cell>
          <cell r="W298">
            <v>286</v>
          </cell>
          <cell r="X298">
            <v>969</v>
          </cell>
          <cell r="Y298">
            <v>8339</v>
          </cell>
          <cell r="Z298">
            <v>5411</v>
          </cell>
          <cell r="AA298">
            <v>228068</v>
          </cell>
          <cell r="AB298">
            <v>1403</v>
          </cell>
          <cell r="AC298">
            <v>257426</v>
          </cell>
          <cell r="AD298">
            <v>0</v>
          </cell>
          <cell r="AE298">
            <v>0</v>
          </cell>
          <cell r="AF298">
            <v>37</v>
          </cell>
          <cell r="AG298">
            <v>391</v>
          </cell>
          <cell r="AH298">
            <v>0</v>
          </cell>
          <cell r="AI298">
            <v>0</v>
          </cell>
          <cell r="AJ298">
            <v>7</v>
          </cell>
          <cell r="AK298">
            <v>365796</v>
          </cell>
          <cell r="AL298">
            <v>43</v>
          </cell>
          <cell r="AM298">
            <v>1054352</v>
          </cell>
          <cell r="AN298">
            <v>141</v>
          </cell>
          <cell r="AO298">
            <v>2025196</v>
          </cell>
          <cell r="AP298">
            <v>23</v>
          </cell>
          <cell r="AQ298">
            <v>523643</v>
          </cell>
          <cell r="AR298">
            <v>5436</v>
          </cell>
          <cell r="AS298">
            <v>62982896</v>
          </cell>
          <cell r="AT298">
            <v>39</v>
          </cell>
          <cell r="AU298">
            <v>1455</v>
          </cell>
          <cell r="AV298">
            <v>1433</v>
          </cell>
          <cell r="AW298">
            <v>54849093</v>
          </cell>
          <cell r="AX298">
            <v>101</v>
          </cell>
          <cell r="AY298">
            <v>4583</v>
          </cell>
        </row>
        <row r="299">
          <cell r="A299" t="str">
            <v>46</v>
          </cell>
          <cell r="C299" t="str">
            <v>4650</v>
          </cell>
          <cell r="D299" t="str">
            <v>Gloppen</v>
          </cell>
          <cell r="E299">
            <v>4500</v>
          </cell>
          <cell r="F299">
            <v>496238245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335</v>
          </cell>
          <cell r="L299">
            <v>44372855</v>
          </cell>
          <cell r="M299">
            <v>335</v>
          </cell>
          <cell r="N299">
            <v>35212571</v>
          </cell>
          <cell r="O299">
            <v>0</v>
          </cell>
          <cell r="P299">
            <v>0</v>
          </cell>
          <cell r="Q299">
            <v>4597</v>
          </cell>
          <cell r="R299">
            <v>575823671</v>
          </cell>
          <cell r="S299">
            <v>3450</v>
          </cell>
          <cell r="T299">
            <v>45290670</v>
          </cell>
          <cell r="U299">
            <v>968</v>
          </cell>
          <cell r="V299">
            <v>25509882</v>
          </cell>
          <cell r="W299">
            <v>213</v>
          </cell>
          <cell r="X299">
            <v>639</v>
          </cell>
          <cell r="Y299">
            <v>5270</v>
          </cell>
          <cell r="Z299">
            <v>3350</v>
          </cell>
          <cell r="AA299">
            <v>159751</v>
          </cell>
          <cell r="AB299">
            <v>883</v>
          </cell>
          <cell r="AC299">
            <v>114575</v>
          </cell>
          <cell r="AD299">
            <v>0</v>
          </cell>
          <cell r="AE299">
            <v>0</v>
          </cell>
          <cell r="AF299">
            <v>26</v>
          </cell>
          <cell r="AG299">
            <v>981</v>
          </cell>
          <cell r="AH299">
            <v>0</v>
          </cell>
          <cell r="AI299">
            <v>0</v>
          </cell>
          <cell r="AJ299">
            <v>12</v>
          </cell>
          <cell r="AK299">
            <v>630548</v>
          </cell>
          <cell r="AL299">
            <v>16</v>
          </cell>
          <cell r="AM299">
            <v>531774</v>
          </cell>
          <cell r="AN299">
            <v>91</v>
          </cell>
          <cell r="AO299">
            <v>1951021</v>
          </cell>
          <cell r="AP299">
            <v>21</v>
          </cell>
          <cell r="AQ299">
            <v>2356067</v>
          </cell>
          <cell r="AR299">
            <v>3356</v>
          </cell>
          <cell r="AS299">
            <v>44153717</v>
          </cell>
          <cell r="AT299">
            <v>38</v>
          </cell>
          <cell r="AU299">
            <v>1770</v>
          </cell>
          <cell r="AV299">
            <v>925</v>
          </cell>
          <cell r="AW299">
            <v>24019590</v>
          </cell>
          <cell r="AX299">
            <v>57</v>
          </cell>
          <cell r="AY299">
            <v>2680</v>
          </cell>
        </row>
        <row r="300">
          <cell r="A300" t="str">
            <v>46</v>
          </cell>
          <cell r="C300" t="str">
            <v>4651</v>
          </cell>
          <cell r="D300" t="str">
            <v>Stryn</v>
          </cell>
          <cell r="E300">
            <v>5810</v>
          </cell>
          <cell r="F300">
            <v>584848652</v>
          </cell>
          <cell r="G300">
            <v>1</v>
          </cell>
          <cell r="H300">
            <v>19079</v>
          </cell>
          <cell r="I300">
            <v>0</v>
          </cell>
          <cell r="J300">
            <v>0</v>
          </cell>
          <cell r="K300">
            <v>417</v>
          </cell>
          <cell r="L300">
            <v>67582175</v>
          </cell>
          <cell r="M300">
            <v>415</v>
          </cell>
          <cell r="N300">
            <v>49897562</v>
          </cell>
          <cell r="O300">
            <v>0</v>
          </cell>
          <cell r="P300">
            <v>0</v>
          </cell>
          <cell r="Q300">
            <v>5930</v>
          </cell>
          <cell r="R300">
            <v>702309310</v>
          </cell>
          <cell r="S300">
            <v>4467</v>
          </cell>
          <cell r="T300">
            <v>53884999</v>
          </cell>
          <cell r="U300">
            <v>1238</v>
          </cell>
          <cell r="V300">
            <v>58033772</v>
          </cell>
          <cell r="W300">
            <v>246</v>
          </cell>
          <cell r="X300">
            <v>984</v>
          </cell>
          <cell r="Y300">
            <v>6935</v>
          </cell>
          <cell r="Z300">
            <v>4351</v>
          </cell>
          <cell r="AA300">
            <v>192110</v>
          </cell>
          <cell r="AB300">
            <v>1127</v>
          </cell>
          <cell r="AC300">
            <v>263499</v>
          </cell>
          <cell r="AD300">
            <v>0</v>
          </cell>
          <cell r="AE300">
            <v>0</v>
          </cell>
          <cell r="AF300">
            <v>23</v>
          </cell>
          <cell r="AG300">
            <v>234</v>
          </cell>
          <cell r="AH300">
            <v>0</v>
          </cell>
          <cell r="AI300">
            <v>0</v>
          </cell>
          <cell r="AJ300">
            <v>10</v>
          </cell>
          <cell r="AK300">
            <v>456170</v>
          </cell>
          <cell r="AL300">
            <v>29</v>
          </cell>
          <cell r="AM300">
            <v>555111</v>
          </cell>
          <cell r="AN300">
            <v>100</v>
          </cell>
          <cell r="AO300">
            <v>1411885</v>
          </cell>
          <cell r="AP300">
            <v>13</v>
          </cell>
          <cell r="AQ300">
            <v>1055909</v>
          </cell>
          <cell r="AR300">
            <v>4360</v>
          </cell>
          <cell r="AS300">
            <v>52565644</v>
          </cell>
          <cell r="AT300">
            <v>44</v>
          </cell>
          <cell r="AU300">
            <v>2076</v>
          </cell>
          <cell r="AV300">
            <v>1143</v>
          </cell>
          <cell r="AW300">
            <v>57039696</v>
          </cell>
          <cell r="AX300">
            <v>96</v>
          </cell>
          <cell r="AY300">
            <v>4987</v>
          </cell>
        </row>
        <row r="301">
          <cell r="A301" t="str">
            <v>46 Totalt</v>
          </cell>
          <cell r="C301" t="str">
            <v>46</v>
          </cell>
          <cell r="D301" t="str">
            <v>Vestland</v>
          </cell>
          <cell r="E301">
            <v>485138</v>
          </cell>
          <cell r="F301">
            <v>64067467146</v>
          </cell>
          <cell r="G301">
            <v>74</v>
          </cell>
          <cell r="H301">
            <v>2910194</v>
          </cell>
          <cell r="I301">
            <v>1</v>
          </cell>
          <cell r="J301">
            <v>9790</v>
          </cell>
          <cell r="K301">
            <v>18745</v>
          </cell>
          <cell r="L301">
            <v>3947240091</v>
          </cell>
          <cell r="M301">
            <v>35785</v>
          </cell>
          <cell r="N301">
            <v>3736328024</v>
          </cell>
          <cell r="O301">
            <v>2</v>
          </cell>
          <cell r="P301">
            <v>115000</v>
          </cell>
          <cell r="Q301">
            <v>491654</v>
          </cell>
          <cell r="R301">
            <v>71748228228</v>
          </cell>
          <cell r="S301">
            <v>360027</v>
          </cell>
          <cell r="T301">
            <v>3979397181</v>
          </cell>
          <cell r="U301">
            <v>109805</v>
          </cell>
          <cell r="V301">
            <v>4299637345</v>
          </cell>
          <cell r="W301">
            <v>24819</v>
          </cell>
          <cell r="X301">
            <v>79848</v>
          </cell>
          <cell r="Y301">
            <v>574499</v>
          </cell>
          <cell r="Z301">
            <v>349663</v>
          </cell>
          <cell r="AA301">
            <v>13652241</v>
          </cell>
          <cell r="AB301">
            <v>102376</v>
          </cell>
          <cell r="AC301">
            <v>19599452</v>
          </cell>
          <cell r="AD301">
            <v>0</v>
          </cell>
          <cell r="AE301">
            <v>0</v>
          </cell>
          <cell r="AF301">
            <v>2624</v>
          </cell>
          <cell r="AG301">
            <v>44934</v>
          </cell>
          <cell r="AH301">
            <v>3</v>
          </cell>
          <cell r="AI301">
            <v>207</v>
          </cell>
          <cell r="AJ301">
            <v>712</v>
          </cell>
          <cell r="AK301">
            <v>55955609</v>
          </cell>
          <cell r="AL301">
            <v>2421</v>
          </cell>
          <cell r="AM301">
            <v>144857184</v>
          </cell>
          <cell r="AN301">
            <v>9455</v>
          </cell>
          <cell r="AO301">
            <v>155386305</v>
          </cell>
          <cell r="AP301">
            <v>1971</v>
          </cell>
          <cell r="AQ301">
            <v>153570045</v>
          </cell>
          <cell r="AR301">
            <v>350584</v>
          </cell>
          <cell r="AS301">
            <v>3849471888</v>
          </cell>
          <cell r="AT301">
            <v>3641</v>
          </cell>
          <cell r="AU301">
            <v>162670</v>
          </cell>
          <cell r="AV301">
            <v>104289</v>
          </cell>
          <cell r="AW301">
            <v>4088465359</v>
          </cell>
          <cell r="AX301">
            <v>5905</v>
          </cell>
          <cell r="AY301">
            <v>275768</v>
          </cell>
        </row>
        <row r="302">
          <cell r="A302" t="str">
            <v>50</v>
          </cell>
          <cell r="C302" t="str">
            <v>5001</v>
          </cell>
          <cell r="D302" t="str">
            <v>Trondheim</v>
          </cell>
          <cell r="E302">
            <v>157807</v>
          </cell>
          <cell r="F302">
            <v>21716094120</v>
          </cell>
          <cell r="G302">
            <v>40</v>
          </cell>
          <cell r="H302">
            <v>1594035</v>
          </cell>
          <cell r="I302">
            <v>0</v>
          </cell>
          <cell r="J302">
            <v>0</v>
          </cell>
          <cell r="K302">
            <v>5035</v>
          </cell>
          <cell r="L302">
            <v>1117675446</v>
          </cell>
          <cell r="M302">
            <v>12186</v>
          </cell>
          <cell r="N302">
            <v>1092102893</v>
          </cell>
          <cell r="O302">
            <v>0</v>
          </cell>
          <cell r="P302">
            <v>0</v>
          </cell>
          <cell r="Q302">
            <v>159596</v>
          </cell>
          <cell r="R302">
            <v>23924308189</v>
          </cell>
          <cell r="S302">
            <v>116202</v>
          </cell>
          <cell r="T302">
            <v>1205815453</v>
          </cell>
          <cell r="U302">
            <v>35543</v>
          </cell>
          <cell r="V302">
            <v>1699696799</v>
          </cell>
          <cell r="W302">
            <v>8715</v>
          </cell>
          <cell r="X302">
            <v>30931</v>
          </cell>
          <cell r="Y302">
            <v>191391</v>
          </cell>
          <cell r="Z302">
            <v>112857</v>
          </cell>
          <cell r="AA302">
            <v>4042557</v>
          </cell>
          <cell r="AB302">
            <v>33087</v>
          </cell>
          <cell r="AC302">
            <v>7907828</v>
          </cell>
          <cell r="AD302">
            <v>0</v>
          </cell>
          <cell r="AE302">
            <v>0</v>
          </cell>
          <cell r="AF302">
            <v>914</v>
          </cell>
          <cell r="AG302">
            <v>15075</v>
          </cell>
          <cell r="AH302">
            <v>2</v>
          </cell>
          <cell r="AI302">
            <v>99</v>
          </cell>
          <cell r="AJ302">
            <v>242</v>
          </cell>
          <cell r="AK302">
            <v>16745486</v>
          </cell>
          <cell r="AL302">
            <v>792</v>
          </cell>
          <cell r="AM302">
            <v>71406067</v>
          </cell>
          <cell r="AN302">
            <v>3358</v>
          </cell>
          <cell r="AO302">
            <v>54474539</v>
          </cell>
          <cell r="AP302">
            <v>577</v>
          </cell>
          <cell r="AQ302">
            <v>80662034</v>
          </cell>
          <cell r="AR302">
            <v>112973</v>
          </cell>
          <cell r="AS302">
            <v>1161152882</v>
          </cell>
          <cell r="AT302">
            <v>1239</v>
          </cell>
          <cell r="AU302">
            <v>54205</v>
          </cell>
          <cell r="AV302">
            <v>33758</v>
          </cell>
          <cell r="AW302">
            <v>1577991255</v>
          </cell>
          <cell r="AX302">
            <v>2037</v>
          </cell>
          <cell r="AY302">
            <v>99368</v>
          </cell>
        </row>
        <row r="303">
          <cell r="A303" t="str">
            <v>50</v>
          </cell>
          <cell r="C303" t="str">
            <v>5006</v>
          </cell>
          <cell r="D303" t="str">
            <v>Steinkjer</v>
          </cell>
          <cell r="E303">
            <v>18574</v>
          </cell>
          <cell r="F303">
            <v>1982612326</v>
          </cell>
          <cell r="G303">
            <v>2</v>
          </cell>
          <cell r="H303">
            <v>48036</v>
          </cell>
          <cell r="I303">
            <v>0</v>
          </cell>
          <cell r="J303">
            <v>0</v>
          </cell>
          <cell r="K303">
            <v>795</v>
          </cell>
          <cell r="L303">
            <v>100779294</v>
          </cell>
          <cell r="M303">
            <v>1187</v>
          </cell>
          <cell r="N303">
            <v>82755492</v>
          </cell>
          <cell r="O303">
            <v>0</v>
          </cell>
          <cell r="P303">
            <v>0</v>
          </cell>
          <cell r="Q303">
            <v>18840</v>
          </cell>
          <cell r="R303">
            <v>2166099076</v>
          </cell>
          <cell r="S303">
            <v>14199</v>
          </cell>
          <cell r="T303">
            <v>134719613</v>
          </cell>
          <cell r="U303">
            <v>4031</v>
          </cell>
          <cell r="V303">
            <v>111252134</v>
          </cell>
          <cell r="W303">
            <v>725</v>
          </cell>
          <cell r="X303">
            <v>2504</v>
          </cell>
          <cell r="Y303">
            <v>21459</v>
          </cell>
          <cell r="Z303">
            <v>13791</v>
          </cell>
          <cell r="AA303">
            <v>463480</v>
          </cell>
          <cell r="AB303">
            <v>3688</v>
          </cell>
          <cell r="AC303">
            <v>509668</v>
          </cell>
          <cell r="AD303">
            <v>0</v>
          </cell>
          <cell r="AE303">
            <v>0</v>
          </cell>
          <cell r="AF303">
            <v>104</v>
          </cell>
          <cell r="AG303">
            <v>1013</v>
          </cell>
          <cell r="AH303">
            <v>0</v>
          </cell>
          <cell r="AI303">
            <v>0</v>
          </cell>
          <cell r="AJ303">
            <v>24</v>
          </cell>
          <cell r="AK303">
            <v>1869534</v>
          </cell>
          <cell r="AL303">
            <v>72</v>
          </cell>
          <cell r="AM303">
            <v>5951032</v>
          </cell>
          <cell r="AN303">
            <v>337</v>
          </cell>
          <cell r="AO303">
            <v>4329050</v>
          </cell>
          <cell r="AP303">
            <v>66</v>
          </cell>
          <cell r="AQ303">
            <v>2449068</v>
          </cell>
          <cell r="AR303">
            <v>13872</v>
          </cell>
          <cell r="AS303">
            <v>131033005</v>
          </cell>
          <cell r="AT303">
            <v>134</v>
          </cell>
          <cell r="AU303">
            <v>5544</v>
          </cell>
          <cell r="AV303">
            <v>3774</v>
          </cell>
          <cell r="AW303">
            <v>105402614</v>
          </cell>
          <cell r="AX303">
            <v>269</v>
          </cell>
          <cell r="AY303">
            <v>13517</v>
          </cell>
        </row>
        <row r="304">
          <cell r="A304" t="str">
            <v>50</v>
          </cell>
          <cell r="C304" t="str">
            <v>5007</v>
          </cell>
          <cell r="D304" t="str">
            <v>Namsos</v>
          </cell>
          <cell r="E304">
            <v>11681</v>
          </cell>
          <cell r="F304">
            <v>1342010106</v>
          </cell>
          <cell r="G304">
            <v>2</v>
          </cell>
          <cell r="H304">
            <v>54162</v>
          </cell>
          <cell r="I304">
            <v>0</v>
          </cell>
          <cell r="J304">
            <v>0</v>
          </cell>
          <cell r="K304">
            <v>374</v>
          </cell>
          <cell r="L304">
            <v>57074474</v>
          </cell>
          <cell r="M304">
            <v>741</v>
          </cell>
          <cell r="N304">
            <v>45747327</v>
          </cell>
          <cell r="O304">
            <v>0</v>
          </cell>
          <cell r="P304">
            <v>0</v>
          </cell>
          <cell r="Q304">
            <v>11784</v>
          </cell>
          <cell r="R304">
            <v>1444777745</v>
          </cell>
          <cell r="S304">
            <v>8860</v>
          </cell>
          <cell r="T304">
            <v>89447903</v>
          </cell>
          <cell r="U304">
            <v>2465</v>
          </cell>
          <cell r="V304">
            <v>60677998</v>
          </cell>
          <cell r="W304">
            <v>513</v>
          </cell>
          <cell r="X304">
            <v>1250</v>
          </cell>
          <cell r="Y304">
            <v>13088</v>
          </cell>
          <cell r="Z304">
            <v>8627</v>
          </cell>
          <cell r="AA304">
            <v>307206</v>
          </cell>
          <cell r="AB304">
            <v>2314</v>
          </cell>
          <cell r="AC304">
            <v>276792</v>
          </cell>
          <cell r="AD304">
            <v>0</v>
          </cell>
          <cell r="AE304">
            <v>0</v>
          </cell>
          <cell r="AF304">
            <v>58</v>
          </cell>
          <cell r="AG304">
            <v>876</v>
          </cell>
          <cell r="AH304">
            <v>0</v>
          </cell>
          <cell r="AI304">
            <v>0</v>
          </cell>
          <cell r="AJ304">
            <v>10</v>
          </cell>
          <cell r="AK304">
            <v>730373</v>
          </cell>
          <cell r="AL304">
            <v>44</v>
          </cell>
          <cell r="AM304">
            <v>1155523</v>
          </cell>
          <cell r="AN304">
            <v>208</v>
          </cell>
          <cell r="AO304">
            <v>2787741</v>
          </cell>
          <cell r="AP304">
            <v>28</v>
          </cell>
          <cell r="AQ304">
            <v>1577634</v>
          </cell>
          <cell r="AR304">
            <v>8658</v>
          </cell>
          <cell r="AS304">
            <v>87223351</v>
          </cell>
          <cell r="AT304">
            <v>78</v>
          </cell>
          <cell r="AU304">
            <v>3706</v>
          </cell>
          <cell r="AV304">
            <v>2361</v>
          </cell>
          <cell r="AW304">
            <v>59205577</v>
          </cell>
          <cell r="AX304">
            <v>122</v>
          </cell>
          <cell r="AY304">
            <v>6068</v>
          </cell>
        </row>
        <row r="305">
          <cell r="A305" t="str">
            <v>50</v>
          </cell>
          <cell r="C305" t="str">
            <v>5014</v>
          </cell>
          <cell r="D305" t="str">
            <v>Frøya</v>
          </cell>
          <cell r="E305">
            <v>4123</v>
          </cell>
          <cell r="F305">
            <v>540794832</v>
          </cell>
          <cell r="G305">
            <v>1</v>
          </cell>
          <cell r="H305">
            <v>8214</v>
          </cell>
          <cell r="I305">
            <v>0</v>
          </cell>
          <cell r="J305">
            <v>0</v>
          </cell>
          <cell r="K305">
            <v>124</v>
          </cell>
          <cell r="L305">
            <v>86490130</v>
          </cell>
          <cell r="M305">
            <v>322</v>
          </cell>
          <cell r="N305">
            <v>49417972</v>
          </cell>
          <cell r="O305">
            <v>0</v>
          </cell>
          <cell r="P305">
            <v>0</v>
          </cell>
          <cell r="Q305">
            <v>4156</v>
          </cell>
          <cell r="R305">
            <v>676694720</v>
          </cell>
          <cell r="S305">
            <v>2969</v>
          </cell>
          <cell r="T305">
            <v>41866677</v>
          </cell>
          <cell r="U305">
            <v>969</v>
          </cell>
          <cell r="V305">
            <v>629683509</v>
          </cell>
          <cell r="W305">
            <v>239</v>
          </cell>
          <cell r="X305">
            <v>1087</v>
          </cell>
          <cell r="Y305">
            <v>5264</v>
          </cell>
          <cell r="Z305">
            <v>2888</v>
          </cell>
          <cell r="AA305">
            <v>137749</v>
          </cell>
          <cell r="AB305">
            <v>915</v>
          </cell>
          <cell r="AC305">
            <v>3401857</v>
          </cell>
          <cell r="AD305">
            <v>0</v>
          </cell>
          <cell r="AE305">
            <v>0</v>
          </cell>
          <cell r="AF305">
            <v>15</v>
          </cell>
          <cell r="AG305">
            <v>216</v>
          </cell>
          <cell r="AH305">
            <v>0</v>
          </cell>
          <cell r="AI305">
            <v>0</v>
          </cell>
          <cell r="AJ305">
            <v>2</v>
          </cell>
          <cell r="AK305">
            <v>138471</v>
          </cell>
          <cell r="AL305">
            <v>19</v>
          </cell>
          <cell r="AM305">
            <v>229650</v>
          </cell>
          <cell r="AN305">
            <v>70</v>
          </cell>
          <cell r="AO305">
            <v>2903626</v>
          </cell>
          <cell r="AP305">
            <v>10</v>
          </cell>
          <cell r="AQ305">
            <v>10788594</v>
          </cell>
          <cell r="AR305">
            <v>2893</v>
          </cell>
          <cell r="AS305">
            <v>39696142</v>
          </cell>
          <cell r="AT305">
            <v>31</v>
          </cell>
          <cell r="AU305">
            <v>1496</v>
          </cell>
          <cell r="AV305">
            <v>929</v>
          </cell>
          <cell r="AW305">
            <v>622800157</v>
          </cell>
          <cell r="AX305">
            <v>47</v>
          </cell>
          <cell r="AY305">
            <v>2058</v>
          </cell>
        </row>
        <row r="306">
          <cell r="A306" t="str">
            <v>50</v>
          </cell>
          <cell r="C306" t="str">
            <v>5020</v>
          </cell>
          <cell r="D306" t="str">
            <v>Osen</v>
          </cell>
          <cell r="E306">
            <v>733</v>
          </cell>
          <cell r="F306">
            <v>75613856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43</v>
          </cell>
          <cell r="L306">
            <v>4678700</v>
          </cell>
          <cell r="M306">
            <v>41</v>
          </cell>
          <cell r="N306">
            <v>3860966</v>
          </cell>
          <cell r="O306">
            <v>0</v>
          </cell>
          <cell r="P306">
            <v>0</v>
          </cell>
          <cell r="Q306">
            <v>742</v>
          </cell>
          <cell r="R306">
            <v>84153522</v>
          </cell>
          <cell r="S306">
            <v>593</v>
          </cell>
          <cell r="T306">
            <v>7262302</v>
          </cell>
          <cell r="U306">
            <v>125</v>
          </cell>
          <cell r="V306">
            <v>2459527</v>
          </cell>
          <cell r="W306">
            <v>27</v>
          </cell>
          <cell r="X306">
            <v>131</v>
          </cell>
          <cell r="Y306">
            <v>876</v>
          </cell>
          <cell r="Z306">
            <v>574</v>
          </cell>
          <cell r="AA306">
            <v>25324</v>
          </cell>
          <cell r="AB306">
            <v>117</v>
          </cell>
          <cell r="AC306">
            <v>11579</v>
          </cell>
          <cell r="AD306">
            <v>0</v>
          </cell>
          <cell r="AE306">
            <v>0</v>
          </cell>
          <cell r="AF306">
            <v>3</v>
          </cell>
          <cell r="AG306">
            <v>13</v>
          </cell>
          <cell r="AH306">
            <v>0</v>
          </cell>
          <cell r="AI306">
            <v>0</v>
          </cell>
          <cell r="AJ306">
            <v>3</v>
          </cell>
          <cell r="AK306">
            <v>52271</v>
          </cell>
          <cell r="AL306">
            <v>0</v>
          </cell>
          <cell r="AM306">
            <v>0</v>
          </cell>
          <cell r="AN306">
            <v>6</v>
          </cell>
          <cell r="AO306">
            <v>149918</v>
          </cell>
          <cell r="AP306">
            <v>1</v>
          </cell>
          <cell r="AQ306">
            <v>275</v>
          </cell>
          <cell r="AR306">
            <v>583</v>
          </cell>
          <cell r="AS306">
            <v>7104561</v>
          </cell>
          <cell r="AT306">
            <v>5</v>
          </cell>
          <cell r="AU306">
            <v>179</v>
          </cell>
          <cell r="AV306">
            <v>121</v>
          </cell>
          <cell r="AW306">
            <v>2489852</v>
          </cell>
          <cell r="AX306">
            <v>6</v>
          </cell>
          <cell r="AY306">
            <v>269</v>
          </cell>
        </row>
        <row r="307">
          <cell r="A307" t="str">
            <v>50</v>
          </cell>
          <cell r="C307" t="str">
            <v>5021</v>
          </cell>
          <cell r="D307" t="str">
            <v>Oppdal</v>
          </cell>
          <cell r="E307">
            <v>5477</v>
          </cell>
          <cell r="F307">
            <v>572113214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410</v>
          </cell>
          <cell r="L307">
            <v>53380122</v>
          </cell>
          <cell r="M307">
            <v>348</v>
          </cell>
          <cell r="N307">
            <v>28383493</v>
          </cell>
          <cell r="O307">
            <v>0</v>
          </cell>
          <cell r="P307">
            <v>0</v>
          </cell>
          <cell r="Q307">
            <v>5613</v>
          </cell>
          <cell r="R307">
            <v>653876829</v>
          </cell>
          <cell r="S307">
            <v>4128</v>
          </cell>
          <cell r="T307">
            <v>46034605</v>
          </cell>
          <cell r="U307">
            <v>1297</v>
          </cell>
          <cell r="V307">
            <v>49529097</v>
          </cell>
          <cell r="W307">
            <v>218</v>
          </cell>
          <cell r="X307">
            <v>704</v>
          </cell>
          <cell r="Y307">
            <v>6347</v>
          </cell>
          <cell r="Z307">
            <v>4014</v>
          </cell>
          <cell r="AA307">
            <v>159145</v>
          </cell>
          <cell r="AB307">
            <v>1210</v>
          </cell>
          <cell r="AC307">
            <v>227009</v>
          </cell>
          <cell r="AD307">
            <v>0</v>
          </cell>
          <cell r="AE307">
            <v>0</v>
          </cell>
          <cell r="AF307">
            <v>16</v>
          </cell>
          <cell r="AG307">
            <v>146</v>
          </cell>
          <cell r="AH307">
            <v>0</v>
          </cell>
          <cell r="AI307">
            <v>0</v>
          </cell>
          <cell r="AJ307">
            <v>11</v>
          </cell>
          <cell r="AK307">
            <v>996249</v>
          </cell>
          <cell r="AL307">
            <v>30</v>
          </cell>
          <cell r="AM307">
            <v>1694356</v>
          </cell>
          <cell r="AN307">
            <v>82</v>
          </cell>
          <cell r="AO307">
            <v>1222609</v>
          </cell>
          <cell r="AP307">
            <v>14</v>
          </cell>
          <cell r="AQ307">
            <v>528786</v>
          </cell>
          <cell r="AR307">
            <v>4040</v>
          </cell>
          <cell r="AS307">
            <v>44934283</v>
          </cell>
          <cell r="AT307">
            <v>40</v>
          </cell>
          <cell r="AU307">
            <v>1785</v>
          </cell>
          <cell r="AV307">
            <v>1220</v>
          </cell>
          <cell r="AW307">
            <v>48490005</v>
          </cell>
          <cell r="AX307">
            <v>84</v>
          </cell>
          <cell r="AY307">
            <v>3989</v>
          </cell>
        </row>
        <row r="308">
          <cell r="A308" t="str">
            <v>50</v>
          </cell>
          <cell r="C308" t="str">
            <v>5022</v>
          </cell>
          <cell r="D308" t="str">
            <v>Rennebu</v>
          </cell>
          <cell r="E308">
            <v>1874</v>
          </cell>
          <cell r="F308">
            <v>177207608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187</v>
          </cell>
          <cell r="L308">
            <v>20655618</v>
          </cell>
          <cell r="M308">
            <v>106</v>
          </cell>
          <cell r="N308">
            <v>4819689</v>
          </cell>
          <cell r="O308">
            <v>0</v>
          </cell>
          <cell r="P308">
            <v>0</v>
          </cell>
          <cell r="Q308">
            <v>1936</v>
          </cell>
          <cell r="R308">
            <v>202682915</v>
          </cell>
          <cell r="S308">
            <v>1410</v>
          </cell>
          <cell r="T308">
            <v>15319028</v>
          </cell>
          <cell r="U308">
            <v>490</v>
          </cell>
          <cell r="V308">
            <v>13305777</v>
          </cell>
          <cell r="W308">
            <v>51</v>
          </cell>
          <cell r="X308">
            <v>263</v>
          </cell>
          <cell r="Y308">
            <v>2214</v>
          </cell>
          <cell r="Z308">
            <v>1371</v>
          </cell>
          <cell r="AA308">
            <v>55605</v>
          </cell>
          <cell r="AB308">
            <v>448</v>
          </cell>
          <cell r="AC308">
            <v>61608</v>
          </cell>
          <cell r="AD308">
            <v>0</v>
          </cell>
          <cell r="AE308">
            <v>0</v>
          </cell>
          <cell r="AF308">
            <v>9</v>
          </cell>
          <cell r="AG308">
            <v>63</v>
          </cell>
          <cell r="AH308">
            <v>0</v>
          </cell>
          <cell r="AI308">
            <v>0</v>
          </cell>
          <cell r="AJ308">
            <v>1</v>
          </cell>
          <cell r="AK308">
            <v>41000</v>
          </cell>
          <cell r="AL308">
            <v>5</v>
          </cell>
          <cell r="AM308">
            <v>65901</v>
          </cell>
          <cell r="AN308">
            <v>67</v>
          </cell>
          <cell r="AO308">
            <v>868196</v>
          </cell>
          <cell r="AP308">
            <v>8</v>
          </cell>
          <cell r="AQ308">
            <v>51855</v>
          </cell>
          <cell r="AR308">
            <v>1339</v>
          </cell>
          <cell r="AS308">
            <v>14563929</v>
          </cell>
          <cell r="AT308">
            <v>17</v>
          </cell>
          <cell r="AU308">
            <v>874</v>
          </cell>
          <cell r="AV308">
            <v>474</v>
          </cell>
          <cell r="AW308">
            <v>13347728</v>
          </cell>
          <cell r="AX308">
            <v>24</v>
          </cell>
          <cell r="AY308">
            <v>1204</v>
          </cell>
        </row>
        <row r="309">
          <cell r="A309" t="str">
            <v>50</v>
          </cell>
          <cell r="C309" t="str">
            <v>5025</v>
          </cell>
          <cell r="D309" t="str">
            <v>Røros</v>
          </cell>
          <cell r="E309">
            <v>4566</v>
          </cell>
          <cell r="F309">
            <v>482703870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235</v>
          </cell>
          <cell r="L309">
            <v>39593386</v>
          </cell>
          <cell r="M309">
            <v>294</v>
          </cell>
          <cell r="N309">
            <v>14098403</v>
          </cell>
          <cell r="O309">
            <v>0</v>
          </cell>
          <cell r="P309">
            <v>0</v>
          </cell>
          <cell r="Q309">
            <v>4636</v>
          </cell>
          <cell r="R309">
            <v>536395659</v>
          </cell>
          <cell r="S309">
            <v>3445</v>
          </cell>
          <cell r="T309">
            <v>36183268</v>
          </cell>
          <cell r="U309">
            <v>1021</v>
          </cell>
          <cell r="V309">
            <v>31368739</v>
          </cell>
          <cell r="W309">
            <v>197</v>
          </cell>
          <cell r="X309">
            <v>570</v>
          </cell>
          <cell r="Y309">
            <v>5233</v>
          </cell>
          <cell r="Z309">
            <v>3344</v>
          </cell>
          <cell r="AA309">
            <v>125539</v>
          </cell>
          <cell r="AB309">
            <v>947</v>
          </cell>
          <cell r="AC309">
            <v>145722</v>
          </cell>
          <cell r="AD309">
            <v>0</v>
          </cell>
          <cell r="AE309">
            <v>0</v>
          </cell>
          <cell r="AF309">
            <v>18</v>
          </cell>
          <cell r="AG309">
            <v>813</v>
          </cell>
          <cell r="AH309">
            <v>0</v>
          </cell>
          <cell r="AI309">
            <v>0</v>
          </cell>
          <cell r="AJ309">
            <v>7</v>
          </cell>
          <cell r="AK309">
            <v>833286</v>
          </cell>
          <cell r="AL309">
            <v>22</v>
          </cell>
          <cell r="AM309">
            <v>380540</v>
          </cell>
          <cell r="AN309">
            <v>66</v>
          </cell>
          <cell r="AO309">
            <v>1344739</v>
          </cell>
          <cell r="AP309">
            <v>14</v>
          </cell>
          <cell r="AQ309">
            <v>566703</v>
          </cell>
          <cell r="AR309">
            <v>3366</v>
          </cell>
          <cell r="AS309">
            <v>35169051</v>
          </cell>
          <cell r="AT309">
            <v>38</v>
          </cell>
          <cell r="AU309">
            <v>1377</v>
          </cell>
          <cell r="AV309">
            <v>970</v>
          </cell>
          <cell r="AW309">
            <v>31603254</v>
          </cell>
          <cell r="AX309">
            <v>57</v>
          </cell>
          <cell r="AY309">
            <v>2797</v>
          </cell>
        </row>
        <row r="310">
          <cell r="A310" t="str">
            <v>50</v>
          </cell>
          <cell r="C310" t="str">
            <v>5026</v>
          </cell>
          <cell r="D310" t="str">
            <v>Holtålen</v>
          </cell>
          <cell r="E310">
            <v>1555</v>
          </cell>
          <cell r="F310">
            <v>158294755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81</v>
          </cell>
          <cell r="L310">
            <v>6643025</v>
          </cell>
          <cell r="M310">
            <v>91</v>
          </cell>
          <cell r="N310">
            <v>2695959</v>
          </cell>
          <cell r="O310">
            <v>0</v>
          </cell>
          <cell r="P310">
            <v>0</v>
          </cell>
          <cell r="Q310">
            <v>1584</v>
          </cell>
          <cell r="R310">
            <v>167633739</v>
          </cell>
          <cell r="S310">
            <v>1203</v>
          </cell>
          <cell r="T310">
            <v>11041371</v>
          </cell>
          <cell r="U310">
            <v>327</v>
          </cell>
          <cell r="V310">
            <v>7726246</v>
          </cell>
          <cell r="W310">
            <v>65</v>
          </cell>
          <cell r="X310">
            <v>173</v>
          </cell>
          <cell r="Y310">
            <v>1768</v>
          </cell>
          <cell r="Z310">
            <v>1177</v>
          </cell>
          <cell r="AA310">
            <v>38644</v>
          </cell>
          <cell r="AB310">
            <v>300</v>
          </cell>
          <cell r="AC310">
            <v>35135</v>
          </cell>
          <cell r="AD310">
            <v>0</v>
          </cell>
          <cell r="AE310">
            <v>0</v>
          </cell>
          <cell r="AF310">
            <v>7</v>
          </cell>
          <cell r="AG310">
            <v>51</v>
          </cell>
          <cell r="AH310">
            <v>0</v>
          </cell>
          <cell r="AI310">
            <v>0</v>
          </cell>
          <cell r="AJ310">
            <v>2</v>
          </cell>
          <cell r="AK310">
            <v>204000</v>
          </cell>
          <cell r="AL310">
            <v>8</v>
          </cell>
          <cell r="AM310">
            <v>354099</v>
          </cell>
          <cell r="AN310">
            <v>25</v>
          </cell>
          <cell r="AO310">
            <v>155308</v>
          </cell>
          <cell r="AP310">
            <v>4</v>
          </cell>
          <cell r="AQ310">
            <v>400395</v>
          </cell>
          <cell r="AR310">
            <v>1174</v>
          </cell>
          <cell r="AS310">
            <v>10861371</v>
          </cell>
          <cell r="AT310">
            <v>16</v>
          </cell>
          <cell r="AU310">
            <v>680</v>
          </cell>
          <cell r="AV310">
            <v>312</v>
          </cell>
          <cell r="AW310">
            <v>7147121</v>
          </cell>
          <cell r="AX310">
            <v>17</v>
          </cell>
          <cell r="AY310">
            <v>1059</v>
          </cell>
        </row>
        <row r="311">
          <cell r="A311" t="str">
            <v>50</v>
          </cell>
          <cell r="C311" t="str">
            <v>5027</v>
          </cell>
          <cell r="D311" t="str">
            <v>Midtre Gauldal</v>
          </cell>
          <cell r="E311">
            <v>4816</v>
          </cell>
          <cell r="F311">
            <v>506367389</v>
          </cell>
          <cell r="G311">
            <v>3</v>
          </cell>
          <cell r="H311">
            <v>96786</v>
          </cell>
          <cell r="I311">
            <v>0</v>
          </cell>
          <cell r="J311">
            <v>0</v>
          </cell>
          <cell r="K311">
            <v>319</v>
          </cell>
          <cell r="L311">
            <v>36619988</v>
          </cell>
          <cell r="M311">
            <v>246</v>
          </cell>
          <cell r="N311">
            <v>8804216</v>
          </cell>
          <cell r="O311">
            <v>0</v>
          </cell>
          <cell r="P311">
            <v>0</v>
          </cell>
          <cell r="Q311">
            <v>4928</v>
          </cell>
          <cell r="R311">
            <v>551694807</v>
          </cell>
          <cell r="S311">
            <v>3619</v>
          </cell>
          <cell r="T311">
            <v>38784301</v>
          </cell>
          <cell r="U311">
            <v>1182</v>
          </cell>
          <cell r="V311">
            <v>31607179</v>
          </cell>
          <cell r="W311">
            <v>156</v>
          </cell>
          <cell r="X311">
            <v>814</v>
          </cell>
          <cell r="Y311">
            <v>5771</v>
          </cell>
          <cell r="Z311">
            <v>3516</v>
          </cell>
          <cell r="AA311">
            <v>137807</v>
          </cell>
          <cell r="AB311">
            <v>1103</v>
          </cell>
          <cell r="AC311">
            <v>144841</v>
          </cell>
          <cell r="AD311">
            <v>0</v>
          </cell>
          <cell r="AE311">
            <v>0</v>
          </cell>
          <cell r="AF311">
            <v>13</v>
          </cell>
          <cell r="AG311">
            <v>84</v>
          </cell>
          <cell r="AH311">
            <v>0</v>
          </cell>
          <cell r="AI311">
            <v>0</v>
          </cell>
          <cell r="AJ311">
            <v>11</v>
          </cell>
          <cell r="AK311">
            <v>969865</v>
          </cell>
          <cell r="AL311">
            <v>19</v>
          </cell>
          <cell r="AM311">
            <v>323827</v>
          </cell>
          <cell r="AN311">
            <v>61</v>
          </cell>
          <cell r="AO311">
            <v>1325876</v>
          </cell>
          <cell r="AP311">
            <v>13</v>
          </cell>
          <cell r="AQ311">
            <v>762238</v>
          </cell>
          <cell r="AR311">
            <v>3548</v>
          </cell>
          <cell r="AS311">
            <v>37704467</v>
          </cell>
          <cell r="AT311">
            <v>37</v>
          </cell>
          <cell r="AU311">
            <v>1674</v>
          </cell>
          <cell r="AV311">
            <v>1140</v>
          </cell>
          <cell r="AW311">
            <v>31743707</v>
          </cell>
          <cell r="AX311">
            <v>43</v>
          </cell>
          <cell r="AY311">
            <v>2009</v>
          </cell>
        </row>
        <row r="312">
          <cell r="A312" t="str">
            <v>50</v>
          </cell>
          <cell r="C312" t="str">
            <v>5028</v>
          </cell>
          <cell r="D312" t="str">
            <v>Melhus</v>
          </cell>
          <cell r="E312">
            <v>12582</v>
          </cell>
          <cell r="F312">
            <v>1516645754</v>
          </cell>
          <cell r="G312">
            <v>4</v>
          </cell>
          <cell r="H312">
            <v>64264</v>
          </cell>
          <cell r="I312">
            <v>0</v>
          </cell>
          <cell r="J312">
            <v>0</v>
          </cell>
          <cell r="K312">
            <v>474</v>
          </cell>
          <cell r="L312">
            <v>74159288</v>
          </cell>
          <cell r="M312">
            <v>769</v>
          </cell>
          <cell r="N312">
            <v>42555119</v>
          </cell>
          <cell r="O312">
            <v>0</v>
          </cell>
          <cell r="P312">
            <v>0</v>
          </cell>
          <cell r="Q312">
            <v>12764</v>
          </cell>
          <cell r="R312">
            <v>1633295897</v>
          </cell>
          <cell r="S312">
            <v>9416</v>
          </cell>
          <cell r="T312">
            <v>98616924</v>
          </cell>
          <cell r="U312">
            <v>2895</v>
          </cell>
          <cell r="V312">
            <v>81906953</v>
          </cell>
          <cell r="W312">
            <v>510</v>
          </cell>
          <cell r="X312">
            <v>1664</v>
          </cell>
          <cell r="Y312">
            <v>14485</v>
          </cell>
          <cell r="Z312">
            <v>9167</v>
          </cell>
          <cell r="AA312">
            <v>343610</v>
          </cell>
          <cell r="AB312">
            <v>2701</v>
          </cell>
          <cell r="AC312">
            <v>374123</v>
          </cell>
          <cell r="AD312">
            <v>0</v>
          </cell>
          <cell r="AE312">
            <v>0</v>
          </cell>
          <cell r="AF312">
            <v>66</v>
          </cell>
          <cell r="AG312">
            <v>842</v>
          </cell>
          <cell r="AH312">
            <v>0</v>
          </cell>
          <cell r="AI312">
            <v>0</v>
          </cell>
          <cell r="AJ312">
            <v>18</v>
          </cell>
          <cell r="AK312">
            <v>1611694</v>
          </cell>
          <cell r="AL312">
            <v>42</v>
          </cell>
          <cell r="AM312">
            <v>1839551</v>
          </cell>
          <cell r="AN312">
            <v>229</v>
          </cell>
          <cell r="AO312">
            <v>3411222</v>
          </cell>
          <cell r="AP312">
            <v>43</v>
          </cell>
          <cell r="AQ312">
            <v>1996258</v>
          </cell>
          <cell r="AR312">
            <v>9200</v>
          </cell>
          <cell r="AS312">
            <v>95752851</v>
          </cell>
          <cell r="AT312">
            <v>94</v>
          </cell>
          <cell r="AU312">
            <v>4772</v>
          </cell>
          <cell r="AV312">
            <v>2775</v>
          </cell>
          <cell r="AW312">
            <v>80257108</v>
          </cell>
          <cell r="AX312">
            <v>145</v>
          </cell>
          <cell r="AY312">
            <v>7322</v>
          </cell>
        </row>
        <row r="313">
          <cell r="A313" t="str">
            <v>50</v>
          </cell>
          <cell r="C313" t="str">
            <v>5029</v>
          </cell>
          <cell r="D313" t="str">
            <v>Skaun</v>
          </cell>
          <cell r="E313">
            <v>5968</v>
          </cell>
          <cell r="F313">
            <v>770496650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198</v>
          </cell>
          <cell r="L313">
            <v>26221407</v>
          </cell>
          <cell r="M313">
            <v>335</v>
          </cell>
          <cell r="N313">
            <v>19493257</v>
          </cell>
          <cell r="O313">
            <v>0</v>
          </cell>
          <cell r="P313">
            <v>0</v>
          </cell>
          <cell r="Q313">
            <v>6042</v>
          </cell>
          <cell r="R313">
            <v>816211314</v>
          </cell>
          <cell r="S313">
            <v>4448</v>
          </cell>
          <cell r="T313">
            <v>46941938</v>
          </cell>
          <cell r="U313">
            <v>1372</v>
          </cell>
          <cell r="V313">
            <v>29322362</v>
          </cell>
          <cell r="W313">
            <v>249</v>
          </cell>
          <cell r="X313">
            <v>622</v>
          </cell>
          <cell r="Y313">
            <v>6691</v>
          </cell>
          <cell r="Z313">
            <v>4351</v>
          </cell>
          <cell r="AA313">
            <v>162797</v>
          </cell>
          <cell r="AB313">
            <v>1284</v>
          </cell>
          <cell r="AC313">
            <v>132697</v>
          </cell>
          <cell r="AD313">
            <v>0</v>
          </cell>
          <cell r="AE313">
            <v>0</v>
          </cell>
          <cell r="AF313">
            <v>38</v>
          </cell>
          <cell r="AG313">
            <v>444</v>
          </cell>
          <cell r="AH313">
            <v>0</v>
          </cell>
          <cell r="AI313">
            <v>0</v>
          </cell>
          <cell r="AJ313">
            <v>9</v>
          </cell>
          <cell r="AK313">
            <v>659376</v>
          </cell>
          <cell r="AL313">
            <v>22</v>
          </cell>
          <cell r="AM313">
            <v>1706618</v>
          </cell>
          <cell r="AN313">
            <v>103</v>
          </cell>
          <cell r="AO313">
            <v>1169144</v>
          </cell>
          <cell r="AP313">
            <v>16</v>
          </cell>
          <cell r="AQ313">
            <v>381661</v>
          </cell>
          <cell r="AR313">
            <v>4356</v>
          </cell>
          <cell r="AS313">
            <v>45764347</v>
          </cell>
          <cell r="AT313">
            <v>35</v>
          </cell>
          <cell r="AU313">
            <v>1861</v>
          </cell>
          <cell r="AV313">
            <v>1315</v>
          </cell>
          <cell r="AW313">
            <v>27853596</v>
          </cell>
          <cell r="AX313">
            <v>63</v>
          </cell>
          <cell r="AY313">
            <v>2733</v>
          </cell>
        </row>
        <row r="314">
          <cell r="A314" t="str">
            <v>50</v>
          </cell>
          <cell r="C314" t="str">
            <v>5031</v>
          </cell>
          <cell r="D314" t="str">
            <v>Malvik</v>
          </cell>
          <cell r="E314">
            <v>10327</v>
          </cell>
          <cell r="F314">
            <v>1448747458</v>
          </cell>
          <cell r="G314">
            <v>2</v>
          </cell>
          <cell r="H314">
            <v>66612</v>
          </cell>
          <cell r="I314">
            <v>0</v>
          </cell>
          <cell r="J314">
            <v>0</v>
          </cell>
          <cell r="K314">
            <v>344</v>
          </cell>
          <cell r="L314">
            <v>62159714</v>
          </cell>
          <cell r="M314">
            <v>704</v>
          </cell>
          <cell r="N314">
            <v>53670454</v>
          </cell>
          <cell r="O314">
            <v>0</v>
          </cell>
          <cell r="P314">
            <v>0</v>
          </cell>
          <cell r="Q314">
            <v>10459</v>
          </cell>
          <cell r="R314">
            <v>1564511014</v>
          </cell>
          <cell r="S314">
            <v>7523</v>
          </cell>
          <cell r="T314">
            <v>77226661</v>
          </cell>
          <cell r="U314">
            <v>2462</v>
          </cell>
          <cell r="V314">
            <v>92181326</v>
          </cell>
          <cell r="W314">
            <v>518</v>
          </cell>
          <cell r="X314">
            <v>1562</v>
          </cell>
          <cell r="Y314">
            <v>12065</v>
          </cell>
          <cell r="Z314">
            <v>7338</v>
          </cell>
          <cell r="AA314">
            <v>258853</v>
          </cell>
          <cell r="AB314">
            <v>2319</v>
          </cell>
          <cell r="AC314">
            <v>421589</v>
          </cell>
          <cell r="AD314">
            <v>0</v>
          </cell>
          <cell r="AE314">
            <v>0</v>
          </cell>
          <cell r="AF314">
            <v>48</v>
          </cell>
          <cell r="AG314">
            <v>526</v>
          </cell>
          <cell r="AH314">
            <v>0</v>
          </cell>
          <cell r="AI314">
            <v>0</v>
          </cell>
          <cell r="AJ314">
            <v>18</v>
          </cell>
          <cell r="AK314">
            <v>2247423</v>
          </cell>
          <cell r="AL314">
            <v>47</v>
          </cell>
          <cell r="AM314">
            <v>1866773</v>
          </cell>
          <cell r="AN314">
            <v>214</v>
          </cell>
          <cell r="AO314">
            <v>2465759</v>
          </cell>
          <cell r="AP314">
            <v>36</v>
          </cell>
          <cell r="AQ314">
            <v>1440243</v>
          </cell>
          <cell r="AR314">
            <v>7319</v>
          </cell>
          <cell r="AS314">
            <v>74357378</v>
          </cell>
          <cell r="AT314">
            <v>63</v>
          </cell>
          <cell r="AU314">
            <v>2847</v>
          </cell>
          <cell r="AV314">
            <v>2347</v>
          </cell>
          <cell r="AW314">
            <v>90877318</v>
          </cell>
          <cell r="AX314">
            <v>120</v>
          </cell>
          <cell r="AY314">
            <v>5948</v>
          </cell>
        </row>
        <row r="315">
          <cell r="A315" t="str">
            <v>50</v>
          </cell>
          <cell r="C315" t="str">
            <v>5032</v>
          </cell>
          <cell r="D315" t="str">
            <v>Selbu</v>
          </cell>
          <cell r="E315">
            <v>3158</v>
          </cell>
          <cell r="F315">
            <v>343701761</v>
          </cell>
          <cell r="G315">
            <v>3</v>
          </cell>
          <cell r="H315">
            <v>120248</v>
          </cell>
          <cell r="I315">
            <v>0</v>
          </cell>
          <cell r="J315">
            <v>0</v>
          </cell>
          <cell r="K315">
            <v>148</v>
          </cell>
          <cell r="L315">
            <v>16854694</v>
          </cell>
          <cell r="M315">
            <v>172</v>
          </cell>
          <cell r="N315">
            <v>10323440</v>
          </cell>
          <cell r="O315">
            <v>0</v>
          </cell>
          <cell r="P315">
            <v>0</v>
          </cell>
          <cell r="Q315">
            <v>3211</v>
          </cell>
          <cell r="R315">
            <v>370759647</v>
          </cell>
          <cell r="S315">
            <v>2409</v>
          </cell>
          <cell r="T315">
            <v>23940077</v>
          </cell>
          <cell r="U315">
            <v>711</v>
          </cell>
          <cell r="V315">
            <v>16763913</v>
          </cell>
          <cell r="W315">
            <v>107</v>
          </cell>
          <cell r="X315">
            <v>478</v>
          </cell>
          <cell r="Y315">
            <v>3705</v>
          </cell>
          <cell r="Z315">
            <v>2335</v>
          </cell>
          <cell r="AA315">
            <v>84658</v>
          </cell>
          <cell r="AB315">
            <v>669</v>
          </cell>
          <cell r="AC315">
            <v>76224</v>
          </cell>
          <cell r="AD315">
            <v>0</v>
          </cell>
          <cell r="AE315">
            <v>0</v>
          </cell>
          <cell r="AF315">
            <v>23</v>
          </cell>
          <cell r="AG315">
            <v>264</v>
          </cell>
          <cell r="AH315">
            <v>0</v>
          </cell>
          <cell r="AI315">
            <v>0</v>
          </cell>
          <cell r="AJ315">
            <v>3</v>
          </cell>
          <cell r="AK315">
            <v>264648</v>
          </cell>
          <cell r="AL315">
            <v>13</v>
          </cell>
          <cell r="AM315">
            <v>1977910</v>
          </cell>
          <cell r="AN315">
            <v>48</v>
          </cell>
          <cell r="AO315">
            <v>525684</v>
          </cell>
          <cell r="AP315">
            <v>12</v>
          </cell>
          <cell r="AQ315">
            <v>296800</v>
          </cell>
          <cell r="AR315">
            <v>2363</v>
          </cell>
          <cell r="AS315">
            <v>23429236</v>
          </cell>
          <cell r="AT315">
            <v>21</v>
          </cell>
          <cell r="AU315">
            <v>1031</v>
          </cell>
          <cell r="AV315">
            <v>677</v>
          </cell>
          <cell r="AW315">
            <v>14759589</v>
          </cell>
          <cell r="AX315">
            <v>34</v>
          </cell>
          <cell r="AY315">
            <v>1438</v>
          </cell>
        </row>
        <row r="316">
          <cell r="A316" t="str">
            <v>50</v>
          </cell>
          <cell r="C316" t="str">
            <v>5033</v>
          </cell>
          <cell r="D316" t="str">
            <v>Tydal</v>
          </cell>
          <cell r="E316">
            <v>623</v>
          </cell>
          <cell r="F316">
            <v>62281352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54</v>
          </cell>
          <cell r="L316">
            <v>6488100</v>
          </cell>
          <cell r="M316">
            <v>38</v>
          </cell>
          <cell r="N316">
            <v>967654</v>
          </cell>
          <cell r="O316">
            <v>0</v>
          </cell>
          <cell r="P316">
            <v>0</v>
          </cell>
          <cell r="Q316">
            <v>635</v>
          </cell>
          <cell r="R316">
            <v>69737106</v>
          </cell>
          <cell r="S316">
            <v>488</v>
          </cell>
          <cell r="T316">
            <v>5428289</v>
          </cell>
          <cell r="U316">
            <v>130</v>
          </cell>
          <cell r="V316">
            <v>2944934</v>
          </cell>
          <cell r="W316">
            <v>23</v>
          </cell>
          <cell r="X316">
            <v>74</v>
          </cell>
          <cell r="Y316">
            <v>715</v>
          </cell>
          <cell r="Z316">
            <v>475</v>
          </cell>
          <cell r="AA316">
            <v>20057</v>
          </cell>
          <cell r="AB316">
            <v>120</v>
          </cell>
          <cell r="AC316">
            <v>13308</v>
          </cell>
          <cell r="AD316">
            <v>0</v>
          </cell>
          <cell r="AE316">
            <v>0</v>
          </cell>
          <cell r="AF316">
            <v>2</v>
          </cell>
          <cell r="AG316">
            <v>21</v>
          </cell>
          <cell r="AH316">
            <v>0</v>
          </cell>
          <cell r="AI316">
            <v>0</v>
          </cell>
          <cell r="AJ316">
            <v>1</v>
          </cell>
          <cell r="AK316">
            <v>21800</v>
          </cell>
          <cell r="AL316">
            <v>4</v>
          </cell>
          <cell r="AM316">
            <v>57643</v>
          </cell>
          <cell r="AN316">
            <v>3</v>
          </cell>
          <cell r="AO316">
            <v>40511</v>
          </cell>
          <cell r="AP316">
            <v>1</v>
          </cell>
          <cell r="AQ316">
            <v>3971</v>
          </cell>
          <cell r="AR316">
            <v>483</v>
          </cell>
          <cell r="AS316">
            <v>5407907</v>
          </cell>
          <cell r="AT316">
            <v>4</v>
          </cell>
          <cell r="AU316">
            <v>144</v>
          </cell>
          <cell r="AV316">
            <v>124</v>
          </cell>
          <cell r="AW316">
            <v>2918400</v>
          </cell>
          <cell r="AX316">
            <v>6</v>
          </cell>
          <cell r="AY316">
            <v>223</v>
          </cell>
        </row>
        <row r="317">
          <cell r="A317" t="str">
            <v>50</v>
          </cell>
          <cell r="C317" t="str">
            <v>5034</v>
          </cell>
          <cell r="D317" t="str">
            <v>Meråker</v>
          </cell>
          <cell r="E317">
            <v>1900</v>
          </cell>
          <cell r="F317">
            <v>177063043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77</v>
          </cell>
          <cell r="L317">
            <v>8503207</v>
          </cell>
          <cell r="M317">
            <v>101</v>
          </cell>
          <cell r="N317">
            <v>1648906</v>
          </cell>
          <cell r="O317">
            <v>0</v>
          </cell>
          <cell r="P317">
            <v>0</v>
          </cell>
          <cell r="Q317">
            <v>1927</v>
          </cell>
          <cell r="R317">
            <v>187215156</v>
          </cell>
          <cell r="S317">
            <v>1513</v>
          </cell>
          <cell r="T317">
            <v>14560607</v>
          </cell>
          <cell r="U317">
            <v>357</v>
          </cell>
          <cell r="V317">
            <v>12411291</v>
          </cell>
          <cell r="W317">
            <v>66</v>
          </cell>
          <cell r="X317">
            <v>313</v>
          </cell>
          <cell r="Y317">
            <v>2249</v>
          </cell>
          <cell r="Z317">
            <v>1470</v>
          </cell>
          <cell r="AA317">
            <v>51537</v>
          </cell>
          <cell r="AB317">
            <v>331</v>
          </cell>
          <cell r="AC317">
            <v>55969</v>
          </cell>
          <cell r="AD317">
            <v>0</v>
          </cell>
          <cell r="AE317">
            <v>0</v>
          </cell>
          <cell r="AF317">
            <v>13</v>
          </cell>
          <cell r="AG317">
            <v>103</v>
          </cell>
          <cell r="AH317">
            <v>0</v>
          </cell>
          <cell r="AI317">
            <v>0</v>
          </cell>
          <cell r="AJ317">
            <v>4</v>
          </cell>
          <cell r="AK317">
            <v>63789</v>
          </cell>
          <cell r="AL317">
            <v>4</v>
          </cell>
          <cell r="AM317">
            <v>40896</v>
          </cell>
          <cell r="AN317">
            <v>28</v>
          </cell>
          <cell r="AO317">
            <v>482714</v>
          </cell>
          <cell r="AP317">
            <v>0</v>
          </cell>
          <cell r="AQ317">
            <v>0</v>
          </cell>
          <cell r="AR317">
            <v>1486</v>
          </cell>
          <cell r="AS317">
            <v>14312692</v>
          </cell>
          <cell r="AT317">
            <v>7</v>
          </cell>
          <cell r="AU317">
            <v>397</v>
          </cell>
          <cell r="AV317">
            <v>341</v>
          </cell>
          <cell r="AW317">
            <v>12672566</v>
          </cell>
          <cell r="AX317">
            <v>19</v>
          </cell>
          <cell r="AY317">
            <v>1143</v>
          </cell>
        </row>
        <row r="318">
          <cell r="A318" t="str">
            <v>50</v>
          </cell>
          <cell r="C318" t="str">
            <v>5035</v>
          </cell>
          <cell r="D318" t="str">
            <v>Stjørdal</v>
          </cell>
          <cell r="E318">
            <v>18064</v>
          </cell>
          <cell r="F318">
            <v>2168830236</v>
          </cell>
          <cell r="G318">
            <v>3</v>
          </cell>
          <cell r="H318">
            <v>20877</v>
          </cell>
          <cell r="I318">
            <v>0</v>
          </cell>
          <cell r="J318">
            <v>0</v>
          </cell>
          <cell r="K318">
            <v>614</v>
          </cell>
          <cell r="L318">
            <v>93588807</v>
          </cell>
          <cell r="M318">
            <v>1036</v>
          </cell>
          <cell r="N318">
            <v>61368987</v>
          </cell>
          <cell r="O318">
            <v>0</v>
          </cell>
          <cell r="P318">
            <v>0</v>
          </cell>
          <cell r="Q318">
            <v>18279</v>
          </cell>
          <cell r="R318">
            <v>2323767153</v>
          </cell>
          <cell r="S318">
            <v>13581</v>
          </cell>
          <cell r="T318">
            <v>136447401</v>
          </cell>
          <cell r="U318">
            <v>4082</v>
          </cell>
          <cell r="V318">
            <v>111558938</v>
          </cell>
          <cell r="W318">
            <v>710</v>
          </cell>
          <cell r="X318">
            <v>2306</v>
          </cell>
          <cell r="Y318">
            <v>20679</v>
          </cell>
          <cell r="Z318">
            <v>13209</v>
          </cell>
          <cell r="AA318">
            <v>467084</v>
          </cell>
          <cell r="AB318">
            <v>3824</v>
          </cell>
          <cell r="AC318">
            <v>500720</v>
          </cell>
          <cell r="AD318">
            <v>0</v>
          </cell>
          <cell r="AE318">
            <v>0</v>
          </cell>
          <cell r="AF318">
            <v>105</v>
          </cell>
          <cell r="AG318">
            <v>1170</v>
          </cell>
          <cell r="AH318">
            <v>0</v>
          </cell>
          <cell r="AI318">
            <v>0</v>
          </cell>
          <cell r="AJ318">
            <v>32</v>
          </cell>
          <cell r="AK318">
            <v>2826420</v>
          </cell>
          <cell r="AL318">
            <v>80</v>
          </cell>
          <cell r="AM318">
            <v>3399466</v>
          </cell>
          <cell r="AN318">
            <v>339</v>
          </cell>
          <cell r="AO318">
            <v>4654560</v>
          </cell>
          <cell r="AP318">
            <v>85</v>
          </cell>
          <cell r="AQ318">
            <v>4729964</v>
          </cell>
          <cell r="AR318">
            <v>13272</v>
          </cell>
          <cell r="AS318">
            <v>131194713</v>
          </cell>
          <cell r="AT318">
            <v>118</v>
          </cell>
          <cell r="AU318">
            <v>5029</v>
          </cell>
          <cell r="AV318">
            <v>3883</v>
          </cell>
          <cell r="AW318">
            <v>105685542</v>
          </cell>
          <cell r="AX318">
            <v>199</v>
          </cell>
          <cell r="AY318">
            <v>9753</v>
          </cell>
        </row>
        <row r="319">
          <cell r="A319" t="str">
            <v>50</v>
          </cell>
          <cell r="C319" t="str">
            <v>5036</v>
          </cell>
          <cell r="D319" t="str">
            <v>Frosta</v>
          </cell>
          <cell r="E319">
            <v>2215</v>
          </cell>
          <cell r="F319">
            <v>197973714</v>
          </cell>
          <cell r="G319">
            <v>1</v>
          </cell>
          <cell r="H319">
            <v>26880</v>
          </cell>
          <cell r="I319">
            <v>0</v>
          </cell>
          <cell r="J319">
            <v>0</v>
          </cell>
          <cell r="K319">
            <v>144</v>
          </cell>
          <cell r="L319">
            <v>22885275</v>
          </cell>
          <cell r="M319">
            <v>116</v>
          </cell>
          <cell r="N319">
            <v>6411161</v>
          </cell>
          <cell r="O319">
            <v>0</v>
          </cell>
          <cell r="P319">
            <v>0</v>
          </cell>
          <cell r="Q319">
            <v>2254</v>
          </cell>
          <cell r="R319">
            <v>227243270</v>
          </cell>
          <cell r="S319">
            <v>1683</v>
          </cell>
          <cell r="T319">
            <v>17626353</v>
          </cell>
          <cell r="U319">
            <v>518</v>
          </cell>
          <cell r="V319">
            <v>27911035</v>
          </cell>
          <cell r="W319">
            <v>70</v>
          </cell>
          <cell r="X319">
            <v>369</v>
          </cell>
          <cell r="Y319">
            <v>2640</v>
          </cell>
          <cell r="Z319">
            <v>1635</v>
          </cell>
          <cell r="AA319">
            <v>62223</v>
          </cell>
          <cell r="AB319">
            <v>485</v>
          </cell>
          <cell r="AC319">
            <v>132998</v>
          </cell>
          <cell r="AD319">
            <v>0</v>
          </cell>
          <cell r="AE319">
            <v>0</v>
          </cell>
          <cell r="AF319">
            <v>11</v>
          </cell>
          <cell r="AG319">
            <v>167</v>
          </cell>
          <cell r="AH319">
            <v>0</v>
          </cell>
          <cell r="AI319">
            <v>0</v>
          </cell>
          <cell r="AJ319">
            <v>1</v>
          </cell>
          <cell r="AK319">
            <v>509000</v>
          </cell>
          <cell r="AL319">
            <v>7</v>
          </cell>
          <cell r="AM319">
            <v>200894</v>
          </cell>
          <cell r="AN319">
            <v>32</v>
          </cell>
          <cell r="AO319">
            <v>1517730</v>
          </cell>
          <cell r="AP319">
            <v>9</v>
          </cell>
          <cell r="AQ319">
            <v>533774</v>
          </cell>
          <cell r="AR319">
            <v>1644</v>
          </cell>
          <cell r="AS319">
            <v>17303494</v>
          </cell>
          <cell r="AT319">
            <v>16</v>
          </cell>
          <cell r="AU319">
            <v>463</v>
          </cell>
          <cell r="AV319">
            <v>498</v>
          </cell>
          <cell r="AW319">
            <v>28950313</v>
          </cell>
          <cell r="AX319">
            <v>21</v>
          </cell>
          <cell r="AY319">
            <v>996</v>
          </cell>
        </row>
        <row r="320">
          <cell r="A320" t="str">
            <v>50</v>
          </cell>
          <cell r="C320" t="str">
            <v>5037</v>
          </cell>
          <cell r="D320" t="str">
            <v>Levanger</v>
          </cell>
          <cell r="E320">
            <v>15153</v>
          </cell>
          <cell r="F320">
            <v>1763088203</v>
          </cell>
          <cell r="G320">
            <v>3</v>
          </cell>
          <cell r="H320">
            <v>37186</v>
          </cell>
          <cell r="I320">
            <v>0</v>
          </cell>
          <cell r="J320">
            <v>0</v>
          </cell>
          <cell r="K320">
            <v>718</v>
          </cell>
          <cell r="L320">
            <v>124373721</v>
          </cell>
          <cell r="M320">
            <v>929</v>
          </cell>
          <cell r="N320">
            <v>54824837</v>
          </cell>
          <cell r="O320">
            <v>0</v>
          </cell>
          <cell r="P320">
            <v>0</v>
          </cell>
          <cell r="Q320">
            <v>15371</v>
          </cell>
          <cell r="R320">
            <v>1942249575</v>
          </cell>
          <cell r="S320">
            <v>11348</v>
          </cell>
          <cell r="T320">
            <v>118874964</v>
          </cell>
          <cell r="U320">
            <v>3459</v>
          </cell>
          <cell r="V320">
            <v>121619573</v>
          </cell>
          <cell r="W320">
            <v>640</v>
          </cell>
          <cell r="X320">
            <v>2101</v>
          </cell>
          <cell r="Y320">
            <v>17548</v>
          </cell>
          <cell r="Z320">
            <v>11064</v>
          </cell>
          <cell r="AA320">
            <v>402929</v>
          </cell>
          <cell r="AB320">
            <v>3227</v>
          </cell>
          <cell r="AC320">
            <v>547914</v>
          </cell>
          <cell r="AD320">
            <v>0</v>
          </cell>
          <cell r="AE320">
            <v>0</v>
          </cell>
          <cell r="AF320">
            <v>77</v>
          </cell>
          <cell r="AG320">
            <v>674</v>
          </cell>
          <cell r="AH320">
            <v>0</v>
          </cell>
          <cell r="AI320">
            <v>0</v>
          </cell>
          <cell r="AJ320">
            <v>28</v>
          </cell>
          <cell r="AK320">
            <v>3490000</v>
          </cell>
          <cell r="AL320">
            <v>58</v>
          </cell>
          <cell r="AM320">
            <v>1904615</v>
          </cell>
          <cell r="AN320">
            <v>249</v>
          </cell>
          <cell r="AO320">
            <v>4093480</v>
          </cell>
          <cell r="AP320">
            <v>58</v>
          </cell>
          <cell r="AQ320">
            <v>4190497</v>
          </cell>
          <cell r="AR320">
            <v>11101</v>
          </cell>
          <cell r="AS320">
            <v>114025378</v>
          </cell>
          <cell r="AT320">
            <v>100</v>
          </cell>
          <cell r="AU320">
            <v>4504</v>
          </cell>
          <cell r="AV320">
            <v>3297</v>
          </cell>
          <cell r="AW320">
            <v>118399053</v>
          </cell>
          <cell r="AX320">
            <v>177</v>
          </cell>
          <cell r="AY320">
            <v>8117</v>
          </cell>
        </row>
        <row r="321">
          <cell r="A321" t="str">
            <v>50</v>
          </cell>
          <cell r="C321" t="str">
            <v>5038</v>
          </cell>
          <cell r="D321" t="str">
            <v>Verdal</v>
          </cell>
          <cell r="E321">
            <v>11478</v>
          </cell>
          <cell r="F321">
            <v>1222521037</v>
          </cell>
          <cell r="G321">
            <v>3</v>
          </cell>
          <cell r="H321">
            <v>24633</v>
          </cell>
          <cell r="I321">
            <v>0</v>
          </cell>
          <cell r="J321">
            <v>0</v>
          </cell>
          <cell r="K321">
            <v>464</v>
          </cell>
          <cell r="L321">
            <v>62202983</v>
          </cell>
          <cell r="M321">
            <v>620</v>
          </cell>
          <cell r="N321">
            <v>58542242</v>
          </cell>
          <cell r="O321">
            <v>0</v>
          </cell>
          <cell r="P321">
            <v>0</v>
          </cell>
          <cell r="Q321">
            <v>11631</v>
          </cell>
          <cell r="R321">
            <v>1343241629</v>
          </cell>
          <cell r="S321">
            <v>8727</v>
          </cell>
          <cell r="T321">
            <v>87767647</v>
          </cell>
          <cell r="U321">
            <v>2545</v>
          </cell>
          <cell r="V321">
            <v>70357765</v>
          </cell>
          <cell r="W321">
            <v>421</v>
          </cell>
          <cell r="X321">
            <v>1635</v>
          </cell>
          <cell r="Y321">
            <v>13328</v>
          </cell>
          <cell r="Z321">
            <v>8512</v>
          </cell>
          <cell r="AA321">
            <v>300728</v>
          </cell>
          <cell r="AB321">
            <v>2368</v>
          </cell>
          <cell r="AC321">
            <v>319086</v>
          </cell>
          <cell r="AD321">
            <v>0</v>
          </cell>
          <cell r="AE321">
            <v>0</v>
          </cell>
          <cell r="AF321">
            <v>81</v>
          </cell>
          <cell r="AG321">
            <v>852</v>
          </cell>
          <cell r="AH321">
            <v>0</v>
          </cell>
          <cell r="AI321">
            <v>0</v>
          </cell>
          <cell r="AJ321">
            <v>19</v>
          </cell>
          <cell r="AK321">
            <v>1415127</v>
          </cell>
          <cell r="AL321">
            <v>43</v>
          </cell>
          <cell r="AM321">
            <v>555613</v>
          </cell>
          <cell r="AN321">
            <v>237</v>
          </cell>
          <cell r="AO321">
            <v>3257206</v>
          </cell>
          <cell r="AP321">
            <v>37</v>
          </cell>
          <cell r="AQ321">
            <v>1654179</v>
          </cell>
          <cell r="AR321">
            <v>8523</v>
          </cell>
          <cell r="AS321">
            <v>84656339</v>
          </cell>
          <cell r="AT321">
            <v>67</v>
          </cell>
          <cell r="AU321">
            <v>2987</v>
          </cell>
          <cell r="AV321">
            <v>2423</v>
          </cell>
          <cell r="AW321">
            <v>69722790</v>
          </cell>
          <cell r="AX321">
            <v>135</v>
          </cell>
          <cell r="AY321">
            <v>6701</v>
          </cell>
        </row>
        <row r="322">
          <cell r="A322" t="str">
            <v>50</v>
          </cell>
          <cell r="C322" t="str">
            <v>5041</v>
          </cell>
          <cell r="D322" t="str">
            <v>Snåase-Snåsa</v>
          </cell>
          <cell r="E322">
            <v>1577</v>
          </cell>
          <cell r="F322">
            <v>152561142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148</v>
          </cell>
          <cell r="L322">
            <v>13471025</v>
          </cell>
          <cell r="M322">
            <v>100</v>
          </cell>
          <cell r="N322">
            <v>7600788</v>
          </cell>
          <cell r="O322">
            <v>0</v>
          </cell>
          <cell r="P322">
            <v>0</v>
          </cell>
          <cell r="Q322">
            <v>1610</v>
          </cell>
          <cell r="R322">
            <v>173632955</v>
          </cell>
          <cell r="S322">
            <v>1142</v>
          </cell>
          <cell r="T322">
            <v>12294091</v>
          </cell>
          <cell r="U322">
            <v>427</v>
          </cell>
          <cell r="V322">
            <v>15984459</v>
          </cell>
          <cell r="W322">
            <v>51</v>
          </cell>
          <cell r="X322">
            <v>202</v>
          </cell>
          <cell r="Y322">
            <v>1822</v>
          </cell>
          <cell r="Z322">
            <v>1093</v>
          </cell>
          <cell r="AA322">
            <v>45982</v>
          </cell>
          <cell r="AB322">
            <v>397</v>
          </cell>
          <cell r="AC322">
            <v>75358</v>
          </cell>
          <cell r="AD322">
            <v>0</v>
          </cell>
          <cell r="AE322">
            <v>0</v>
          </cell>
          <cell r="AF322">
            <v>10</v>
          </cell>
          <cell r="AG322">
            <v>423</v>
          </cell>
          <cell r="AH322">
            <v>0</v>
          </cell>
          <cell r="AI322">
            <v>0</v>
          </cell>
          <cell r="AJ322">
            <v>1</v>
          </cell>
          <cell r="AK322">
            <v>28250</v>
          </cell>
          <cell r="AL322">
            <v>10</v>
          </cell>
          <cell r="AM322">
            <v>231334</v>
          </cell>
          <cell r="AN322">
            <v>23</v>
          </cell>
          <cell r="AO322">
            <v>264299</v>
          </cell>
          <cell r="AP322">
            <v>11</v>
          </cell>
          <cell r="AQ322">
            <v>964580</v>
          </cell>
          <cell r="AR322">
            <v>1111</v>
          </cell>
          <cell r="AS322">
            <v>12473597</v>
          </cell>
          <cell r="AT322">
            <v>19</v>
          </cell>
          <cell r="AU322">
            <v>983</v>
          </cell>
          <cell r="AV322">
            <v>398</v>
          </cell>
          <cell r="AW322">
            <v>15289802</v>
          </cell>
          <cell r="AX322">
            <v>26</v>
          </cell>
          <cell r="AY322">
            <v>976</v>
          </cell>
        </row>
        <row r="323">
          <cell r="A323" t="str">
            <v>50</v>
          </cell>
          <cell r="C323" t="str">
            <v>5042</v>
          </cell>
          <cell r="D323" t="str">
            <v>Lierne</v>
          </cell>
          <cell r="E323">
            <v>1131</v>
          </cell>
          <cell r="F323">
            <v>106657092</v>
          </cell>
          <cell r="G323">
            <v>1</v>
          </cell>
          <cell r="H323">
            <v>3358</v>
          </cell>
          <cell r="I323">
            <v>0</v>
          </cell>
          <cell r="J323">
            <v>0</v>
          </cell>
          <cell r="K323">
            <v>89</v>
          </cell>
          <cell r="L323">
            <v>8903200</v>
          </cell>
          <cell r="M323">
            <v>73</v>
          </cell>
          <cell r="N323">
            <v>4098822</v>
          </cell>
          <cell r="O323">
            <v>0</v>
          </cell>
          <cell r="P323">
            <v>0</v>
          </cell>
          <cell r="Q323">
            <v>1147</v>
          </cell>
          <cell r="R323">
            <v>119655756</v>
          </cell>
          <cell r="S323">
            <v>863</v>
          </cell>
          <cell r="T323">
            <v>9998962</v>
          </cell>
          <cell r="U323">
            <v>256</v>
          </cell>
          <cell r="V323">
            <v>4970449</v>
          </cell>
          <cell r="W323">
            <v>33</v>
          </cell>
          <cell r="X323">
            <v>202</v>
          </cell>
          <cell r="Y323">
            <v>1354</v>
          </cell>
          <cell r="Z323">
            <v>832</v>
          </cell>
          <cell r="AA323">
            <v>36582</v>
          </cell>
          <cell r="AB323">
            <v>231</v>
          </cell>
          <cell r="AC323">
            <v>22796</v>
          </cell>
          <cell r="AD323">
            <v>0</v>
          </cell>
          <cell r="AE323">
            <v>0</v>
          </cell>
          <cell r="AF323">
            <v>4</v>
          </cell>
          <cell r="AG323">
            <v>56</v>
          </cell>
          <cell r="AH323">
            <v>0</v>
          </cell>
          <cell r="AI323">
            <v>0</v>
          </cell>
          <cell r="AJ323">
            <v>1</v>
          </cell>
          <cell r="AK323">
            <v>60920</v>
          </cell>
          <cell r="AL323">
            <v>2</v>
          </cell>
          <cell r="AM323">
            <v>26086</v>
          </cell>
          <cell r="AN323">
            <v>17</v>
          </cell>
          <cell r="AO323">
            <v>160264</v>
          </cell>
          <cell r="AP323">
            <v>6</v>
          </cell>
          <cell r="AQ323">
            <v>81414</v>
          </cell>
          <cell r="AR323">
            <v>847</v>
          </cell>
          <cell r="AS323">
            <v>9890709</v>
          </cell>
          <cell r="AT323">
            <v>7</v>
          </cell>
          <cell r="AU323">
            <v>269</v>
          </cell>
          <cell r="AV323">
            <v>234</v>
          </cell>
          <cell r="AW323">
            <v>4961224</v>
          </cell>
          <cell r="AX323">
            <v>19</v>
          </cell>
          <cell r="AY323">
            <v>1083</v>
          </cell>
        </row>
        <row r="324">
          <cell r="A324" t="str">
            <v>50</v>
          </cell>
          <cell r="C324" t="str">
            <v>5043</v>
          </cell>
          <cell r="D324" t="str">
            <v>Raarvihke - Røyrvik</v>
          </cell>
          <cell r="E324">
            <v>358</v>
          </cell>
          <cell r="F324">
            <v>33432238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37</v>
          </cell>
          <cell r="L324">
            <v>2595500</v>
          </cell>
          <cell r="M324">
            <v>18</v>
          </cell>
          <cell r="N324">
            <v>723460</v>
          </cell>
          <cell r="O324">
            <v>0</v>
          </cell>
          <cell r="P324">
            <v>0</v>
          </cell>
          <cell r="Q324">
            <v>364</v>
          </cell>
          <cell r="R324">
            <v>36751198</v>
          </cell>
          <cell r="S324">
            <v>283</v>
          </cell>
          <cell r="T324">
            <v>3836789</v>
          </cell>
          <cell r="U324">
            <v>75</v>
          </cell>
          <cell r="V324">
            <v>1125298</v>
          </cell>
          <cell r="W324">
            <v>12</v>
          </cell>
          <cell r="X324">
            <v>60</v>
          </cell>
          <cell r="Y324">
            <v>430</v>
          </cell>
          <cell r="Z324">
            <v>273</v>
          </cell>
          <cell r="AA324">
            <v>14648</v>
          </cell>
          <cell r="AB324">
            <v>69</v>
          </cell>
          <cell r="AC324">
            <v>5257</v>
          </cell>
          <cell r="AD324">
            <v>0</v>
          </cell>
          <cell r="AE324">
            <v>0</v>
          </cell>
          <cell r="AF324">
            <v>2</v>
          </cell>
          <cell r="AG324">
            <v>3</v>
          </cell>
          <cell r="AH324">
            <v>0</v>
          </cell>
          <cell r="AI324">
            <v>0</v>
          </cell>
          <cell r="AJ324">
            <v>3</v>
          </cell>
          <cell r="AK324">
            <v>84207</v>
          </cell>
          <cell r="AL324">
            <v>3</v>
          </cell>
          <cell r="AM324">
            <v>92582</v>
          </cell>
          <cell r="AN324">
            <v>4</v>
          </cell>
          <cell r="AO324">
            <v>71245</v>
          </cell>
          <cell r="AP324">
            <v>0</v>
          </cell>
          <cell r="AQ324">
            <v>0</v>
          </cell>
          <cell r="AR324">
            <v>276</v>
          </cell>
          <cell r="AS324">
            <v>3775241</v>
          </cell>
          <cell r="AT324">
            <v>5</v>
          </cell>
          <cell r="AU324">
            <v>303</v>
          </cell>
          <cell r="AV324">
            <v>72</v>
          </cell>
          <cell r="AW324">
            <v>1117343</v>
          </cell>
          <cell r="AX324">
            <v>4</v>
          </cell>
          <cell r="AY324">
            <v>186</v>
          </cell>
        </row>
        <row r="325">
          <cell r="A325" t="str">
            <v>50</v>
          </cell>
          <cell r="C325" t="str">
            <v>5044</v>
          </cell>
          <cell r="D325" t="str">
            <v>Namsskogan</v>
          </cell>
          <cell r="E325">
            <v>674</v>
          </cell>
          <cell r="F325">
            <v>69007250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49</v>
          </cell>
          <cell r="L325">
            <v>7217800</v>
          </cell>
          <cell r="M325">
            <v>36</v>
          </cell>
          <cell r="N325">
            <v>930555</v>
          </cell>
          <cell r="O325">
            <v>0</v>
          </cell>
          <cell r="P325">
            <v>0</v>
          </cell>
          <cell r="Q325">
            <v>683</v>
          </cell>
          <cell r="R325">
            <v>77155605</v>
          </cell>
          <cell r="S325">
            <v>518</v>
          </cell>
          <cell r="T325">
            <v>6629292</v>
          </cell>
          <cell r="U325">
            <v>150</v>
          </cell>
          <cell r="V325">
            <v>3405053</v>
          </cell>
          <cell r="W325">
            <v>22</v>
          </cell>
          <cell r="X325">
            <v>141</v>
          </cell>
          <cell r="Y325">
            <v>831</v>
          </cell>
          <cell r="Z325">
            <v>507</v>
          </cell>
          <cell r="AA325">
            <v>24059</v>
          </cell>
          <cell r="AB325">
            <v>140</v>
          </cell>
          <cell r="AC325">
            <v>15335</v>
          </cell>
          <cell r="AD325">
            <v>0</v>
          </cell>
          <cell r="AE325">
            <v>0</v>
          </cell>
          <cell r="AF325">
            <v>1</v>
          </cell>
          <cell r="AG325">
            <v>1</v>
          </cell>
          <cell r="AH325">
            <v>0</v>
          </cell>
          <cell r="AI325">
            <v>0</v>
          </cell>
          <cell r="AJ325">
            <v>2</v>
          </cell>
          <cell r="AK325">
            <v>72000</v>
          </cell>
          <cell r="AL325">
            <v>6</v>
          </cell>
          <cell r="AM325">
            <v>71858</v>
          </cell>
          <cell r="AN325">
            <v>4</v>
          </cell>
          <cell r="AO325">
            <v>84244</v>
          </cell>
          <cell r="AP325">
            <v>1</v>
          </cell>
          <cell r="AQ325">
            <v>3853</v>
          </cell>
          <cell r="AR325">
            <v>509</v>
          </cell>
          <cell r="AS325">
            <v>6560493</v>
          </cell>
          <cell r="AT325">
            <v>5</v>
          </cell>
          <cell r="AU325">
            <v>152</v>
          </cell>
          <cell r="AV325">
            <v>146</v>
          </cell>
          <cell r="AW325">
            <v>3408043</v>
          </cell>
          <cell r="AX325">
            <v>6</v>
          </cell>
          <cell r="AY325">
            <v>171</v>
          </cell>
        </row>
        <row r="326">
          <cell r="A326" t="str">
            <v>50</v>
          </cell>
          <cell r="C326" t="str">
            <v>5045</v>
          </cell>
          <cell r="D326" t="str">
            <v>Grong</v>
          </cell>
          <cell r="E326">
            <v>1834</v>
          </cell>
          <cell r="F326">
            <v>191901915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118</v>
          </cell>
          <cell r="L326">
            <v>14842200</v>
          </cell>
          <cell r="M326">
            <v>121</v>
          </cell>
          <cell r="N326">
            <v>6916668</v>
          </cell>
          <cell r="O326">
            <v>0</v>
          </cell>
          <cell r="P326">
            <v>0</v>
          </cell>
          <cell r="Q326">
            <v>1868</v>
          </cell>
          <cell r="R326">
            <v>213660783</v>
          </cell>
          <cell r="S326">
            <v>1395</v>
          </cell>
          <cell r="T326">
            <v>15926085</v>
          </cell>
          <cell r="U326">
            <v>405</v>
          </cell>
          <cell r="V326">
            <v>7447128</v>
          </cell>
          <cell r="W326">
            <v>74</v>
          </cell>
          <cell r="X326">
            <v>238</v>
          </cell>
          <cell r="Y326">
            <v>2112</v>
          </cell>
          <cell r="Z326">
            <v>1363</v>
          </cell>
          <cell r="AA326">
            <v>58147</v>
          </cell>
          <cell r="AB326">
            <v>370</v>
          </cell>
          <cell r="AC326">
            <v>33621</v>
          </cell>
          <cell r="AD326">
            <v>0</v>
          </cell>
          <cell r="AE326">
            <v>0</v>
          </cell>
          <cell r="AF326">
            <v>6</v>
          </cell>
          <cell r="AG326">
            <v>151</v>
          </cell>
          <cell r="AH326">
            <v>0</v>
          </cell>
          <cell r="AI326">
            <v>0</v>
          </cell>
          <cell r="AJ326">
            <v>1</v>
          </cell>
          <cell r="AK326">
            <v>33903</v>
          </cell>
          <cell r="AL326">
            <v>11</v>
          </cell>
          <cell r="AM326">
            <v>287252</v>
          </cell>
          <cell r="AN326">
            <v>19</v>
          </cell>
          <cell r="AO326">
            <v>254271</v>
          </cell>
          <cell r="AP326">
            <v>6</v>
          </cell>
          <cell r="AQ326">
            <v>9232</v>
          </cell>
          <cell r="AR326">
            <v>1372</v>
          </cell>
          <cell r="AS326">
            <v>15787387</v>
          </cell>
          <cell r="AT326">
            <v>13</v>
          </cell>
          <cell r="AU326">
            <v>646</v>
          </cell>
          <cell r="AV326">
            <v>377</v>
          </cell>
          <cell r="AW326">
            <v>7275030</v>
          </cell>
          <cell r="AX326">
            <v>28</v>
          </cell>
          <cell r="AY326">
            <v>1059</v>
          </cell>
        </row>
        <row r="327">
          <cell r="A327" t="str">
            <v>50</v>
          </cell>
          <cell r="C327" t="str">
            <v>5046</v>
          </cell>
          <cell r="D327" t="str">
            <v>Høylandet</v>
          </cell>
          <cell r="E327">
            <v>932</v>
          </cell>
          <cell r="F327">
            <v>91882344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77</v>
          </cell>
          <cell r="L327">
            <v>6528300</v>
          </cell>
          <cell r="M327">
            <v>44</v>
          </cell>
          <cell r="N327">
            <v>1432817</v>
          </cell>
          <cell r="O327">
            <v>0</v>
          </cell>
          <cell r="P327">
            <v>0</v>
          </cell>
          <cell r="Q327">
            <v>955</v>
          </cell>
          <cell r="R327">
            <v>99843461</v>
          </cell>
          <cell r="S327">
            <v>721</v>
          </cell>
          <cell r="T327">
            <v>7372222</v>
          </cell>
          <cell r="U327">
            <v>208</v>
          </cell>
          <cell r="V327">
            <v>5569270</v>
          </cell>
          <cell r="W327">
            <v>29</v>
          </cell>
          <cell r="X327">
            <v>109</v>
          </cell>
          <cell r="Y327">
            <v>1067</v>
          </cell>
          <cell r="Z327">
            <v>697</v>
          </cell>
          <cell r="AA327">
            <v>27664</v>
          </cell>
          <cell r="AB327">
            <v>202</v>
          </cell>
          <cell r="AC327">
            <v>25995</v>
          </cell>
          <cell r="AD327">
            <v>0</v>
          </cell>
          <cell r="AE327">
            <v>0</v>
          </cell>
          <cell r="AF327">
            <v>6</v>
          </cell>
          <cell r="AG327">
            <v>37</v>
          </cell>
          <cell r="AH327">
            <v>0</v>
          </cell>
          <cell r="AI327">
            <v>0</v>
          </cell>
          <cell r="AJ327">
            <v>2</v>
          </cell>
          <cell r="AK327">
            <v>90761</v>
          </cell>
          <cell r="AL327">
            <v>4</v>
          </cell>
          <cell r="AM327">
            <v>27763</v>
          </cell>
          <cell r="AN327">
            <v>12</v>
          </cell>
          <cell r="AO327">
            <v>81418</v>
          </cell>
          <cell r="AP327">
            <v>5</v>
          </cell>
          <cell r="AQ327">
            <v>41278</v>
          </cell>
          <cell r="AR327">
            <v>708</v>
          </cell>
          <cell r="AS327">
            <v>7332564</v>
          </cell>
          <cell r="AT327">
            <v>5</v>
          </cell>
          <cell r="AU327">
            <v>69</v>
          </cell>
          <cell r="AV327">
            <v>201</v>
          </cell>
          <cell r="AW327">
            <v>5630862</v>
          </cell>
          <cell r="AX327">
            <v>7</v>
          </cell>
          <cell r="AY327">
            <v>251</v>
          </cell>
        </row>
        <row r="328">
          <cell r="A328" t="str">
            <v>50</v>
          </cell>
          <cell r="C328" t="str">
            <v>5047</v>
          </cell>
          <cell r="D328" t="str">
            <v>Overhalla</v>
          </cell>
          <cell r="E328">
            <v>2858</v>
          </cell>
          <cell r="F328">
            <v>321918824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170</v>
          </cell>
          <cell r="L328">
            <v>21962250</v>
          </cell>
          <cell r="M328">
            <v>170</v>
          </cell>
          <cell r="N328">
            <v>10436916</v>
          </cell>
          <cell r="O328">
            <v>1</v>
          </cell>
          <cell r="P328">
            <v>5000</v>
          </cell>
          <cell r="Q328">
            <v>2915</v>
          </cell>
          <cell r="R328">
            <v>354322990</v>
          </cell>
          <cell r="S328">
            <v>2140</v>
          </cell>
          <cell r="T328">
            <v>22810455</v>
          </cell>
          <cell r="U328">
            <v>684</v>
          </cell>
          <cell r="V328">
            <v>22190277</v>
          </cell>
          <cell r="W328">
            <v>106</v>
          </cell>
          <cell r="X328">
            <v>314</v>
          </cell>
          <cell r="Y328">
            <v>3244</v>
          </cell>
          <cell r="Z328">
            <v>2088</v>
          </cell>
          <cell r="AA328">
            <v>81324</v>
          </cell>
          <cell r="AB328">
            <v>646</v>
          </cell>
          <cell r="AC328">
            <v>101876</v>
          </cell>
          <cell r="AD328">
            <v>0</v>
          </cell>
          <cell r="AE328">
            <v>0</v>
          </cell>
          <cell r="AF328">
            <v>15</v>
          </cell>
          <cell r="AG328">
            <v>122</v>
          </cell>
          <cell r="AH328">
            <v>0</v>
          </cell>
          <cell r="AI328">
            <v>0</v>
          </cell>
          <cell r="AJ328">
            <v>3</v>
          </cell>
          <cell r="AK328">
            <v>379900</v>
          </cell>
          <cell r="AL328">
            <v>11</v>
          </cell>
          <cell r="AM328">
            <v>799650</v>
          </cell>
          <cell r="AN328">
            <v>54</v>
          </cell>
          <cell r="AO328">
            <v>873984</v>
          </cell>
          <cell r="AP328">
            <v>11</v>
          </cell>
          <cell r="AQ328">
            <v>223722</v>
          </cell>
          <cell r="AR328">
            <v>2091</v>
          </cell>
          <cell r="AS328">
            <v>22022934</v>
          </cell>
          <cell r="AT328">
            <v>16</v>
          </cell>
          <cell r="AU328">
            <v>801</v>
          </cell>
          <cell r="AV328">
            <v>654</v>
          </cell>
          <cell r="AW328">
            <v>21652942</v>
          </cell>
          <cell r="AX328">
            <v>31</v>
          </cell>
          <cell r="AY328">
            <v>1557</v>
          </cell>
        </row>
        <row r="329">
          <cell r="A329" t="str">
            <v>50</v>
          </cell>
          <cell r="C329" t="str">
            <v>5049</v>
          </cell>
          <cell r="D329" t="str">
            <v>Flatanger</v>
          </cell>
          <cell r="E329">
            <v>902</v>
          </cell>
          <cell r="F329">
            <v>98200910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59</v>
          </cell>
          <cell r="L329">
            <v>12479200</v>
          </cell>
          <cell r="M329">
            <v>65</v>
          </cell>
          <cell r="N329">
            <v>3220180</v>
          </cell>
          <cell r="O329">
            <v>0</v>
          </cell>
          <cell r="P329">
            <v>0</v>
          </cell>
          <cell r="Q329">
            <v>911</v>
          </cell>
          <cell r="R329">
            <v>113900290</v>
          </cell>
          <cell r="S329">
            <v>691</v>
          </cell>
          <cell r="T329">
            <v>8292637</v>
          </cell>
          <cell r="U329">
            <v>184</v>
          </cell>
          <cell r="V329">
            <v>22840505</v>
          </cell>
          <cell r="W329">
            <v>42</v>
          </cell>
          <cell r="X329">
            <v>197</v>
          </cell>
          <cell r="Y329">
            <v>1114</v>
          </cell>
          <cell r="Z329">
            <v>671</v>
          </cell>
          <cell r="AA329">
            <v>28185</v>
          </cell>
          <cell r="AB329">
            <v>179</v>
          </cell>
          <cell r="AC329">
            <v>103296</v>
          </cell>
          <cell r="AD329">
            <v>0</v>
          </cell>
          <cell r="AE329">
            <v>0</v>
          </cell>
          <cell r="AF329">
            <v>6</v>
          </cell>
          <cell r="AG329">
            <v>21</v>
          </cell>
          <cell r="AH329">
            <v>0</v>
          </cell>
          <cell r="AI329">
            <v>0</v>
          </cell>
          <cell r="AJ329">
            <v>1</v>
          </cell>
          <cell r="AK329">
            <v>19500</v>
          </cell>
          <cell r="AL329">
            <v>4</v>
          </cell>
          <cell r="AM329">
            <v>272431</v>
          </cell>
          <cell r="AN329">
            <v>20</v>
          </cell>
          <cell r="AO329">
            <v>201429</v>
          </cell>
          <cell r="AP329">
            <v>5</v>
          </cell>
          <cell r="AQ329">
            <v>243504</v>
          </cell>
          <cell r="AR329">
            <v>681</v>
          </cell>
          <cell r="AS329">
            <v>8135083</v>
          </cell>
          <cell r="AT329">
            <v>4</v>
          </cell>
          <cell r="AU329">
            <v>91</v>
          </cell>
          <cell r="AV329">
            <v>178</v>
          </cell>
          <cell r="AW329">
            <v>22462901</v>
          </cell>
          <cell r="AX329">
            <v>5</v>
          </cell>
          <cell r="AY329">
            <v>225</v>
          </cell>
        </row>
        <row r="330">
          <cell r="A330" t="str">
            <v>50</v>
          </cell>
          <cell r="C330" t="str">
            <v>5052</v>
          </cell>
          <cell r="D330" t="str">
            <v>Leka</v>
          </cell>
          <cell r="E330">
            <v>436</v>
          </cell>
          <cell r="F330">
            <v>47252873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36</v>
          </cell>
          <cell r="L330">
            <v>5086400</v>
          </cell>
          <cell r="M330">
            <v>25</v>
          </cell>
          <cell r="N330">
            <v>5651548</v>
          </cell>
          <cell r="O330">
            <v>0</v>
          </cell>
          <cell r="P330">
            <v>0</v>
          </cell>
          <cell r="Q330">
            <v>443</v>
          </cell>
          <cell r="R330">
            <v>57990821</v>
          </cell>
          <cell r="S330">
            <v>336</v>
          </cell>
          <cell r="T330">
            <v>4901905</v>
          </cell>
          <cell r="U330">
            <v>102</v>
          </cell>
          <cell r="V330">
            <v>2145344</v>
          </cell>
          <cell r="W330">
            <v>10</v>
          </cell>
          <cell r="X330">
            <v>69</v>
          </cell>
          <cell r="Y330">
            <v>517</v>
          </cell>
          <cell r="Z330">
            <v>328</v>
          </cell>
          <cell r="AA330">
            <v>16738</v>
          </cell>
          <cell r="AB330">
            <v>94</v>
          </cell>
          <cell r="AC330">
            <v>9649</v>
          </cell>
          <cell r="AD330">
            <v>0</v>
          </cell>
          <cell r="AE330">
            <v>0</v>
          </cell>
          <cell r="AF330">
            <v>1</v>
          </cell>
          <cell r="AG330">
            <v>1</v>
          </cell>
          <cell r="AH330">
            <v>0</v>
          </cell>
          <cell r="AI330">
            <v>0</v>
          </cell>
          <cell r="AJ330">
            <v>1</v>
          </cell>
          <cell r="AK330">
            <v>140000</v>
          </cell>
          <cell r="AL330">
            <v>2</v>
          </cell>
          <cell r="AM330">
            <v>169985</v>
          </cell>
          <cell r="AN330">
            <v>7</v>
          </cell>
          <cell r="AO330">
            <v>130919</v>
          </cell>
          <cell r="AP330">
            <v>2</v>
          </cell>
          <cell r="AQ330">
            <v>3840</v>
          </cell>
          <cell r="AR330">
            <v>328</v>
          </cell>
          <cell r="AS330">
            <v>4679913</v>
          </cell>
          <cell r="AT330">
            <v>3</v>
          </cell>
          <cell r="AU330">
            <v>272</v>
          </cell>
          <cell r="AV330">
            <v>97</v>
          </cell>
          <cell r="AW330">
            <v>2013391</v>
          </cell>
          <cell r="AX330">
            <v>6</v>
          </cell>
          <cell r="AY330">
            <v>237</v>
          </cell>
        </row>
        <row r="331">
          <cell r="A331" t="str">
            <v>50</v>
          </cell>
          <cell r="C331" t="str">
            <v>5053</v>
          </cell>
          <cell r="D331" t="str">
            <v>Inderøy</v>
          </cell>
          <cell r="E331">
            <v>5084</v>
          </cell>
          <cell r="F331">
            <v>571223490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267</v>
          </cell>
          <cell r="L331">
            <v>33771704</v>
          </cell>
          <cell r="M331">
            <v>365</v>
          </cell>
          <cell r="N331">
            <v>50043848</v>
          </cell>
          <cell r="O331">
            <v>0</v>
          </cell>
          <cell r="P331">
            <v>0</v>
          </cell>
          <cell r="Q331">
            <v>5171</v>
          </cell>
          <cell r="R331">
            <v>655039042</v>
          </cell>
          <cell r="S331">
            <v>3781</v>
          </cell>
          <cell r="T331">
            <v>38087334</v>
          </cell>
          <cell r="U331">
            <v>1224</v>
          </cell>
          <cell r="V331">
            <v>33704363</v>
          </cell>
          <cell r="W331">
            <v>198</v>
          </cell>
          <cell r="X331">
            <v>711</v>
          </cell>
          <cell r="Y331">
            <v>5914</v>
          </cell>
          <cell r="Z331">
            <v>3649</v>
          </cell>
          <cell r="AA331">
            <v>130588</v>
          </cell>
          <cell r="AB331">
            <v>1120</v>
          </cell>
          <cell r="AC331">
            <v>158597</v>
          </cell>
          <cell r="AD331">
            <v>0</v>
          </cell>
          <cell r="AE331">
            <v>0</v>
          </cell>
          <cell r="AF331">
            <v>27</v>
          </cell>
          <cell r="AG331">
            <v>226</v>
          </cell>
          <cell r="AH331">
            <v>0</v>
          </cell>
          <cell r="AI331">
            <v>0</v>
          </cell>
          <cell r="AJ331">
            <v>7</v>
          </cell>
          <cell r="AK331">
            <v>428780</v>
          </cell>
          <cell r="AL331">
            <v>23</v>
          </cell>
          <cell r="AM331">
            <v>1124341</v>
          </cell>
          <cell r="AN331">
            <v>74</v>
          </cell>
          <cell r="AO331">
            <v>650068</v>
          </cell>
          <cell r="AP331">
            <v>19</v>
          </cell>
          <cell r="AQ331">
            <v>654765</v>
          </cell>
          <cell r="AR331">
            <v>3696</v>
          </cell>
          <cell r="AS331">
            <v>37471027</v>
          </cell>
          <cell r="AT331">
            <v>42</v>
          </cell>
          <cell r="AU331">
            <v>2208</v>
          </cell>
          <cell r="AV331">
            <v>1144</v>
          </cell>
          <cell r="AW331">
            <v>32413472</v>
          </cell>
          <cell r="AX331">
            <v>80</v>
          </cell>
          <cell r="AY331">
            <v>4317</v>
          </cell>
        </row>
        <row r="332">
          <cell r="A332" t="str">
            <v>50</v>
          </cell>
          <cell r="C332" t="str">
            <v>5054</v>
          </cell>
          <cell r="D332" t="str">
            <v>Indre Fosen</v>
          </cell>
          <cell r="E332">
            <v>7685</v>
          </cell>
          <cell r="F332">
            <v>804469731</v>
          </cell>
          <cell r="G332">
            <v>1</v>
          </cell>
          <cell r="H332">
            <v>104141</v>
          </cell>
          <cell r="I332">
            <v>0</v>
          </cell>
          <cell r="J332">
            <v>0</v>
          </cell>
          <cell r="K332">
            <v>374</v>
          </cell>
          <cell r="L332">
            <v>47558700</v>
          </cell>
          <cell r="M332">
            <v>477</v>
          </cell>
          <cell r="N332">
            <v>20300165</v>
          </cell>
          <cell r="O332">
            <v>0</v>
          </cell>
          <cell r="P332">
            <v>0</v>
          </cell>
          <cell r="Q332">
            <v>7801</v>
          </cell>
          <cell r="R332">
            <v>872224455</v>
          </cell>
          <cell r="S332">
            <v>5889</v>
          </cell>
          <cell r="T332">
            <v>62812347</v>
          </cell>
          <cell r="U332">
            <v>1666</v>
          </cell>
          <cell r="V332">
            <v>44859460</v>
          </cell>
          <cell r="W332">
            <v>288</v>
          </cell>
          <cell r="X332">
            <v>1168</v>
          </cell>
          <cell r="Y332">
            <v>9011</v>
          </cell>
          <cell r="Z332">
            <v>5741</v>
          </cell>
          <cell r="AA332">
            <v>220929</v>
          </cell>
          <cell r="AB332">
            <v>1534</v>
          </cell>
          <cell r="AC332">
            <v>202339</v>
          </cell>
          <cell r="AD332">
            <v>0</v>
          </cell>
          <cell r="AE332">
            <v>0</v>
          </cell>
          <cell r="AF332">
            <v>33</v>
          </cell>
          <cell r="AG332">
            <v>337</v>
          </cell>
          <cell r="AH332">
            <v>0</v>
          </cell>
          <cell r="AI332">
            <v>0</v>
          </cell>
          <cell r="AJ332">
            <v>19</v>
          </cell>
          <cell r="AK332">
            <v>1336748</v>
          </cell>
          <cell r="AL332">
            <v>34</v>
          </cell>
          <cell r="AM332">
            <v>1642603</v>
          </cell>
          <cell r="AN332">
            <v>118</v>
          </cell>
          <cell r="AO332">
            <v>1671645</v>
          </cell>
          <cell r="AP332">
            <v>22</v>
          </cell>
          <cell r="AQ332">
            <v>694977</v>
          </cell>
          <cell r="AR332">
            <v>5760</v>
          </cell>
          <cell r="AS332">
            <v>61527321</v>
          </cell>
          <cell r="AT332">
            <v>57</v>
          </cell>
          <cell r="AU332">
            <v>1963</v>
          </cell>
          <cell r="AV332">
            <v>1569</v>
          </cell>
          <cell r="AW332">
            <v>44223016</v>
          </cell>
          <cell r="AX332">
            <v>106</v>
          </cell>
          <cell r="AY332">
            <v>5267</v>
          </cell>
        </row>
        <row r="333">
          <cell r="A333" t="str">
            <v>50</v>
          </cell>
          <cell r="C333" t="str">
            <v>5055</v>
          </cell>
          <cell r="D333" t="str">
            <v>Heim</v>
          </cell>
          <cell r="E333">
            <v>4688</v>
          </cell>
          <cell r="F333">
            <v>530168617</v>
          </cell>
          <cell r="G333">
            <v>3</v>
          </cell>
          <cell r="H333">
            <v>109402</v>
          </cell>
          <cell r="I333">
            <v>0</v>
          </cell>
          <cell r="J333">
            <v>0</v>
          </cell>
          <cell r="K333">
            <v>222</v>
          </cell>
          <cell r="L333">
            <v>36675650</v>
          </cell>
          <cell r="M333">
            <v>307</v>
          </cell>
          <cell r="N333">
            <v>17152263</v>
          </cell>
          <cell r="O333">
            <v>0</v>
          </cell>
          <cell r="P333">
            <v>0</v>
          </cell>
          <cell r="Q333">
            <v>4755</v>
          </cell>
          <cell r="R333">
            <v>583887128</v>
          </cell>
          <cell r="S333">
            <v>3677</v>
          </cell>
          <cell r="T333">
            <v>41219642</v>
          </cell>
          <cell r="U333">
            <v>921</v>
          </cell>
          <cell r="V333">
            <v>34870045</v>
          </cell>
          <cell r="W333">
            <v>183</v>
          </cell>
          <cell r="X333">
            <v>562</v>
          </cell>
          <cell r="Y333">
            <v>5343</v>
          </cell>
          <cell r="Z333">
            <v>3573</v>
          </cell>
          <cell r="AA333">
            <v>144305</v>
          </cell>
          <cell r="AB333">
            <v>831</v>
          </cell>
          <cell r="AC333">
            <v>157557</v>
          </cell>
          <cell r="AD333">
            <v>0</v>
          </cell>
          <cell r="AE333">
            <v>0</v>
          </cell>
          <cell r="AF333">
            <v>27</v>
          </cell>
          <cell r="AG333">
            <v>340</v>
          </cell>
          <cell r="AH333">
            <v>0</v>
          </cell>
          <cell r="AI333">
            <v>0</v>
          </cell>
          <cell r="AJ333">
            <v>6</v>
          </cell>
          <cell r="AK333">
            <v>362180</v>
          </cell>
          <cell r="AL333">
            <v>22</v>
          </cell>
          <cell r="AM333">
            <v>993741</v>
          </cell>
          <cell r="AN333">
            <v>82</v>
          </cell>
          <cell r="AO333">
            <v>976646</v>
          </cell>
          <cell r="AP333">
            <v>17</v>
          </cell>
          <cell r="AQ333">
            <v>983692</v>
          </cell>
          <cell r="AR333">
            <v>3608</v>
          </cell>
          <cell r="AS333">
            <v>40421594</v>
          </cell>
          <cell r="AT333">
            <v>30</v>
          </cell>
          <cell r="AU333">
            <v>1429</v>
          </cell>
          <cell r="AV333">
            <v>840</v>
          </cell>
          <cell r="AW333">
            <v>33444234</v>
          </cell>
          <cell r="AX333">
            <v>72</v>
          </cell>
          <cell r="AY333">
            <v>3497</v>
          </cell>
        </row>
        <row r="334">
          <cell r="A334" t="str">
            <v>50</v>
          </cell>
          <cell r="C334" t="str">
            <v>5056</v>
          </cell>
          <cell r="D334" t="str">
            <v>Hitra</v>
          </cell>
          <cell r="E334">
            <v>4141</v>
          </cell>
          <cell r="F334">
            <v>490450599</v>
          </cell>
          <cell r="G334">
            <v>1</v>
          </cell>
          <cell r="H334">
            <v>14574</v>
          </cell>
          <cell r="I334">
            <v>0</v>
          </cell>
          <cell r="J334">
            <v>0</v>
          </cell>
          <cell r="K334">
            <v>121</v>
          </cell>
          <cell r="L334">
            <v>17762557</v>
          </cell>
          <cell r="M334">
            <v>268</v>
          </cell>
          <cell r="N334">
            <v>13884416</v>
          </cell>
          <cell r="O334">
            <v>0</v>
          </cell>
          <cell r="P334">
            <v>0</v>
          </cell>
          <cell r="Q334">
            <v>4183</v>
          </cell>
          <cell r="R334">
            <v>522082998</v>
          </cell>
          <cell r="S334">
            <v>3092</v>
          </cell>
          <cell r="T334">
            <v>35925325</v>
          </cell>
          <cell r="U334">
            <v>925</v>
          </cell>
          <cell r="V334">
            <v>29556180</v>
          </cell>
          <cell r="W334">
            <v>190</v>
          </cell>
          <cell r="X334">
            <v>856</v>
          </cell>
          <cell r="Y334">
            <v>5063</v>
          </cell>
          <cell r="Z334">
            <v>3024</v>
          </cell>
          <cell r="AA334">
            <v>124967</v>
          </cell>
          <cell r="AB334">
            <v>881</v>
          </cell>
          <cell r="AC334">
            <v>134478</v>
          </cell>
          <cell r="AD334">
            <v>0</v>
          </cell>
          <cell r="AE334">
            <v>0</v>
          </cell>
          <cell r="AF334">
            <v>34</v>
          </cell>
          <cell r="AG334">
            <v>585</v>
          </cell>
          <cell r="AH334">
            <v>0</v>
          </cell>
          <cell r="AI334">
            <v>0</v>
          </cell>
          <cell r="AJ334">
            <v>6</v>
          </cell>
          <cell r="AK334">
            <v>334010</v>
          </cell>
          <cell r="AL334">
            <v>22</v>
          </cell>
          <cell r="AM334">
            <v>243011</v>
          </cell>
          <cell r="AN334">
            <v>73</v>
          </cell>
          <cell r="AO334">
            <v>1412540</v>
          </cell>
          <cell r="AP334">
            <v>19</v>
          </cell>
          <cell r="AQ334">
            <v>1166636</v>
          </cell>
          <cell r="AR334">
            <v>3035</v>
          </cell>
          <cell r="AS334">
            <v>35145315</v>
          </cell>
          <cell r="AT334">
            <v>23</v>
          </cell>
          <cell r="AU334">
            <v>1029</v>
          </cell>
          <cell r="AV334">
            <v>886</v>
          </cell>
          <cell r="AW334">
            <v>29121507</v>
          </cell>
          <cell r="AX334">
            <v>40</v>
          </cell>
          <cell r="AY334">
            <v>1521</v>
          </cell>
        </row>
        <row r="335">
          <cell r="A335" t="str">
            <v>50</v>
          </cell>
          <cell r="C335" t="str">
            <v>5057</v>
          </cell>
          <cell r="D335" t="str">
            <v>Ørland</v>
          </cell>
          <cell r="E335">
            <v>7957</v>
          </cell>
          <cell r="F335">
            <v>927787258</v>
          </cell>
          <cell r="G335">
            <v>1</v>
          </cell>
          <cell r="H335">
            <v>32001</v>
          </cell>
          <cell r="I335">
            <v>0</v>
          </cell>
          <cell r="J335">
            <v>0</v>
          </cell>
          <cell r="K335">
            <v>332</v>
          </cell>
          <cell r="L335">
            <v>48561100</v>
          </cell>
          <cell r="M335">
            <v>515</v>
          </cell>
          <cell r="N335">
            <v>20770191</v>
          </cell>
          <cell r="O335">
            <v>0</v>
          </cell>
          <cell r="P335">
            <v>0</v>
          </cell>
          <cell r="Q335">
            <v>8066</v>
          </cell>
          <cell r="R335">
            <v>997086548</v>
          </cell>
          <cell r="S335">
            <v>6082</v>
          </cell>
          <cell r="T335">
            <v>68670980</v>
          </cell>
          <cell r="U335">
            <v>1700</v>
          </cell>
          <cell r="V335">
            <v>40426073</v>
          </cell>
          <cell r="W335">
            <v>324</v>
          </cell>
          <cell r="X335">
            <v>997</v>
          </cell>
          <cell r="Y335">
            <v>9103</v>
          </cell>
          <cell r="Z335">
            <v>5909</v>
          </cell>
          <cell r="AA335">
            <v>240251</v>
          </cell>
          <cell r="AB335">
            <v>1548</v>
          </cell>
          <cell r="AC335">
            <v>184541</v>
          </cell>
          <cell r="AD335">
            <v>0</v>
          </cell>
          <cell r="AE335">
            <v>0</v>
          </cell>
          <cell r="AF335">
            <v>35</v>
          </cell>
          <cell r="AG335">
            <v>552</v>
          </cell>
          <cell r="AH335">
            <v>0</v>
          </cell>
          <cell r="AI335">
            <v>0</v>
          </cell>
          <cell r="AJ335">
            <v>9</v>
          </cell>
          <cell r="AK335">
            <v>867715</v>
          </cell>
          <cell r="AL335">
            <v>25</v>
          </cell>
          <cell r="AM335">
            <v>395417</v>
          </cell>
          <cell r="AN335">
            <v>145</v>
          </cell>
          <cell r="AO335">
            <v>2197046</v>
          </cell>
          <cell r="AP335">
            <v>19</v>
          </cell>
          <cell r="AQ335">
            <v>300447</v>
          </cell>
          <cell r="AR335">
            <v>5928</v>
          </cell>
          <cell r="AS335">
            <v>66534381</v>
          </cell>
          <cell r="AT335">
            <v>65</v>
          </cell>
          <cell r="AU335">
            <v>3032</v>
          </cell>
          <cell r="AV335">
            <v>1598</v>
          </cell>
          <cell r="AW335">
            <v>40599078</v>
          </cell>
          <cell r="AX335">
            <v>112</v>
          </cell>
          <cell r="AY335">
            <v>6063</v>
          </cell>
        </row>
        <row r="336">
          <cell r="A336" t="str">
            <v>50</v>
          </cell>
          <cell r="C336" t="str">
            <v>5058</v>
          </cell>
          <cell r="D336" t="str">
            <v>Åfjord</v>
          </cell>
          <cell r="E336">
            <v>3410</v>
          </cell>
          <cell r="F336">
            <v>372116484</v>
          </cell>
          <cell r="G336">
            <v>1</v>
          </cell>
          <cell r="H336">
            <v>19833</v>
          </cell>
          <cell r="I336">
            <v>0</v>
          </cell>
          <cell r="J336">
            <v>0</v>
          </cell>
          <cell r="K336">
            <v>207</v>
          </cell>
          <cell r="L336">
            <v>33091500</v>
          </cell>
          <cell r="M336">
            <v>232</v>
          </cell>
          <cell r="N336">
            <v>10000558</v>
          </cell>
          <cell r="O336">
            <v>0</v>
          </cell>
          <cell r="P336">
            <v>0</v>
          </cell>
          <cell r="Q336">
            <v>3481</v>
          </cell>
          <cell r="R336">
            <v>415188709</v>
          </cell>
          <cell r="S336">
            <v>2626</v>
          </cell>
          <cell r="T336">
            <v>30571176</v>
          </cell>
          <cell r="U336">
            <v>729</v>
          </cell>
          <cell r="V336">
            <v>29875035</v>
          </cell>
          <cell r="W336">
            <v>144</v>
          </cell>
          <cell r="X336">
            <v>468</v>
          </cell>
          <cell r="Y336">
            <v>3967</v>
          </cell>
          <cell r="Z336">
            <v>2537</v>
          </cell>
          <cell r="AA336">
            <v>109597</v>
          </cell>
          <cell r="AB336">
            <v>661</v>
          </cell>
          <cell r="AC336">
            <v>140460</v>
          </cell>
          <cell r="AD336">
            <v>0</v>
          </cell>
          <cell r="AE336">
            <v>0</v>
          </cell>
          <cell r="AF336">
            <v>14</v>
          </cell>
          <cell r="AG336">
            <v>161</v>
          </cell>
          <cell r="AH336">
            <v>0</v>
          </cell>
          <cell r="AI336">
            <v>0</v>
          </cell>
          <cell r="AJ336">
            <v>6</v>
          </cell>
          <cell r="AK336">
            <v>208766</v>
          </cell>
          <cell r="AL336">
            <v>13</v>
          </cell>
          <cell r="AM336">
            <v>197200</v>
          </cell>
          <cell r="AN336">
            <v>58</v>
          </cell>
          <cell r="AO336">
            <v>818808</v>
          </cell>
          <cell r="AP336">
            <v>9</v>
          </cell>
          <cell r="AQ336">
            <v>126545</v>
          </cell>
          <cell r="AR336">
            <v>2566</v>
          </cell>
          <cell r="AS336">
            <v>29920380</v>
          </cell>
          <cell r="AT336">
            <v>28</v>
          </cell>
          <cell r="AU336">
            <v>1083</v>
          </cell>
          <cell r="AV336">
            <v>671</v>
          </cell>
          <cell r="AW336">
            <v>29957226</v>
          </cell>
          <cell r="AX336">
            <v>60</v>
          </cell>
          <cell r="AY336">
            <v>2866</v>
          </cell>
        </row>
        <row r="337">
          <cell r="A337" t="str">
            <v>50</v>
          </cell>
          <cell r="C337" t="str">
            <v>5059</v>
          </cell>
          <cell r="D337" t="str">
            <v>Orkland</v>
          </cell>
          <cell r="E337">
            <v>14077</v>
          </cell>
          <cell r="F337">
            <v>1558612560</v>
          </cell>
          <cell r="G337">
            <v>2</v>
          </cell>
          <cell r="H337">
            <v>24042</v>
          </cell>
          <cell r="I337">
            <v>0</v>
          </cell>
          <cell r="J337">
            <v>0</v>
          </cell>
          <cell r="K337">
            <v>671</v>
          </cell>
          <cell r="L337">
            <v>98078693</v>
          </cell>
          <cell r="M337">
            <v>927</v>
          </cell>
          <cell r="N337">
            <v>57749269</v>
          </cell>
          <cell r="O337">
            <v>0</v>
          </cell>
          <cell r="P337">
            <v>0</v>
          </cell>
          <cell r="Q337">
            <v>14295</v>
          </cell>
          <cell r="R337">
            <v>1714416480</v>
          </cell>
          <cell r="S337">
            <v>10691</v>
          </cell>
          <cell r="T337">
            <v>111648686</v>
          </cell>
          <cell r="U337">
            <v>3069</v>
          </cell>
          <cell r="V337">
            <v>76301263</v>
          </cell>
          <cell r="W337">
            <v>606</v>
          </cell>
          <cell r="X337">
            <v>1656</v>
          </cell>
          <cell r="Y337">
            <v>16022</v>
          </cell>
          <cell r="Z337">
            <v>10357</v>
          </cell>
          <cell r="AA337">
            <v>385351</v>
          </cell>
          <cell r="AB337">
            <v>2830</v>
          </cell>
          <cell r="AC337">
            <v>345928</v>
          </cell>
          <cell r="AD337">
            <v>0</v>
          </cell>
          <cell r="AE337">
            <v>0</v>
          </cell>
          <cell r="AF337">
            <v>78</v>
          </cell>
          <cell r="AG337">
            <v>879</v>
          </cell>
          <cell r="AH337">
            <v>0</v>
          </cell>
          <cell r="AI337">
            <v>0</v>
          </cell>
          <cell r="AJ337">
            <v>32</v>
          </cell>
          <cell r="AK337">
            <v>2757847</v>
          </cell>
          <cell r="AL337">
            <v>60</v>
          </cell>
          <cell r="AM337">
            <v>8863497</v>
          </cell>
          <cell r="AN337">
            <v>243</v>
          </cell>
          <cell r="AO337">
            <v>3063119</v>
          </cell>
          <cell r="AP337">
            <v>41</v>
          </cell>
          <cell r="AQ337">
            <v>2121935</v>
          </cell>
          <cell r="AR337">
            <v>10425</v>
          </cell>
          <cell r="AS337">
            <v>107869393</v>
          </cell>
          <cell r="AT337">
            <v>125</v>
          </cell>
          <cell r="AU337">
            <v>4903</v>
          </cell>
          <cell r="AV337">
            <v>2894</v>
          </cell>
          <cell r="AW337">
            <v>67313835</v>
          </cell>
          <cell r="AX337">
            <v>189</v>
          </cell>
          <cell r="AY337">
            <v>8270</v>
          </cell>
        </row>
        <row r="338">
          <cell r="A338" t="str">
            <v>50</v>
          </cell>
          <cell r="C338" t="str">
            <v>5060</v>
          </cell>
          <cell r="D338" t="str">
            <v>Nærøysund</v>
          </cell>
          <cell r="E338">
            <v>7468</v>
          </cell>
          <cell r="F338">
            <v>900910503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328</v>
          </cell>
          <cell r="L338">
            <v>76847690</v>
          </cell>
          <cell r="M338">
            <v>482</v>
          </cell>
          <cell r="N338">
            <v>112296610</v>
          </cell>
          <cell r="O338">
            <v>0</v>
          </cell>
          <cell r="P338">
            <v>0</v>
          </cell>
          <cell r="Q338">
            <v>7585</v>
          </cell>
          <cell r="R338">
            <v>1090054803</v>
          </cell>
          <cell r="S338">
            <v>5662</v>
          </cell>
          <cell r="T338">
            <v>71918844</v>
          </cell>
          <cell r="U338">
            <v>1654</v>
          </cell>
          <cell r="V338">
            <v>114804650</v>
          </cell>
          <cell r="W338">
            <v>307</v>
          </cell>
          <cell r="X338">
            <v>900</v>
          </cell>
          <cell r="Y338">
            <v>8523</v>
          </cell>
          <cell r="Z338">
            <v>5519</v>
          </cell>
          <cell r="AA338">
            <v>250415</v>
          </cell>
          <cell r="AB338">
            <v>1532</v>
          </cell>
          <cell r="AC338">
            <v>519501</v>
          </cell>
          <cell r="AD338">
            <v>0</v>
          </cell>
          <cell r="AE338">
            <v>0</v>
          </cell>
          <cell r="AF338">
            <v>38</v>
          </cell>
          <cell r="AG338">
            <v>434</v>
          </cell>
          <cell r="AH338">
            <v>0</v>
          </cell>
          <cell r="AI338">
            <v>0</v>
          </cell>
          <cell r="AJ338">
            <v>7</v>
          </cell>
          <cell r="AK338">
            <v>343126</v>
          </cell>
          <cell r="AL338">
            <v>28</v>
          </cell>
          <cell r="AM338">
            <v>2263154</v>
          </cell>
          <cell r="AN338">
            <v>143</v>
          </cell>
          <cell r="AO338">
            <v>37031057</v>
          </cell>
          <cell r="AP338">
            <v>21</v>
          </cell>
          <cell r="AQ338">
            <v>13074645</v>
          </cell>
          <cell r="AR338">
            <v>5529</v>
          </cell>
          <cell r="AS338">
            <v>70193616</v>
          </cell>
          <cell r="AT338">
            <v>53</v>
          </cell>
          <cell r="AU338">
            <v>2401</v>
          </cell>
          <cell r="AV338">
            <v>1561</v>
          </cell>
          <cell r="AW338">
            <v>135382143</v>
          </cell>
          <cell r="AX338">
            <v>100</v>
          </cell>
          <cell r="AY338">
            <v>4767</v>
          </cell>
        </row>
        <row r="339">
          <cell r="A339" t="str">
            <v>50</v>
          </cell>
          <cell r="C339" t="str">
            <v>5061</v>
          </cell>
          <cell r="D339" t="str">
            <v>Rindal</v>
          </cell>
          <cell r="E339">
            <v>1511</v>
          </cell>
          <cell r="F339">
            <v>152488865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119</v>
          </cell>
          <cell r="L339">
            <v>15009150</v>
          </cell>
          <cell r="M339">
            <v>114</v>
          </cell>
          <cell r="N339">
            <v>5429446</v>
          </cell>
          <cell r="O339">
            <v>0</v>
          </cell>
          <cell r="P339">
            <v>0</v>
          </cell>
          <cell r="Q339">
            <v>1547</v>
          </cell>
          <cell r="R339">
            <v>172927461</v>
          </cell>
          <cell r="S339">
            <v>1170</v>
          </cell>
          <cell r="T339">
            <v>13112069</v>
          </cell>
          <cell r="U339">
            <v>326</v>
          </cell>
          <cell r="V339">
            <v>5968427</v>
          </cell>
          <cell r="W339">
            <v>56</v>
          </cell>
          <cell r="X339">
            <v>172</v>
          </cell>
          <cell r="Y339">
            <v>1724</v>
          </cell>
          <cell r="Z339">
            <v>1133</v>
          </cell>
          <cell r="AA339">
            <v>46897</v>
          </cell>
          <cell r="AB339">
            <v>283</v>
          </cell>
          <cell r="AC339">
            <v>26962</v>
          </cell>
          <cell r="AD339">
            <v>0</v>
          </cell>
          <cell r="AE339">
            <v>0</v>
          </cell>
          <cell r="AF339">
            <v>6</v>
          </cell>
          <cell r="AG339">
            <v>81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3</v>
          </cell>
          <cell r="AM339">
            <v>10825</v>
          </cell>
          <cell r="AN339">
            <v>14</v>
          </cell>
          <cell r="AO339">
            <v>92638</v>
          </cell>
          <cell r="AP339">
            <v>1</v>
          </cell>
          <cell r="AQ339">
            <v>152370</v>
          </cell>
          <cell r="AR339">
            <v>1156</v>
          </cell>
          <cell r="AS339">
            <v>13071813</v>
          </cell>
          <cell r="AT339">
            <v>8</v>
          </cell>
          <cell r="AU339">
            <v>172</v>
          </cell>
          <cell r="AV339">
            <v>293</v>
          </cell>
          <cell r="AW339">
            <v>5836150</v>
          </cell>
          <cell r="AX339">
            <v>34</v>
          </cell>
          <cell r="AY339">
            <v>1620</v>
          </cell>
        </row>
        <row r="340">
          <cell r="A340" t="str">
            <v>50 Totalt</v>
          </cell>
          <cell r="C340" t="str">
            <v>50</v>
          </cell>
          <cell r="D340" t="str">
            <v>Trøndelag - Trööndelage</v>
          </cell>
          <cell r="E340">
            <v>359397</v>
          </cell>
          <cell r="F340">
            <v>44646203979</v>
          </cell>
          <cell r="G340">
            <v>77</v>
          </cell>
          <cell r="H340">
            <v>2469284</v>
          </cell>
          <cell r="I340">
            <v>0</v>
          </cell>
          <cell r="J340">
            <v>0</v>
          </cell>
          <cell r="K340">
            <v>14262</v>
          </cell>
          <cell r="L340">
            <v>2521469998</v>
          </cell>
          <cell r="M340">
            <v>24721</v>
          </cell>
          <cell r="N340">
            <v>1991130987</v>
          </cell>
          <cell r="O340">
            <v>1</v>
          </cell>
          <cell r="P340">
            <v>5000</v>
          </cell>
          <cell r="Q340">
            <v>364168</v>
          </cell>
          <cell r="R340">
            <v>49156370445</v>
          </cell>
          <cell r="S340">
            <v>268523</v>
          </cell>
          <cell r="T340">
            <v>2819934223</v>
          </cell>
          <cell r="U340">
            <v>80686</v>
          </cell>
          <cell r="V340">
            <v>3700328374</v>
          </cell>
          <cell r="W340">
            <v>16895</v>
          </cell>
          <cell r="X340">
            <v>58573</v>
          </cell>
          <cell r="Y340">
            <v>424677</v>
          </cell>
          <cell r="Z340">
            <v>261009</v>
          </cell>
          <cell r="AA340">
            <v>9634161</v>
          </cell>
          <cell r="AB340">
            <v>75005</v>
          </cell>
          <cell r="AC340">
            <v>17560213</v>
          </cell>
          <cell r="AD340">
            <v>0</v>
          </cell>
          <cell r="AE340">
            <v>0</v>
          </cell>
          <cell r="AF340">
            <v>1964</v>
          </cell>
          <cell r="AG340">
            <v>27823</v>
          </cell>
          <cell r="AH340">
            <v>2</v>
          </cell>
          <cell r="AI340">
            <v>99</v>
          </cell>
          <cell r="AJ340">
            <v>553</v>
          </cell>
          <cell r="AK340">
            <v>43238425</v>
          </cell>
          <cell r="AL340">
            <v>1614</v>
          </cell>
          <cell r="AM340">
            <v>112823704</v>
          </cell>
          <cell r="AN340">
            <v>6872</v>
          </cell>
          <cell r="AO340">
            <v>141215252</v>
          </cell>
          <cell r="AP340">
            <v>1247</v>
          </cell>
          <cell r="AQ340">
            <v>133862364</v>
          </cell>
          <cell r="AR340">
            <v>261819</v>
          </cell>
          <cell r="AS340">
            <v>2728460138</v>
          </cell>
          <cell r="AT340">
            <v>2668</v>
          </cell>
          <cell r="AU340">
            <v>117361</v>
          </cell>
          <cell r="AV340">
            <v>76552</v>
          </cell>
          <cell r="AW340">
            <v>3554419744</v>
          </cell>
          <cell r="AX340">
            <v>4550</v>
          </cell>
          <cell r="AY340">
            <v>220645</v>
          </cell>
        </row>
        <row r="341">
          <cell r="A341" t="str">
            <v>54</v>
          </cell>
          <cell r="C341" t="str">
            <v>5401</v>
          </cell>
          <cell r="D341" t="str">
            <v>Tromsø</v>
          </cell>
          <cell r="E341">
            <v>60594</v>
          </cell>
          <cell r="F341">
            <v>8222950029</v>
          </cell>
          <cell r="G341">
            <v>10</v>
          </cell>
          <cell r="H341">
            <v>682740</v>
          </cell>
          <cell r="I341">
            <v>1</v>
          </cell>
          <cell r="J341">
            <v>13500</v>
          </cell>
          <cell r="K341">
            <v>1979</v>
          </cell>
          <cell r="L341">
            <v>365951685</v>
          </cell>
          <cell r="M341">
            <v>4399</v>
          </cell>
          <cell r="N341">
            <v>325327826</v>
          </cell>
          <cell r="O341">
            <v>0</v>
          </cell>
          <cell r="P341">
            <v>0</v>
          </cell>
          <cell r="Q341">
            <v>61235</v>
          </cell>
          <cell r="R341">
            <v>8913533300</v>
          </cell>
          <cell r="S341">
            <v>45734</v>
          </cell>
          <cell r="T341">
            <v>539201419</v>
          </cell>
          <cell r="U341">
            <v>12705</v>
          </cell>
          <cell r="V341">
            <v>391412324</v>
          </cell>
          <cell r="W341">
            <v>3145</v>
          </cell>
          <cell r="X341">
            <v>10714</v>
          </cell>
          <cell r="Y341">
            <v>72298</v>
          </cell>
          <cell r="Z341">
            <v>44458</v>
          </cell>
          <cell r="AA341">
            <v>1808862</v>
          </cell>
          <cell r="AB341">
            <v>11845</v>
          </cell>
          <cell r="AC341">
            <v>1774172</v>
          </cell>
          <cell r="AD341">
            <v>0</v>
          </cell>
          <cell r="AE341">
            <v>0</v>
          </cell>
          <cell r="AF341">
            <v>383</v>
          </cell>
          <cell r="AG341">
            <v>5465</v>
          </cell>
          <cell r="AH341">
            <v>0</v>
          </cell>
          <cell r="AI341">
            <v>0</v>
          </cell>
          <cell r="AJ341">
            <v>81</v>
          </cell>
          <cell r="AK341">
            <v>7282559</v>
          </cell>
          <cell r="AL341">
            <v>346</v>
          </cell>
          <cell r="AM341">
            <v>13365848</v>
          </cell>
          <cell r="AN341">
            <v>1244</v>
          </cell>
          <cell r="AO341">
            <v>24585430</v>
          </cell>
          <cell r="AP341">
            <v>236</v>
          </cell>
          <cell r="AQ341">
            <v>10800591</v>
          </cell>
          <cell r="AR341">
            <v>44584</v>
          </cell>
          <cell r="AS341">
            <v>517988699</v>
          </cell>
          <cell r="AT341">
            <v>439</v>
          </cell>
          <cell r="AU341">
            <v>18580</v>
          </cell>
          <cell r="AV341">
            <v>12055</v>
          </cell>
          <cell r="AW341">
            <v>377847809</v>
          </cell>
          <cell r="AX341">
            <v>736</v>
          </cell>
          <cell r="AY341">
            <v>31770</v>
          </cell>
        </row>
        <row r="342">
          <cell r="A342" t="str">
            <v>54</v>
          </cell>
          <cell r="C342" t="str">
            <v>5402</v>
          </cell>
          <cell r="D342" t="str">
            <v>Harstad - Hárstták</v>
          </cell>
          <cell r="E342">
            <v>19459</v>
          </cell>
          <cell r="F342">
            <v>2430360561</v>
          </cell>
          <cell r="G342">
            <v>2</v>
          </cell>
          <cell r="H342">
            <v>78126</v>
          </cell>
          <cell r="I342">
            <v>0</v>
          </cell>
          <cell r="J342">
            <v>0</v>
          </cell>
          <cell r="K342">
            <v>458</v>
          </cell>
          <cell r="L342">
            <v>69635827</v>
          </cell>
          <cell r="M342">
            <v>1310</v>
          </cell>
          <cell r="N342">
            <v>121253360</v>
          </cell>
          <cell r="O342">
            <v>0</v>
          </cell>
          <cell r="P342">
            <v>0</v>
          </cell>
          <cell r="Q342">
            <v>19583</v>
          </cell>
          <cell r="R342">
            <v>2621171622</v>
          </cell>
          <cell r="S342">
            <v>14883</v>
          </cell>
          <cell r="T342">
            <v>151749904</v>
          </cell>
          <cell r="U342">
            <v>3857</v>
          </cell>
          <cell r="V342">
            <v>118152936</v>
          </cell>
          <cell r="W342">
            <v>942</v>
          </cell>
          <cell r="X342">
            <v>2353</v>
          </cell>
          <cell r="Y342">
            <v>22035</v>
          </cell>
          <cell r="Z342">
            <v>14476</v>
          </cell>
          <cell r="AA342">
            <v>517878</v>
          </cell>
          <cell r="AB342">
            <v>3556</v>
          </cell>
          <cell r="AC342">
            <v>533791</v>
          </cell>
          <cell r="AD342">
            <v>0</v>
          </cell>
          <cell r="AE342">
            <v>0</v>
          </cell>
          <cell r="AF342">
            <v>104</v>
          </cell>
          <cell r="AG342">
            <v>2314</v>
          </cell>
          <cell r="AH342">
            <v>0</v>
          </cell>
          <cell r="AI342">
            <v>0</v>
          </cell>
          <cell r="AJ342">
            <v>28</v>
          </cell>
          <cell r="AK342">
            <v>1927243</v>
          </cell>
          <cell r="AL342">
            <v>83</v>
          </cell>
          <cell r="AM342">
            <v>2548254</v>
          </cell>
          <cell r="AN342">
            <v>355</v>
          </cell>
          <cell r="AO342">
            <v>5218727</v>
          </cell>
          <cell r="AP342">
            <v>59</v>
          </cell>
          <cell r="AQ342">
            <v>6454613</v>
          </cell>
          <cell r="AR342">
            <v>14514</v>
          </cell>
          <cell r="AS342">
            <v>147778525</v>
          </cell>
          <cell r="AT342">
            <v>142</v>
          </cell>
          <cell r="AU342">
            <v>5845</v>
          </cell>
          <cell r="AV342">
            <v>3638</v>
          </cell>
          <cell r="AW342">
            <v>112333210</v>
          </cell>
          <cell r="AX342">
            <v>235</v>
          </cell>
          <cell r="AY342">
            <v>10894</v>
          </cell>
        </row>
        <row r="343">
          <cell r="A343" t="str">
            <v>54</v>
          </cell>
          <cell r="C343" t="str">
            <v>5403</v>
          </cell>
          <cell r="D343" t="str">
            <v>Alta</v>
          </cell>
          <cell r="E343">
            <v>16123</v>
          </cell>
          <cell r="F343">
            <v>1803860045</v>
          </cell>
          <cell r="G343">
            <v>1</v>
          </cell>
          <cell r="H343">
            <v>51265</v>
          </cell>
          <cell r="I343">
            <v>0</v>
          </cell>
          <cell r="J343">
            <v>0</v>
          </cell>
          <cell r="K343">
            <v>378</v>
          </cell>
          <cell r="L343">
            <v>69139793</v>
          </cell>
          <cell r="M343">
            <v>895</v>
          </cell>
          <cell r="N343">
            <v>46989828</v>
          </cell>
          <cell r="O343">
            <v>0</v>
          </cell>
          <cell r="P343">
            <v>0</v>
          </cell>
          <cell r="Q343">
            <v>16237</v>
          </cell>
          <cell r="R343">
            <v>1919938401</v>
          </cell>
          <cell r="S343">
            <v>12246</v>
          </cell>
          <cell r="T343">
            <v>154742020</v>
          </cell>
          <cell r="U343">
            <v>3424</v>
          </cell>
          <cell r="V343">
            <v>94844138</v>
          </cell>
          <cell r="W343">
            <v>670</v>
          </cell>
          <cell r="X343">
            <v>2408</v>
          </cell>
          <cell r="Y343">
            <v>18748</v>
          </cell>
          <cell r="Z343">
            <v>11923</v>
          </cell>
          <cell r="AA343">
            <v>526311</v>
          </cell>
          <cell r="AB343">
            <v>3235</v>
          </cell>
          <cell r="AC343">
            <v>420584</v>
          </cell>
          <cell r="AD343">
            <v>0</v>
          </cell>
          <cell r="AE343">
            <v>0</v>
          </cell>
          <cell r="AF343">
            <v>91</v>
          </cell>
          <cell r="AG343">
            <v>2389</v>
          </cell>
          <cell r="AH343">
            <v>0</v>
          </cell>
          <cell r="AI343">
            <v>0</v>
          </cell>
          <cell r="AJ343">
            <v>17</v>
          </cell>
          <cell r="AK343">
            <v>1433932</v>
          </cell>
          <cell r="AL343">
            <v>79</v>
          </cell>
          <cell r="AM343">
            <v>1890935</v>
          </cell>
          <cell r="AN343">
            <v>326</v>
          </cell>
          <cell r="AO343">
            <v>8410324</v>
          </cell>
          <cell r="AP343">
            <v>68</v>
          </cell>
          <cell r="AQ343">
            <v>2952069</v>
          </cell>
          <cell r="AR343">
            <v>11933</v>
          </cell>
          <cell r="AS343">
            <v>147111082</v>
          </cell>
          <cell r="AT343">
            <v>110</v>
          </cell>
          <cell r="AU343">
            <v>4535</v>
          </cell>
          <cell r="AV343">
            <v>3291</v>
          </cell>
          <cell r="AW343">
            <v>92104182</v>
          </cell>
          <cell r="AX343">
            <v>170</v>
          </cell>
          <cell r="AY343">
            <v>6689</v>
          </cell>
        </row>
        <row r="344">
          <cell r="A344" t="str">
            <v>54</v>
          </cell>
          <cell r="C344" t="str">
            <v>5404</v>
          </cell>
          <cell r="D344" t="str">
            <v>Vardø</v>
          </cell>
          <cell r="E344">
            <v>1617</v>
          </cell>
          <cell r="F344">
            <v>148179456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63</v>
          </cell>
          <cell r="L344">
            <v>7266900</v>
          </cell>
          <cell r="M344">
            <v>81</v>
          </cell>
          <cell r="N344">
            <v>3115463</v>
          </cell>
          <cell r="O344">
            <v>0</v>
          </cell>
          <cell r="P344">
            <v>0</v>
          </cell>
          <cell r="Q344">
            <v>1637</v>
          </cell>
          <cell r="R344">
            <v>158561819</v>
          </cell>
          <cell r="S344">
            <v>1328</v>
          </cell>
          <cell r="T344">
            <v>18280924</v>
          </cell>
          <cell r="U344">
            <v>266</v>
          </cell>
          <cell r="V344">
            <v>7296378</v>
          </cell>
          <cell r="W344">
            <v>58</v>
          </cell>
          <cell r="X344">
            <v>349</v>
          </cell>
          <cell r="Y344">
            <v>2001</v>
          </cell>
          <cell r="Z344">
            <v>1289</v>
          </cell>
          <cell r="AA344">
            <v>60106</v>
          </cell>
          <cell r="AB344">
            <v>244</v>
          </cell>
          <cell r="AC344">
            <v>33260</v>
          </cell>
          <cell r="AD344">
            <v>0</v>
          </cell>
          <cell r="AE344">
            <v>0</v>
          </cell>
          <cell r="AF344">
            <v>17</v>
          </cell>
          <cell r="AG344">
            <v>512</v>
          </cell>
          <cell r="AH344">
            <v>0</v>
          </cell>
          <cell r="AI344">
            <v>0</v>
          </cell>
          <cell r="AJ344">
            <v>10</v>
          </cell>
          <cell r="AK344">
            <v>1102600</v>
          </cell>
          <cell r="AL344">
            <v>9</v>
          </cell>
          <cell r="AM344">
            <v>240395</v>
          </cell>
          <cell r="AN344">
            <v>41</v>
          </cell>
          <cell r="AO344">
            <v>883019</v>
          </cell>
          <cell r="AP344">
            <v>7</v>
          </cell>
          <cell r="AQ344">
            <v>507763</v>
          </cell>
          <cell r="AR344">
            <v>1293</v>
          </cell>
          <cell r="AS344">
            <v>17368251</v>
          </cell>
          <cell r="AT344">
            <v>9</v>
          </cell>
          <cell r="AU344">
            <v>432</v>
          </cell>
          <cell r="AV344">
            <v>258</v>
          </cell>
          <cell r="AW344">
            <v>7593665</v>
          </cell>
          <cell r="AX344">
            <v>14</v>
          </cell>
          <cell r="AY344">
            <v>575</v>
          </cell>
        </row>
        <row r="345">
          <cell r="A345" t="str">
            <v>54</v>
          </cell>
          <cell r="C345" t="str">
            <v>5405</v>
          </cell>
          <cell r="D345" t="str">
            <v>Vadsø</v>
          </cell>
          <cell r="E345">
            <v>4544</v>
          </cell>
          <cell r="F345">
            <v>496782827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105</v>
          </cell>
          <cell r="L345">
            <v>17011773</v>
          </cell>
          <cell r="M345">
            <v>236</v>
          </cell>
          <cell r="N345">
            <v>8481173</v>
          </cell>
          <cell r="O345">
            <v>0</v>
          </cell>
          <cell r="P345">
            <v>0</v>
          </cell>
          <cell r="Q345">
            <v>4573</v>
          </cell>
          <cell r="R345">
            <v>522275773</v>
          </cell>
          <cell r="S345">
            <v>3532</v>
          </cell>
          <cell r="T345">
            <v>40467760</v>
          </cell>
          <cell r="U345">
            <v>880</v>
          </cell>
          <cell r="V345">
            <v>13987984</v>
          </cell>
          <cell r="W345">
            <v>179</v>
          </cell>
          <cell r="X345">
            <v>607</v>
          </cell>
          <cell r="Y345">
            <v>5198</v>
          </cell>
          <cell r="Z345">
            <v>3447</v>
          </cell>
          <cell r="AA345">
            <v>138559</v>
          </cell>
          <cell r="AB345">
            <v>832</v>
          </cell>
          <cell r="AC345">
            <v>63741</v>
          </cell>
          <cell r="AD345">
            <v>0</v>
          </cell>
          <cell r="AE345">
            <v>0</v>
          </cell>
          <cell r="AF345">
            <v>16</v>
          </cell>
          <cell r="AG345">
            <v>241</v>
          </cell>
          <cell r="AH345">
            <v>0</v>
          </cell>
          <cell r="AI345">
            <v>0</v>
          </cell>
          <cell r="AJ345">
            <v>6</v>
          </cell>
          <cell r="AK345">
            <v>168652</v>
          </cell>
          <cell r="AL345">
            <v>20</v>
          </cell>
          <cell r="AM345">
            <v>566234</v>
          </cell>
          <cell r="AN345">
            <v>81</v>
          </cell>
          <cell r="AO345">
            <v>1057420</v>
          </cell>
          <cell r="AP345">
            <v>14</v>
          </cell>
          <cell r="AQ345">
            <v>386877</v>
          </cell>
          <cell r="AR345">
            <v>3442</v>
          </cell>
          <cell r="AS345">
            <v>39621085</v>
          </cell>
          <cell r="AT345">
            <v>34</v>
          </cell>
          <cell r="AU345">
            <v>1682</v>
          </cell>
          <cell r="AV345">
            <v>857</v>
          </cell>
          <cell r="AW345">
            <v>13339503</v>
          </cell>
          <cell r="AX345">
            <v>31</v>
          </cell>
          <cell r="AY345">
            <v>1390</v>
          </cell>
        </row>
        <row r="346">
          <cell r="A346" t="str">
            <v>54</v>
          </cell>
          <cell r="C346" t="str">
            <v>5406</v>
          </cell>
          <cell r="D346" t="str">
            <v>Hammerfest</v>
          </cell>
          <cell r="E346">
            <v>9221</v>
          </cell>
          <cell r="F346">
            <v>1128760579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161</v>
          </cell>
          <cell r="L346">
            <v>20803520</v>
          </cell>
          <cell r="M346">
            <v>583</v>
          </cell>
          <cell r="N346">
            <v>15296427</v>
          </cell>
          <cell r="O346">
            <v>0</v>
          </cell>
          <cell r="P346">
            <v>0</v>
          </cell>
          <cell r="Q346">
            <v>9274</v>
          </cell>
          <cell r="R346">
            <v>1164860526</v>
          </cell>
          <cell r="S346">
            <v>6931</v>
          </cell>
          <cell r="T346">
            <v>87953808</v>
          </cell>
          <cell r="U346">
            <v>1946</v>
          </cell>
          <cell r="V346">
            <v>33051122</v>
          </cell>
          <cell r="W346">
            <v>453</v>
          </cell>
          <cell r="X346">
            <v>1447</v>
          </cell>
          <cell r="Y346">
            <v>10777</v>
          </cell>
          <cell r="Z346">
            <v>6764</v>
          </cell>
          <cell r="AA346">
            <v>296262</v>
          </cell>
          <cell r="AB346">
            <v>1821</v>
          </cell>
          <cell r="AC346">
            <v>148998</v>
          </cell>
          <cell r="AD346">
            <v>0</v>
          </cell>
          <cell r="AE346">
            <v>0</v>
          </cell>
          <cell r="AF346">
            <v>71</v>
          </cell>
          <cell r="AG346">
            <v>796</v>
          </cell>
          <cell r="AH346">
            <v>0</v>
          </cell>
          <cell r="AI346">
            <v>0</v>
          </cell>
          <cell r="AJ346">
            <v>12</v>
          </cell>
          <cell r="AK346">
            <v>1198119</v>
          </cell>
          <cell r="AL346">
            <v>55</v>
          </cell>
          <cell r="AM346">
            <v>868449</v>
          </cell>
          <cell r="AN346">
            <v>187</v>
          </cell>
          <cell r="AO346">
            <v>2586687</v>
          </cell>
          <cell r="AP346">
            <v>25</v>
          </cell>
          <cell r="AQ346">
            <v>309787</v>
          </cell>
          <cell r="AR346">
            <v>6774</v>
          </cell>
          <cell r="AS346">
            <v>85109176</v>
          </cell>
          <cell r="AT346">
            <v>59</v>
          </cell>
          <cell r="AU346">
            <v>2817</v>
          </cell>
          <cell r="AV346">
            <v>1862</v>
          </cell>
          <cell r="AW346">
            <v>32664070</v>
          </cell>
          <cell r="AX346">
            <v>91</v>
          </cell>
          <cell r="AY346">
            <v>3747</v>
          </cell>
        </row>
        <row r="347">
          <cell r="A347" t="str">
            <v>54</v>
          </cell>
          <cell r="C347" t="str">
            <v>5411</v>
          </cell>
          <cell r="D347" t="str">
            <v>Kvæfjord</v>
          </cell>
          <cell r="E347">
            <v>2254</v>
          </cell>
          <cell r="F347">
            <v>237162838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63</v>
          </cell>
          <cell r="L347">
            <v>8041733</v>
          </cell>
          <cell r="M347">
            <v>123</v>
          </cell>
          <cell r="N347">
            <v>8842084</v>
          </cell>
          <cell r="O347">
            <v>0</v>
          </cell>
          <cell r="P347">
            <v>0</v>
          </cell>
          <cell r="Q347">
            <v>2279</v>
          </cell>
          <cell r="R347">
            <v>254046655</v>
          </cell>
          <cell r="S347">
            <v>1807</v>
          </cell>
          <cell r="T347">
            <v>16790883</v>
          </cell>
          <cell r="U347">
            <v>408</v>
          </cell>
          <cell r="V347">
            <v>7121823</v>
          </cell>
          <cell r="W347">
            <v>79</v>
          </cell>
          <cell r="X347">
            <v>229</v>
          </cell>
          <cell r="Y347">
            <v>2523</v>
          </cell>
          <cell r="Z347">
            <v>1758</v>
          </cell>
          <cell r="AA347">
            <v>56129</v>
          </cell>
          <cell r="AB347">
            <v>363</v>
          </cell>
          <cell r="AC347">
            <v>32162</v>
          </cell>
          <cell r="AD347">
            <v>0</v>
          </cell>
          <cell r="AE347">
            <v>0</v>
          </cell>
          <cell r="AF347">
            <v>6</v>
          </cell>
          <cell r="AG347">
            <v>320</v>
          </cell>
          <cell r="AH347">
            <v>0</v>
          </cell>
          <cell r="AI347">
            <v>0</v>
          </cell>
          <cell r="AJ347">
            <v>5</v>
          </cell>
          <cell r="AK347">
            <v>397286</v>
          </cell>
          <cell r="AL347">
            <v>9</v>
          </cell>
          <cell r="AM347">
            <v>73421</v>
          </cell>
          <cell r="AN347">
            <v>31</v>
          </cell>
          <cell r="AO347">
            <v>200139</v>
          </cell>
          <cell r="AP347">
            <v>3</v>
          </cell>
          <cell r="AQ347">
            <v>18752</v>
          </cell>
          <cell r="AR347">
            <v>1769</v>
          </cell>
          <cell r="AS347">
            <v>16370253</v>
          </cell>
          <cell r="AT347">
            <v>15</v>
          </cell>
          <cell r="AU347">
            <v>335</v>
          </cell>
          <cell r="AV347">
            <v>373</v>
          </cell>
          <cell r="AW347">
            <v>7180803</v>
          </cell>
          <cell r="AX347">
            <v>41</v>
          </cell>
          <cell r="AY347">
            <v>1690</v>
          </cell>
        </row>
        <row r="348">
          <cell r="A348" t="str">
            <v>54</v>
          </cell>
          <cell r="C348" t="str">
            <v>5412</v>
          </cell>
          <cell r="D348" t="str">
            <v>Tjeldsund</v>
          </cell>
          <cell r="E348">
            <v>3355</v>
          </cell>
          <cell r="F348">
            <v>356739625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74</v>
          </cell>
          <cell r="L348">
            <v>11212030</v>
          </cell>
          <cell r="M348">
            <v>211</v>
          </cell>
          <cell r="N348">
            <v>19457061</v>
          </cell>
          <cell r="O348">
            <v>0</v>
          </cell>
          <cell r="P348">
            <v>0</v>
          </cell>
          <cell r="Q348">
            <v>3375</v>
          </cell>
          <cell r="R348">
            <v>387408716</v>
          </cell>
          <cell r="S348">
            <v>2652</v>
          </cell>
          <cell r="T348">
            <v>24100616</v>
          </cell>
          <cell r="U348">
            <v>584</v>
          </cell>
          <cell r="V348">
            <v>12472636</v>
          </cell>
          <cell r="W348">
            <v>154</v>
          </cell>
          <cell r="X348">
            <v>497</v>
          </cell>
          <cell r="Y348">
            <v>3887</v>
          </cell>
          <cell r="Z348">
            <v>2577</v>
          </cell>
          <cell r="AA348">
            <v>82555</v>
          </cell>
          <cell r="AB348">
            <v>526</v>
          </cell>
          <cell r="AC348">
            <v>56849</v>
          </cell>
          <cell r="AD348">
            <v>0</v>
          </cell>
          <cell r="AE348">
            <v>0</v>
          </cell>
          <cell r="AF348">
            <v>16</v>
          </cell>
          <cell r="AG348">
            <v>113</v>
          </cell>
          <cell r="AH348">
            <v>0</v>
          </cell>
          <cell r="AI348">
            <v>0</v>
          </cell>
          <cell r="AJ348">
            <v>6</v>
          </cell>
          <cell r="AK348">
            <v>577223</v>
          </cell>
          <cell r="AL348">
            <v>13</v>
          </cell>
          <cell r="AM348">
            <v>1621068</v>
          </cell>
          <cell r="AN348">
            <v>48</v>
          </cell>
          <cell r="AO348">
            <v>669585</v>
          </cell>
          <cell r="AP348">
            <v>10</v>
          </cell>
          <cell r="AQ348">
            <v>112363</v>
          </cell>
          <cell r="AR348">
            <v>2606</v>
          </cell>
          <cell r="AS348">
            <v>23266470</v>
          </cell>
          <cell r="AT348">
            <v>20</v>
          </cell>
          <cell r="AU348">
            <v>1216</v>
          </cell>
          <cell r="AV348">
            <v>545</v>
          </cell>
          <cell r="AW348">
            <v>11125732</v>
          </cell>
          <cell r="AX348">
            <v>40</v>
          </cell>
          <cell r="AY348">
            <v>1532</v>
          </cell>
        </row>
        <row r="349">
          <cell r="A349" t="str">
            <v>54</v>
          </cell>
          <cell r="C349" t="str">
            <v>5413</v>
          </cell>
          <cell r="D349" t="str">
            <v>Ibestad</v>
          </cell>
          <cell r="E349">
            <v>1087</v>
          </cell>
          <cell r="F349">
            <v>109835390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44</v>
          </cell>
          <cell r="L349">
            <v>12667100</v>
          </cell>
          <cell r="M349">
            <v>83</v>
          </cell>
          <cell r="N349">
            <v>15683491</v>
          </cell>
          <cell r="O349">
            <v>0</v>
          </cell>
          <cell r="P349">
            <v>0</v>
          </cell>
          <cell r="Q349">
            <v>1100</v>
          </cell>
          <cell r="R349">
            <v>138185981</v>
          </cell>
          <cell r="S349">
            <v>860</v>
          </cell>
          <cell r="T349">
            <v>9618831</v>
          </cell>
          <cell r="U349">
            <v>205</v>
          </cell>
          <cell r="V349">
            <v>3393413</v>
          </cell>
          <cell r="W349">
            <v>47</v>
          </cell>
          <cell r="X349">
            <v>149</v>
          </cell>
          <cell r="Y349">
            <v>1261</v>
          </cell>
          <cell r="Z349">
            <v>831</v>
          </cell>
          <cell r="AA349">
            <v>33456</v>
          </cell>
          <cell r="AB349">
            <v>186</v>
          </cell>
          <cell r="AC349">
            <v>15227</v>
          </cell>
          <cell r="AD349">
            <v>0</v>
          </cell>
          <cell r="AE349">
            <v>0</v>
          </cell>
          <cell r="AF349">
            <v>5</v>
          </cell>
          <cell r="AG349">
            <v>76</v>
          </cell>
          <cell r="AH349">
            <v>0</v>
          </cell>
          <cell r="AI349">
            <v>0</v>
          </cell>
          <cell r="AJ349">
            <v>3</v>
          </cell>
          <cell r="AK349">
            <v>201250</v>
          </cell>
          <cell r="AL349">
            <v>3</v>
          </cell>
          <cell r="AM349">
            <v>26741</v>
          </cell>
          <cell r="AN349">
            <v>14</v>
          </cell>
          <cell r="AO349">
            <v>94193</v>
          </cell>
          <cell r="AP349">
            <v>6</v>
          </cell>
          <cell r="AQ349">
            <v>67640</v>
          </cell>
          <cell r="AR349">
            <v>839</v>
          </cell>
          <cell r="AS349">
            <v>9419953</v>
          </cell>
          <cell r="AT349">
            <v>11</v>
          </cell>
          <cell r="AU349">
            <v>433</v>
          </cell>
          <cell r="AV349">
            <v>190</v>
          </cell>
          <cell r="AW349">
            <v>3377007</v>
          </cell>
          <cell r="AX349">
            <v>16</v>
          </cell>
          <cell r="AY349">
            <v>718</v>
          </cell>
        </row>
        <row r="350">
          <cell r="A350" t="str">
            <v>54</v>
          </cell>
          <cell r="C350" t="str">
            <v>5414</v>
          </cell>
          <cell r="D350" t="str">
            <v>Gratangen</v>
          </cell>
          <cell r="E350">
            <v>908</v>
          </cell>
          <cell r="F350">
            <v>94884934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26</v>
          </cell>
          <cell r="L350">
            <v>6000200</v>
          </cell>
          <cell r="M350">
            <v>71</v>
          </cell>
          <cell r="N350">
            <v>5643296</v>
          </cell>
          <cell r="O350">
            <v>0</v>
          </cell>
          <cell r="P350">
            <v>0</v>
          </cell>
          <cell r="Q350">
            <v>913</v>
          </cell>
          <cell r="R350">
            <v>106528430</v>
          </cell>
          <cell r="S350">
            <v>684</v>
          </cell>
          <cell r="T350">
            <v>8221348</v>
          </cell>
          <cell r="U350">
            <v>192</v>
          </cell>
          <cell r="V350">
            <v>5812714</v>
          </cell>
          <cell r="W350">
            <v>43</v>
          </cell>
          <cell r="X350">
            <v>136</v>
          </cell>
          <cell r="Y350">
            <v>1055</v>
          </cell>
          <cell r="Z350">
            <v>666</v>
          </cell>
          <cell r="AA350">
            <v>26434</v>
          </cell>
          <cell r="AB350">
            <v>176</v>
          </cell>
          <cell r="AC350">
            <v>26522</v>
          </cell>
          <cell r="AD350">
            <v>0</v>
          </cell>
          <cell r="AE350">
            <v>0</v>
          </cell>
          <cell r="AF350">
            <v>5</v>
          </cell>
          <cell r="AG350">
            <v>54</v>
          </cell>
          <cell r="AH350">
            <v>0</v>
          </cell>
          <cell r="AI350">
            <v>0</v>
          </cell>
          <cell r="AJ350">
            <v>6</v>
          </cell>
          <cell r="AK350">
            <v>674137</v>
          </cell>
          <cell r="AL350">
            <v>7</v>
          </cell>
          <cell r="AM350">
            <v>219010</v>
          </cell>
          <cell r="AN350">
            <v>11</v>
          </cell>
          <cell r="AO350">
            <v>1163267</v>
          </cell>
          <cell r="AP350">
            <v>2</v>
          </cell>
          <cell r="AQ350">
            <v>2169</v>
          </cell>
          <cell r="AR350">
            <v>671</v>
          </cell>
          <cell r="AS350">
            <v>7200958</v>
          </cell>
          <cell r="AT350">
            <v>5</v>
          </cell>
          <cell r="AU350">
            <v>222</v>
          </cell>
          <cell r="AV350">
            <v>184</v>
          </cell>
          <cell r="AW350">
            <v>6408074</v>
          </cell>
          <cell r="AX350">
            <v>14</v>
          </cell>
          <cell r="AY350">
            <v>731</v>
          </cell>
        </row>
        <row r="351">
          <cell r="A351" t="str">
            <v>54</v>
          </cell>
          <cell r="C351" t="str">
            <v>5415</v>
          </cell>
          <cell r="D351" t="str">
            <v>Loabák - Lavangen</v>
          </cell>
          <cell r="E351">
            <v>792</v>
          </cell>
          <cell r="F351">
            <v>77507300</v>
          </cell>
          <cell r="G351">
            <v>1</v>
          </cell>
          <cell r="H351">
            <v>25000</v>
          </cell>
          <cell r="I351">
            <v>0</v>
          </cell>
          <cell r="J351">
            <v>0</v>
          </cell>
          <cell r="K351">
            <v>21</v>
          </cell>
          <cell r="L351">
            <v>2065800</v>
          </cell>
          <cell r="M351">
            <v>38</v>
          </cell>
          <cell r="N351">
            <v>561773</v>
          </cell>
          <cell r="O351">
            <v>0</v>
          </cell>
          <cell r="P351">
            <v>0</v>
          </cell>
          <cell r="Q351">
            <v>798</v>
          </cell>
          <cell r="R351">
            <v>80109873</v>
          </cell>
          <cell r="S351">
            <v>649</v>
          </cell>
          <cell r="T351">
            <v>6474619</v>
          </cell>
          <cell r="U351">
            <v>130</v>
          </cell>
          <cell r="V351">
            <v>2977237</v>
          </cell>
          <cell r="W351">
            <v>22</v>
          </cell>
          <cell r="X351">
            <v>101</v>
          </cell>
          <cell r="Y351">
            <v>902</v>
          </cell>
          <cell r="Z351">
            <v>634</v>
          </cell>
          <cell r="AA351">
            <v>21968</v>
          </cell>
          <cell r="AB351">
            <v>121</v>
          </cell>
          <cell r="AC351">
            <v>13976</v>
          </cell>
          <cell r="AD351">
            <v>0</v>
          </cell>
          <cell r="AE351">
            <v>0</v>
          </cell>
          <cell r="AF351">
            <v>8</v>
          </cell>
          <cell r="AG351">
            <v>100</v>
          </cell>
          <cell r="AH351">
            <v>0</v>
          </cell>
          <cell r="AI351">
            <v>0</v>
          </cell>
          <cell r="AJ351">
            <v>1</v>
          </cell>
          <cell r="AK351">
            <v>24750</v>
          </cell>
          <cell r="AL351">
            <v>2</v>
          </cell>
          <cell r="AM351">
            <v>6265</v>
          </cell>
          <cell r="AN351">
            <v>25</v>
          </cell>
          <cell r="AO351">
            <v>281476</v>
          </cell>
          <cell r="AP351">
            <v>4</v>
          </cell>
          <cell r="AQ351">
            <v>24650</v>
          </cell>
          <cell r="AR351">
            <v>635</v>
          </cell>
          <cell r="AS351">
            <v>6266652</v>
          </cell>
          <cell r="AT351">
            <v>5</v>
          </cell>
          <cell r="AU351">
            <v>246</v>
          </cell>
          <cell r="AV351">
            <v>124</v>
          </cell>
          <cell r="AW351">
            <v>3036374</v>
          </cell>
          <cell r="AX351">
            <v>7</v>
          </cell>
          <cell r="AY351">
            <v>361</v>
          </cell>
        </row>
        <row r="352">
          <cell r="A352" t="str">
            <v>54</v>
          </cell>
          <cell r="C352" t="str">
            <v>5416</v>
          </cell>
          <cell r="D352" t="str">
            <v>Bardu</v>
          </cell>
          <cell r="E352">
            <v>3165</v>
          </cell>
          <cell r="F352">
            <v>393390125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92</v>
          </cell>
          <cell r="L352">
            <v>12409100</v>
          </cell>
          <cell r="M352">
            <v>202</v>
          </cell>
          <cell r="N352">
            <v>5462492</v>
          </cell>
          <cell r="O352">
            <v>0</v>
          </cell>
          <cell r="P352">
            <v>0</v>
          </cell>
          <cell r="Q352">
            <v>3194</v>
          </cell>
          <cell r="R352">
            <v>411261717</v>
          </cell>
          <cell r="S352">
            <v>2457</v>
          </cell>
          <cell r="T352">
            <v>23777546</v>
          </cell>
          <cell r="U352">
            <v>598</v>
          </cell>
          <cell r="V352">
            <v>12282839</v>
          </cell>
          <cell r="W352">
            <v>157</v>
          </cell>
          <cell r="X352">
            <v>380</v>
          </cell>
          <cell r="Y352">
            <v>3592</v>
          </cell>
          <cell r="Z352">
            <v>2403</v>
          </cell>
          <cell r="AA352">
            <v>82004</v>
          </cell>
          <cell r="AB352">
            <v>561</v>
          </cell>
          <cell r="AC352">
            <v>55173</v>
          </cell>
          <cell r="AD352">
            <v>0</v>
          </cell>
          <cell r="AE352">
            <v>0</v>
          </cell>
          <cell r="AF352">
            <v>16</v>
          </cell>
          <cell r="AG352">
            <v>128</v>
          </cell>
          <cell r="AH352">
            <v>0</v>
          </cell>
          <cell r="AI352">
            <v>0</v>
          </cell>
          <cell r="AJ352">
            <v>2</v>
          </cell>
          <cell r="AK352">
            <v>179625</v>
          </cell>
          <cell r="AL352">
            <v>12</v>
          </cell>
          <cell r="AM352">
            <v>318771</v>
          </cell>
          <cell r="AN352">
            <v>59</v>
          </cell>
          <cell r="AO352">
            <v>690898</v>
          </cell>
          <cell r="AP352">
            <v>10</v>
          </cell>
          <cell r="AQ352">
            <v>64233</v>
          </cell>
          <cell r="AR352">
            <v>2418</v>
          </cell>
          <cell r="AS352">
            <v>23158794</v>
          </cell>
          <cell r="AT352">
            <v>10</v>
          </cell>
          <cell r="AU352">
            <v>554</v>
          </cell>
          <cell r="AV352">
            <v>569</v>
          </cell>
          <cell r="AW352">
            <v>12123879</v>
          </cell>
          <cell r="AX352">
            <v>26</v>
          </cell>
          <cell r="AY352">
            <v>1322</v>
          </cell>
        </row>
        <row r="353">
          <cell r="A353" t="str">
            <v>54</v>
          </cell>
          <cell r="C353" t="str">
            <v>5417</v>
          </cell>
          <cell r="D353" t="str">
            <v>Salangen</v>
          </cell>
          <cell r="E353">
            <v>1665</v>
          </cell>
          <cell r="F353">
            <v>177219636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40</v>
          </cell>
          <cell r="L353">
            <v>14669450</v>
          </cell>
          <cell r="M353">
            <v>82</v>
          </cell>
          <cell r="N353">
            <v>6011297</v>
          </cell>
          <cell r="O353">
            <v>0</v>
          </cell>
          <cell r="P353">
            <v>0</v>
          </cell>
          <cell r="Q353">
            <v>1677</v>
          </cell>
          <cell r="R353">
            <v>197900383</v>
          </cell>
          <cell r="S353">
            <v>1344</v>
          </cell>
          <cell r="T353">
            <v>16551798</v>
          </cell>
          <cell r="U353">
            <v>290</v>
          </cell>
          <cell r="V353">
            <v>5474711</v>
          </cell>
          <cell r="W353">
            <v>52</v>
          </cell>
          <cell r="X353">
            <v>245</v>
          </cell>
          <cell r="Y353">
            <v>1931</v>
          </cell>
          <cell r="Z353">
            <v>1323</v>
          </cell>
          <cell r="AA353">
            <v>58691</v>
          </cell>
          <cell r="AB353">
            <v>270</v>
          </cell>
          <cell r="AC353">
            <v>25078</v>
          </cell>
          <cell r="AD353">
            <v>0</v>
          </cell>
          <cell r="AE353">
            <v>0</v>
          </cell>
          <cell r="AF353">
            <v>7</v>
          </cell>
          <cell r="AG353">
            <v>183</v>
          </cell>
          <cell r="AH353">
            <v>0</v>
          </cell>
          <cell r="AI353">
            <v>0</v>
          </cell>
          <cell r="AJ353">
            <v>2</v>
          </cell>
          <cell r="AK353">
            <v>183600</v>
          </cell>
          <cell r="AL353">
            <v>3</v>
          </cell>
          <cell r="AM353">
            <v>20346</v>
          </cell>
          <cell r="AN353">
            <v>23</v>
          </cell>
          <cell r="AO353">
            <v>324020</v>
          </cell>
          <cell r="AP353">
            <v>5</v>
          </cell>
          <cell r="AQ353">
            <v>48573</v>
          </cell>
          <cell r="AR353">
            <v>1319</v>
          </cell>
          <cell r="AS353">
            <v>16304254</v>
          </cell>
          <cell r="AT353">
            <v>8</v>
          </cell>
          <cell r="AU353">
            <v>194</v>
          </cell>
          <cell r="AV353">
            <v>278</v>
          </cell>
          <cell r="AW353">
            <v>5631576</v>
          </cell>
          <cell r="AX353">
            <v>15</v>
          </cell>
          <cell r="AY353">
            <v>690</v>
          </cell>
        </row>
        <row r="354">
          <cell r="A354" t="str">
            <v>54</v>
          </cell>
          <cell r="C354" t="str">
            <v>5418</v>
          </cell>
          <cell r="D354" t="str">
            <v>Målselv</v>
          </cell>
          <cell r="E354">
            <v>5282</v>
          </cell>
          <cell r="F354">
            <v>635893903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188</v>
          </cell>
          <cell r="L354">
            <v>32889600</v>
          </cell>
          <cell r="M354">
            <v>343</v>
          </cell>
          <cell r="N354">
            <v>16369316</v>
          </cell>
          <cell r="O354">
            <v>0</v>
          </cell>
          <cell r="P354">
            <v>0</v>
          </cell>
          <cell r="Q354">
            <v>5341</v>
          </cell>
          <cell r="R354">
            <v>685152819</v>
          </cell>
          <cell r="S354">
            <v>4150</v>
          </cell>
          <cell r="T354">
            <v>42087801</v>
          </cell>
          <cell r="U354">
            <v>970</v>
          </cell>
          <cell r="V354">
            <v>23328363</v>
          </cell>
          <cell r="W354">
            <v>237</v>
          </cell>
          <cell r="X354">
            <v>624</v>
          </cell>
          <cell r="Y354">
            <v>5981</v>
          </cell>
          <cell r="Z354">
            <v>4039</v>
          </cell>
          <cell r="AA354">
            <v>142557</v>
          </cell>
          <cell r="AB354">
            <v>905</v>
          </cell>
          <cell r="AC354">
            <v>108417</v>
          </cell>
          <cell r="AD354">
            <v>0</v>
          </cell>
          <cell r="AE354">
            <v>0</v>
          </cell>
          <cell r="AF354">
            <v>20</v>
          </cell>
          <cell r="AG354">
            <v>227</v>
          </cell>
          <cell r="AH354">
            <v>0</v>
          </cell>
          <cell r="AI354">
            <v>0</v>
          </cell>
          <cell r="AJ354">
            <v>8</v>
          </cell>
          <cell r="AK354">
            <v>799180</v>
          </cell>
          <cell r="AL354">
            <v>14</v>
          </cell>
          <cell r="AM354">
            <v>570871</v>
          </cell>
          <cell r="AN354">
            <v>76</v>
          </cell>
          <cell r="AO354">
            <v>928564</v>
          </cell>
          <cell r="AP354">
            <v>14</v>
          </cell>
          <cell r="AQ354">
            <v>142387</v>
          </cell>
          <cell r="AR354">
            <v>4070</v>
          </cell>
          <cell r="AS354">
            <v>40977408</v>
          </cell>
          <cell r="AT354">
            <v>40</v>
          </cell>
          <cell r="AU354">
            <v>1780</v>
          </cell>
          <cell r="AV354">
            <v>920</v>
          </cell>
          <cell r="AW354">
            <v>23197423</v>
          </cell>
          <cell r="AX354">
            <v>51</v>
          </cell>
          <cell r="AY354">
            <v>2446</v>
          </cell>
        </row>
        <row r="355">
          <cell r="A355" t="str">
            <v>54</v>
          </cell>
          <cell r="C355" t="str">
            <v>5419</v>
          </cell>
          <cell r="D355" t="str">
            <v>Sørreisa</v>
          </cell>
          <cell r="E355">
            <v>2672</v>
          </cell>
          <cell r="F355">
            <v>317068048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89</v>
          </cell>
          <cell r="L355">
            <v>14311500</v>
          </cell>
          <cell r="M355">
            <v>187</v>
          </cell>
          <cell r="N355">
            <v>13559496</v>
          </cell>
          <cell r="O355">
            <v>0</v>
          </cell>
          <cell r="P355">
            <v>0</v>
          </cell>
          <cell r="Q355">
            <v>2699</v>
          </cell>
          <cell r="R355">
            <v>344939044</v>
          </cell>
          <cell r="S355">
            <v>2078</v>
          </cell>
          <cell r="T355">
            <v>21515632</v>
          </cell>
          <cell r="U355">
            <v>508</v>
          </cell>
          <cell r="V355">
            <v>9984865</v>
          </cell>
          <cell r="W355">
            <v>133</v>
          </cell>
          <cell r="X355">
            <v>333</v>
          </cell>
          <cell r="Y355">
            <v>3052</v>
          </cell>
          <cell r="Z355">
            <v>2041</v>
          </cell>
          <cell r="AA355">
            <v>73591</v>
          </cell>
          <cell r="AB355">
            <v>468</v>
          </cell>
          <cell r="AC355">
            <v>45462</v>
          </cell>
          <cell r="AD355">
            <v>0</v>
          </cell>
          <cell r="AE355">
            <v>0</v>
          </cell>
          <cell r="AF355">
            <v>14</v>
          </cell>
          <cell r="AG355">
            <v>159</v>
          </cell>
          <cell r="AH355">
            <v>0</v>
          </cell>
          <cell r="AI355">
            <v>0</v>
          </cell>
          <cell r="AJ355">
            <v>1</v>
          </cell>
          <cell r="AK355">
            <v>259000</v>
          </cell>
          <cell r="AL355">
            <v>6</v>
          </cell>
          <cell r="AM355">
            <v>99955</v>
          </cell>
          <cell r="AN355">
            <v>37</v>
          </cell>
          <cell r="AO355">
            <v>534912</v>
          </cell>
          <cell r="AP355">
            <v>6</v>
          </cell>
          <cell r="AQ355">
            <v>210146</v>
          </cell>
          <cell r="AR355">
            <v>2049</v>
          </cell>
          <cell r="AS355">
            <v>21004182</v>
          </cell>
          <cell r="AT355">
            <v>13</v>
          </cell>
          <cell r="AU355">
            <v>539</v>
          </cell>
          <cell r="AV355">
            <v>479</v>
          </cell>
          <cell r="AW355">
            <v>9927711</v>
          </cell>
          <cell r="AX355">
            <v>31</v>
          </cell>
          <cell r="AY355">
            <v>1766</v>
          </cell>
        </row>
        <row r="356">
          <cell r="A356" t="str">
            <v>54</v>
          </cell>
          <cell r="C356" t="str">
            <v>5420</v>
          </cell>
          <cell r="D356" t="str">
            <v>Dyrøy</v>
          </cell>
          <cell r="E356">
            <v>885</v>
          </cell>
          <cell r="F356">
            <v>93908796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23</v>
          </cell>
          <cell r="L356">
            <v>1505600</v>
          </cell>
          <cell r="M356">
            <v>52</v>
          </cell>
          <cell r="N356">
            <v>2153324</v>
          </cell>
          <cell r="O356">
            <v>0</v>
          </cell>
          <cell r="P356">
            <v>0</v>
          </cell>
          <cell r="Q356">
            <v>892</v>
          </cell>
          <cell r="R356">
            <v>97567720</v>
          </cell>
          <cell r="S356">
            <v>677</v>
          </cell>
          <cell r="T356">
            <v>6992874</v>
          </cell>
          <cell r="U356">
            <v>189</v>
          </cell>
          <cell r="V356">
            <v>2917507</v>
          </cell>
          <cell r="W356">
            <v>32</v>
          </cell>
          <cell r="X356">
            <v>94</v>
          </cell>
          <cell r="Y356">
            <v>992</v>
          </cell>
          <cell r="Z356">
            <v>661</v>
          </cell>
          <cell r="AA356">
            <v>25673</v>
          </cell>
          <cell r="AB356">
            <v>176</v>
          </cell>
          <cell r="AC356">
            <v>13101</v>
          </cell>
          <cell r="AD356">
            <v>0</v>
          </cell>
          <cell r="AE356">
            <v>0</v>
          </cell>
          <cell r="AF356">
            <v>6</v>
          </cell>
          <cell r="AG356">
            <v>21</v>
          </cell>
          <cell r="AH356">
            <v>0</v>
          </cell>
          <cell r="AI356">
            <v>0</v>
          </cell>
          <cell r="AJ356">
            <v>1</v>
          </cell>
          <cell r="AK356">
            <v>13200</v>
          </cell>
          <cell r="AL356">
            <v>2</v>
          </cell>
          <cell r="AM356">
            <v>51834</v>
          </cell>
          <cell r="AN356">
            <v>16</v>
          </cell>
          <cell r="AO356">
            <v>228488</v>
          </cell>
          <cell r="AP356">
            <v>5</v>
          </cell>
          <cell r="AQ356">
            <v>67056</v>
          </cell>
          <cell r="AR356">
            <v>665</v>
          </cell>
          <cell r="AS356">
            <v>6807331</v>
          </cell>
          <cell r="AT356">
            <v>3</v>
          </cell>
          <cell r="AU356">
            <v>89</v>
          </cell>
          <cell r="AV356">
            <v>175</v>
          </cell>
          <cell r="AW356">
            <v>2841574</v>
          </cell>
          <cell r="AX356">
            <v>12</v>
          </cell>
          <cell r="AY356">
            <v>684</v>
          </cell>
        </row>
        <row r="357">
          <cell r="A357" t="str">
            <v>54</v>
          </cell>
          <cell r="C357" t="str">
            <v>5421</v>
          </cell>
          <cell r="D357" t="str">
            <v>Senja</v>
          </cell>
          <cell r="E357">
            <v>11511</v>
          </cell>
          <cell r="F357">
            <v>1341553738</v>
          </cell>
          <cell r="G357">
            <v>1</v>
          </cell>
          <cell r="H357">
            <v>250739</v>
          </cell>
          <cell r="I357">
            <v>0</v>
          </cell>
          <cell r="J357">
            <v>0</v>
          </cell>
          <cell r="K357">
            <v>342</v>
          </cell>
          <cell r="L357">
            <v>69817775</v>
          </cell>
          <cell r="M357">
            <v>723</v>
          </cell>
          <cell r="N357">
            <v>71314145</v>
          </cell>
          <cell r="O357">
            <v>0</v>
          </cell>
          <cell r="P357">
            <v>0</v>
          </cell>
          <cell r="Q357">
            <v>11606</v>
          </cell>
          <cell r="R357">
            <v>1482434919</v>
          </cell>
          <cell r="S357">
            <v>8967</v>
          </cell>
          <cell r="T357">
            <v>106157603</v>
          </cell>
          <cell r="U357">
            <v>2188</v>
          </cell>
          <cell r="V357">
            <v>71462361</v>
          </cell>
          <cell r="W357">
            <v>519</v>
          </cell>
          <cell r="X357">
            <v>1661</v>
          </cell>
          <cell r="Y357">
            <v>13335</v>
          </cell>
          <cell r="Z357">
            <v>8751</v>
          </cell>
          <cell r="AA357">
            <v>361970</v>
          </cell>
          <cell r="AB357">
            <v>2025</v>
          </cell>
          <cell r="AC357">
            <v>326362</v>
          </cell>
          <cell r="AD357">
            <v>0</v>
          </cell>
          <cell r="AE357">
            <v>0</v>
          </cell>
          <cell r="AF357">
            <v>55</v>
          </cell>
          <cell r="AG357">
            <v>613</v>
          </cell>
          <cell r="AH357">
            <v>0</v>
          </cell>
          <cell r="AI357">
            <v>0</v>
          </cell>
          <cell r="AJ357">
            <v>21</v>
          </cell>
          <cell r="AK357">
            <v>1782018</v>
          </cell>
          <cell r="AL357">
            <v>48</v>
          </cell>
          <cell r="AM357">
            <v>1648016</v>
          </cell>
          <cell r="AN357">
            <v>212</v>
          </cell>
          <cell r="AO357">
            <v>3666064</v>
          </cell>
          <cell r="AP357">
            <v>20</v>
          </cell>
          <cell r="AQ357">
            <v>150173</v>
          </cell>
          <cell r="AR357">
            <v>8758</v>
          </cell>
          <cell r="AS357">
            <v>102283656</v>
          </cell>
          <cell r="AT357">
            <v>87</v>
          </cell>
          <cell r="AU357">
            <v>4118</v>
          </cell>
          <cell r="AV357">
            <v>2079</v>
          </cell>
          <cell r="AW357">
            <v>71249954</v>
          </cell>
          <cell r="AX357">
            <v>132</v>
          </cell>
          <cell r="AY357">
            <v>6250</v>
          </cell>
        </row>
        <row r="358">
          <cell r="A358" t="str">
            <v>54</v>
          </cell>
          <cell r="C358" t="str">
            <v>5422</v>
          </cell>
          <cell r="D358" t="str">
            <v>Balsfjord</v>
          </cell>
          <cell r="E358">
            <v>4451</v>
          </cell>
          <cell r="F358">
            <v>457284881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192</v>
          </cell>
          <cell r="L358">
            <v>24979025</v>
          </cell>
          <cell r="M358">
            <v>258</v>
          </cell>
          <cell r="N358">
            <v>9527587</v>
          </cell>
          <cell r="O358">
            <v>0</v>
          </cell>
          <cell r="P358">
            <v>0</v>
          </cell>
          <cell r="Q358">
            <v>4536</v>
          </cell>
          <cell r="R358">
            <v>491791493</v>
          </cell>
          <cell r="S358">
            <v>3450</v>
          </cell>
          <cell r="T358">
            <v>35421978</v>
          </cell>
          <cell r="U358">
            <v>948</v>
          </cell>
          <cell r="V358">
            <v>23539294</v>
          </cell>
          <cell r="W358">
            <v>170</v>
          </cell>
          <cell r="X358">
            <v>610</v>
          </cell>
          <cell r="Y358">
            <v>5178</v>
          </cell>
          <cell r="Z358">
            <v>3351</v>
          </cell>
          <cell r="AA358">
            <v>122455</v>
          </cell>
          <cell r="AB358">
            <v>884</v>
          </cell>
          <cell r="AC358">
            <v>106205</v>
          </cell>
          <cell r="AD358">
            <v>0</v>
          </cell>
          <cell r="AE358">
            <v>0</v>
          </cell>
          <cell r="AF358">
            <v>32</v>
          </cell>
          <cell r="AG358">
            <v>855</v>
          </cell>
          <cell r="AH358">
            <v>0</v>
          </cell>
          <cell r="AI358">
            <v>0</v>
          </cell>
          <cell r="AJ358">
            <v>10</v>
          </cell>
          <cell r="AK358">
            <v>1050900</v>
          </cell>
          <cell r="AL358">
            <v>18</v>
          </cell>
          <cell r="AM358">
            <v>370754</v>
          </cell>
          <cell r="AN358">
            <v>74</v>
          </cell>
          <cell r="AO358">
            <v>829183</v>
          </cell>
          <cell r="AP358">
            <v>23</v>
          </cell>
          <cell r="AQ358">
            <v>420182</v>
          </cell>
          <cell r="AR358">
            <v>3386</v>
          </cell>
          <cell r="AS358">
            <v>34483038</v>
          </cell>
          <cell r="AT358">
            <v>30</v>
          </cell>
          <cell r="AU358">
            <v>1322</v>
          </cell>
          <cell r="AV358">
            <v>915</v>
          </cell>
          <cell r="AW358">
            <v>23672329</v>
          </cell>
          <cell r="AX358">
            <v>36</v>
          </cell>
          <cell r="AY358">
            <v>1389</v>
          </cell>
        </row>
        <row r="359">
          <cell r="A359" t="str">
            <v>54</v>
          </cell>
          <cell r="C359" t="str">
            <v>5423</v>
          </cell>
          <cell r="D359" t="str">
            <v>Karlsøy</v>
          </cell>
          <cell r="E359">
            <v>1821</v>
          </cell>
          <cell r="F359">
            <v>169585015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107</v>
          </cell>
          <cell r="L359">
            <v>13065350</v>
          </cell>
          <cell r="M359">
            <v>87</v>
          </cell>
          <cell r="N359">
            <v>10941373</v>
          </cell>
          <cell r="O359">
            <v>0</v>
          </cell>
          <cell r="P359">
            <v>0</v>
          </cell>
          <cell r="Q359">
            <v>1857</v>
          </cell>
          <cell r="R359">
            <v>193591738</v>
          </cell>
          <cell r="S359">
            <v>1421</v>
          </cell>
          <cell r="T359">
            <v>18905481</v>
          </cell>
          <cell r="U359">
            <v>393</v>
          </cell>
          <cell r="V359">
            <v>7036633</v>
          </cell>
          <cell r="W359">
            <v>52</v>
          </cell>
          <cell r="X359">
            <v>304</v>
          </cell>
          <cell r="Y359">
            <v>2170</v>
          </cell>
          <cell r="Z359">
            <v>1372</v>
          </cell>
          <cell r="AA359">
            <v>64266</v>
          </cell>
          <cell r="AB359">
            <v>377</v>
          </cell>
          <cell r="AC359">
            <v>32143</v>
          </cell>
          <cell r="AD359">
            <v>0</v>
          </cell>
          <cell r="AE359">
            <v>0</v>
          </cell>
          <cell r="AF359">
            <v>9</v>
          </cell>
          <cell r="AG359">
            <v>74</v>
          </cell>
          <cell r="AH359">
            <v>0</v>
          </cell>
          <cell r="AI359">
            <v>0</v>
          </cell>
          <cell r="AJ359">
            <v>13</v>
          </cell>
          <cell r="AK359">
            <v>942552</v>
          </cell>
          <cell r="AL359">
            <v>9</v>
          </cell>
          <cell r="AM359">
            <v>123065</v>
          </cell>
          <cell r="AN359">
            <v>55</v>
          </cell>
          <cell r="AO359">
            <v>1331411</v>
          </cell>
          <cell r="AP359">
            <v>10</v>
          </cell>
          <cell r="AQ359">
            <v>168295</v>
          </cell>
          <cell r="AR359">
            <v>1362</v>
          </cell>
          <cell r="AS359">
            <v>18036844</v>
          </cell>
          <cell r="AT359">
            <v>15</v>
          </cell>
          <cell r="AU359">
            <v>773</v>
          </cell>
          <cell r="AV359">
            <v>397</v>
          </cell>
          <cell r="AW359">
            <v>8118652</v>
          </cell>
          <cell r="AX359">
            <v>12</v>
          </cell>
          <cell r="AY359">
            <v>523</v>
          </cell>
        </row>
        <row r="360">
          <cell r="A360" t="str">
            <v>54</v>
          </cell>
          <cell r="C360" t="str">
            <v>5424</v>
          </cell>
          <cell r="D360" t="str">
            <v>Lyngen</v>
          </cell>
          <cell r="E360">
            <v>2227</v>
          </cell>
          <cell r="F360">
            <v>204796015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82</v>
          </cell>
          <cell r="L360">
            <v>11558700</v>
          </cell>
          <cell r="M360">
            <v>121</v>
          </cell>
          <cell r="N360">
            <v>5362857</v>
          </cell>
          <cell r="O360">
            <v>0</v>
          </cell>
          <cell r="P360">
            <v>0</v>
          </cell>
          <cell r="Q360">
            <v>2261</v>
          </cell>
          <cell r="R360">
            <v>221717572</v>
          </cell>
          <cell r="S360">
            <v>1781</v>
          </cell>
          <cell r="T360">
            <v>22714833</v>
          </cell>
          <cell r="U360">
            <v>431</v>
          </cell>
          <cell r="V360">
            <v>10120426</v>
          </cell>
          <cell r="W360">
            <v>72</v>
          </cell>
          <cell r="X360">
            <v>346</v>
          </cell>
          <cell r="Y360">
            <v>2630</v>
          </cell>
          <cell r="Z360">
            <v>1730</v>
          </cell>
          <cell r="AA360">
            <v>75922</v>
          </cell>
          <cell r="AB360">
            <v>391</v>
          </cell>
          <cell r="AC360">
            <v>46612</v>
          </cell>
          <cell r="AD360">
            <v>0</v>
          </cell>
          <cell r="AE360">
            <v>0</v>
          </cell>
          <cell r="AF360">
            <v>7</v>
          </cell>
          <cell r="AG360">
            <v>111</v>
          </cell>
          <cell r="AH360">
            <v>0</v>
          </cell>
          <cell r="AI360">
            <v>0</v>
          </cell>
          <cell r="AJ360">
            <v>7</v>
          </cell>
          <cell r="AK360">
            <v>1153942</v>
          </cell>
          <cell r="AL360">
            <v>8</v>
          </cell>
          <cell r="AM360">
            <v>13705</v>
          </cell>
          <cell r="AN360">
            <v>38</v>
          </cell>
          <cell r="AO360">
            <v>508935</v>
          </cell>
          <cell r="AP360">
            <v>7</v>
          </cell>
          <cell r="AQ360">
            <v>71179</v>
          </cell>
          <cell r="AR360">
            <v>1734</v>
          </cell>
          <cell r="AS360">
            <v>21267716</v>
          </cell>
          <cell r="AT360">
            <v>21</v>
          </cell>
          <cell r="AU360">
            <v>915</v>
          </cell>
          <cell r="AV360">
            <v>403</v>
          </cell>
          <cell r="AW360">
            <v>10221655</v>
          </cell>
          <cell r="AX360">
            <v>29</v>
          </cell>
          <cell r="AY360">
            <v>1141</v>
          </cell>
        </row>
        <row r="361">
          <cell r="A361" t="str">
            <v>54</v>
          </cell>
          <cell r="C361" t="str">
            <v>5425</v>
          </cell>
          <cell r="D361" t="str">
            <v>Storfjord-Omasvuotna-Omasvuono</v>
          </cell>
          <cell r="E361">
            <v>1510</v>
          </cell>
          <cell r="F361">
            <v>138534104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48</v>
          </cell>
          <cell r="L361">
            <v>5734150</v>
          </cell>
          <cell r="M361">
            <v>83</v>
          </cell>
          <cell r="N361">
            <v>2851781</v>
          </cell>
          <cell r="O361">
            <v>0</v>
          </cell>
          <cell r="P361">
            <v>0</v>
          </cell>
          <cell r="Q361">
            <v>1526</v>
          </cell>
          <cell r="R361">
            <v>147120035</v>
          </cell>
          <cell r="S361">
            <v>1211</v>
          </cell>
          <cell r="T361">
            <v>13864726</v>
          </cell>
          <cell r="U361">
            <v>271</v>
          </cell>
          <cell r="V361">
            <v>3414958</v>
          </cell>
          <cell r="W361">
            <v>54</v>
          </cell>
          <cell r="X361">
            <v>296</v>
          </cell>
          <cell r="Y361">
            <v>1832</v>
          </cell>
          <cell r="Z361">
            <v>1179</v>
          </cell>
          <cell r="AA361">
            <v>47430</v>
          </cell>
          <cell r="AB361">
            <v>250</v>
          </cell>
          <cell r="AC361">
            <v>15293</v>
          </cell>
          <cell r="AD361">
            <v>0</v>
          </cell>
          <cell r="AE361">
            <v>0</v>
          </cell>
          <cell r="AF361">
            <v>11</v>
          </cell>
          <cell r="AG361">
            <v>140</v>
          </cell>
          <cell r="AH361">
            <v>0</v>
          </cell>
          <cell r="AI361">
            <v>0</v>
          </cell>
          <cell r="AJ361">
            <v>3</v>
          </cell>
          <cell r="AK361">
            <v>127968</v>
          </cell>
          <cell r="AL361">
            <v>8</v>
          </cell>
          <cell r="AM361">
            <v>92601</v>
          </cell>
          <cell r="AN361">
            <v>23</v>
          </cell>
          <cell r="AO361">
            <v>336006</v>
          </cell>
          <cell r="AP361">
            <v>5</v>
          </cell>
          <cell r="AQ361">
            <v>30096</v>
          </cell>
          <cell r="AR361">
            <v>1186</v>
          </cell>
          <cell r="AS361">
            <v>13549229</v>
          </cell>
          <cell r="AT361">
            <v>10</v>
          </cell>
          <cell r="AU361">
            <v>508</v>
          </cell>
          <cell r="AV361">
            <v>256</v>
          </cell>
          <cell r="AW361">
            <v>3408134</v>
          </cell>
          <cell r="AX361">
            <v>15</v>
          </cell>
          <cell r="AY361">
            <v>835</v>
          </cell>
        </row>
        <row r="362">
          <cell r="A362" t="str">
            <v>54</v>
          </cell>
          <cell r="C362" t="str">
            <v>5426</v>
          </cell>
          <cell r="D362" t="str">
            <v>Gáivuotna-Kåfjord-Kaivuono</v>
          </cell>
          <cell r="E362">
            <v>1625</v>
          </cell>
          <cell r="F362">
            <v>143391325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70</v>
          </cell>
          <cell r="L362">
            <v>5516600</v>
          </cell>
          <cell r="M362">
            <v>92</v>
          </cell>
          <cell r="N362">
            <v>1683991</v>
          </cell>
          <cell r="O362">
            <v>0</v>
          </cell>
          <cell r="P362">
            <v>0</v>
          </cell>
          <cell r="Q362">
            <v>1645</v>
          </cell>
          <cell r="R362">
            <v>150591916</v>
          </cell>
          <cell r="S362">
            <v>1300</v>
          </cell>
          <cell r="T362">
            <v>14353784</v>
          </cell>
          <cell r="U362">
            <v>288</v>
          </cell>
          <cell r="V362">
            <v>4999512</v>
          </cell>
          <cell r="W362">
            <v>65</v>
          </cell>
          <cell r="X362">
            <v>252</v>
          </cell>
          <cell r="Y362">
            <v>1905</v>
          </cell>
          <cell r="Z362">
            <v>1258</v>
          </cell>
          <cell r="AA362">
            <v>49191</v>
          </cell>
          <cell r="AB362">
            <v>268</v>
          </cell>
          <cell r="AC362">
            <v>22801</v>
          </cell>
          <cell r="AD362">
            <v>0</v>
          </cell>
          <cell r="AE362">
            <v>0</v>
          </cell>
          <cell r="AF362">
            <v>4</v>
          </cell>
          <cell r="AG362">
            <v>14</v>
          </cell>
          <cell r="AH362">
            <v>0</v>
          </cell>
          <cell r="AI362">
            <v>0</v>
          </cell>
          <cell r="AJ362">
            <v>7</v>
          </cell>
          <cell r="AK362">
            <v>200111</v>
          </cell>
          <cell r="AL362">
            <v>11</v>
          </cell>
          <cell r="AM362">
            <v>88754</v>
          </cell>
          <cell r="AN362">
            <v>41</v>
          </cell>
          <cell r="AO362">
            <v>434843</v>
          </cell>
          <cell r="AP362">
            <v>3</v>
          </cell>
          <cell r="AQ362">
            <v>38240</v>
          </cell>
          <cell r="AR362">
            <v>1254</v>
          </cell>
          <cell r="AS362">
            <v>13884331</v>
          </cell>
          <cell r="AT362">
            <v>15</v>
          </cell>
          <cell r="AU362">
            <v>563</v>
          </cell>
          <cell r="AV362">
            <v>273</v>
          </cell>
          <cell r="AW362">
            <v>5011652</v>
          </cell>
          <cell r="AX362">
            <v>21</v>
          </cell>
          <cell r="AY362">
            <v>526</v>
          </cell>
        </row>
        <row r="363">
          <cell r="A363" t="str">
            <v>54</v>
          </cell>
          <cell r="C363" t="str">
            <v>5427</v>
          </cell>
          <cell r="D363" t="str">
            <v>Skjervøy</v>
          </cell>
          <cell r="E363">
            <v>2300</v>
          </cell>
          <cell r="F363">
            <v>226606790</v>
          </cell>
          <cell r="G363">
            <v>1</v>
          </cell>
          <cell r="H363">
            <v>42356</v>
          </cell>
          <cell r="I363">
            <v>0</v>
          </cell>
          <cell r="J363">
            <v>0</v>
          </cell>
          <cell r="K363">
            <v>55</v>
          </cell>
          <cell r="L363">
            <v>10230379</v>
          </cell>
          <cell r="M363">
            <v>124</v>
          </cell>
          <cell r="N363">
            <v>3302195</v>
          </cell>
          <cell r="O363">
            <v>0</v>
          </cell>
          <cell r="P363">
            <v>0</v>
          </cell>
          <cell r="Q363">
            <v>2313</v>
          </cell>
          <cell r="R363">
            <v>240097008</v>
          </cell>
          <cell r="S363">
            <v>1738</v>
          </cell>
          <cell r="T363">
            <v>20852247</v>
          </cell>
          <cell r="U363">
            <v>495</v>
          </cell>
          <cell r="V363">
            <v>10146658</v>
          </cell>
          <cell r="W363">
            <v>98</v>
          </cell>
          <cell r="X363">
            <v>340</v>
          </cell>
          <cell r="Y363">
            <v>2671</v>
          </cell>
          <cell r="Z363">
            <v>1687</v>
          </cell>
          <cell r="AA363">
            <v>71468</v>
          </cell>
          <cell r="AB363">
            <v>462</v>
          </cell>
          <cell r="AC363">
            <v>45931</v>
          </cell>
          <cell r="AD363">
            <v>0</v>
          </cell>
          <cell r="AE363">
            <v>0</v>
          </cell>
          <cell r="AF363">
            <v>13</v>
          </cell>
          <cell r="AG363">
            <v>108</v>
          </cell>
          <cell r="AH363">
            <v>0</v>
          </cell>
          <cell r="AI363">
            <v>0</v>
          </cell>
          <cell r="AJ363">
            <v>5</v>
          </cell>
          <cell r="AK363">
            <v>244093</v>
          </cell>
          <cell r="AL363">
            <v>5</v>
          </cell>
          <cell r="AM363">
            <v>175153</v>
          </cell>
          <cell r="AN363">
            <v>45</v>
          </cell>
          <cell r="AO363">
            <v>734087</v>
          </cell>
          <cell r="AP363">
            <v>7</v>
          </cell>
          <cell r="AQ363">
            <v>122400</v>
          </cell>
          <cell r="AR363">
            <v>1694</v>
          </cell>
          <cell r="AS363">
            <v>20036212</v>
          </cell>
          <cell r="AT363">
            <v>15</v>
          </cell>
          <cell r="AU363">
            <v>756</v>
          </cell>
          <cell r="AV363">
            <v>474</v>
          </cell>
          <cell r="AW363">
            <v>9985226</v>
          </cell>
          <cell r="AX363">
            <v>24</v>
          </cell>
          <cell r="AY363">
            <v>1135</v>
          </cell>
        </row>
        <row r="364">
          <cell r="A364" t="str">
            <v>54</v>
          </cell>
          <cell r="C364" t="str">
            <v>5428</v>
          </cell>
          <cell r="D364" t="str">
            <v>Nordreisa</v>
          </cell>
          <cell r="E364">
            <v>3757</v>
          </cell>
          <cell r="F364">
            <v>377553340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109</v>
          </cell>
          <cell r="L364">
            <v>17298900</v>
          </cell>
          <cell r="M364">
            <v>201</v>
          </cell>
          <cell r="N364">
            <v>6351474</v>
          </cell>
          <cell r="O364">
            <v>0</v>
          </cell>
          <cell r="P364">
            <v>0</v>
          </cell>
          <cell r="Q364">
            <v>3787</v>
          </cell>
          <cell r="R364">
            <v>401203714</v>
          </cell>
          <cell r="S364">
            <v>2895</v>
          </cell>
          <cell r="T364">
            <v>33727325</v>
          </cell>
          <cell r="U364">
            <v>777</v>
          </cell>
          <cell r="V364">
            <v>14353508</v>
          </cell>
          <cell r="W364">
            <v>138</v>
          </cell>
          <cell r="X364">
            <v>483</v>
          </cell>
          <cell r="Y364">
            <v>4293</v>
          </cell>
          <cell r="Z364">
            <v>2807</v>
          </cell>
          <cell r="AA364">
            <v>114900</v>
          </cell>
          <cell r="AB364">
            <v>733</v>
          </cell>
          <cell r="AC364">
            <v>64975</v>
          </cell>
          <cell r="AD364">
            <v>0</v>
          </cell>
          <cell r="AE364">
            <v>0</v>
          </cell>
          <cell r="AF364">
            <v>18</v>
          </cell>
          <cell r="AG364">
            <v>251</v>
          </cell>
          <cell r="AH364">
            <v>0</v>
          </cell>
          <cell r="AI364">
            <v>0</v>
          </cell>
          <cell r="AJ364">
            <v>5</v>
          </cell>
          <cell r="AK364">
            <v>393499</v>
          </cell>
          <cell r="AL364">
            <v>6</v>
          </cell>
          <cell r="AM364">
            <v>357483</v>
          </cell>
          <cell r="AN364">
            <v>66</v>
          </cell>
          <cell r="AO364">
            <v>863167</v>
          </cell>
          <cell r="AP364">
            <v>15</v>
          </cell>
          <cell r="AQ364">
            <v>327821</v>
          </cell>
          <cell r="AR364">
            <v>2834</v>
          </cell>
          <cell r="AS364">
            <v>33023962</v>
          </cell>
          <cell r="AT364">
            <v>23</v>
          </cell>
          <cell r="AU364">
            <v>1136</v>
          </cell>
          <cell r="AV364">
            <v>741</v>
          </cell>
          <cell r="AW364">
            <v>14170763</v>
          </cell>
          <cell r="AX364">
            <v>35</v>
          </cell>
          <cell r="AY364">
            <v>1704</v>
          </cell>
        </row>
        <row r="365">
          <cell r="A365" t="str">
            <v>54</v>
          </cell>
          <cell r="C365" t="str">
            <v>5429</v>
          </cell>
          <cell r="D365" t="str">
            <v>Kvænangen</v>
          </cell>
          <cell r="E365">
            <v>948</v>
          </cell>
          <cell r="F365">
            <v>84132295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34</v>
          </cell>
          <cell r="L365">
            <v>4132050</v>
          </cell>
          <cell r="M365">
            <v>48</v>
          </cell>
          <cell r="N365">
            <v>1086045</v>
          </cell>
          <cell r="O365">
            <v>0</v>
          </cell>
          <cell r="P365">
            <v>0</v>
          </cell>
          <cell r="Q365">
            <v>958</v>
          </cell>
          <cell r="R365">
            <v>89350390</v>
          </cell>
          <cell r="S365">
            <v>724</v>
          </cell>
          <cell r="T365">
            <v>8689814</v>
          </cell>
          <cell r="U365">
            <v>202</v>
          </cell>
          <cell r="V365">
            <v>3916416</v>
          </cell>
          <cell r="W365">
            <v>34</v>
          </cell>
          <cell r="X365">
            <v>172</v>
          </cell>
          <cell r="Y365">
            <v>1132</v>
          </cell>
          <cell r="Z365">
            <v>706</v>
          </cell>
          <cell r="AA365">
            <v>30239</v>
          </cell>
          <cell r="AB365">
            <v>194</v>
          </cell>
          <cell r="AC365">
            <v>17910</v>
          </cell>
          <cell r="AD365">
            <v>0</v>
          </cell>
          <cell r="AE365">
            <v>0</v>
          </cell>
          <cell r="AF365">
            <v>7</v>
          </cell>
          <cell r="AG365">
            <v>331</v>
          </cell>
          <cell r="AH365">
            <v>0</v>
          </cell>
          <cell r="AI365">
            <v>0</v>
          </cell>
          <cell r="AJ365">
            <v>2</v>
          </cell>
          <cell r="AK365">
            <v>202000</v>
          </cell>
          <cell r="AL365">
            <v>5</v>
          </cell>
          <cell r="AM365">
            <v>36865</v>
          </cell>
          <cell r="AN365">
            <v>25</v>
          </cell>
          <cell r="AO365">
            <v>244880</v>
          </cell>
          <cell r="AP365">
            <v>2</v>
          </cell>
          <cell r="AQ365">
            <v>17862</v>
          </cell>
          <cell r="AR365">
            <v>701</v>
          </cell>
          <cell r="AS365">
            <v>8476510</v>
          </cell>
          <cell r="AT365">
            <v>6</v>
          </cell>
          <cell r="AU365">
            <v>322</v>
          </cell>
          <cell r="AV365">
            <v>195</v>
          </cell>
          <cell r="AW365">
            <v>4082806</v>
          </cell>
          <cell r="AX365">
            <v>7</v>
          </cell>
          <cell r="AY365">
            <v>121</v>
          </cell>
        </row>
        <row r="366">
          <cell r="A366" t="str">
            <v>54</v>
          </cell>
          <cell r="C366" t="str">
            <v>5430</v>
          </cell>
          <cell r="D366" t="str">
            <v>Guovdageaidnu-Kautokeino</v>
          </cell>
          <cell r="E366">
            <v>2164</v>
          </cell>
          <cell r="F366">
            <v>187684971</v>
          </cell>
          <cell r="G366">
            <v>1</v>
          </cell>
          <cell r="H366">
            <v>12293</v>
          </cell>
          <cell r="I366">
            <v>0</v>
          </cell>
          <cell r="J366">
            <v>0</v>
          </cell>
          <cell r="K366">
            <v>132</v>
          </cell>
          <cell r="L366">
            <v>8909400</v>
          </cell>
          <cell r="M366">
            <v>85</v>
          </cell>
          <cell r="N366">
            <v>1548889</v>
          </cell>
          <cell r="O366">
            <v>0</v>
          </cell>
          <cell r="P366">
            <v>0</v>
          </cell>
          <cell r="Q366">
            <v>2207</v>
          </cell>
          <cell r="R366">
            <v>198130967</v>
          </cell>
          <cell r="S366">
            <v>1654</v>
          </cell>
          <cell r="T366">
            <v>19142529</v>
          </cell>
          <cell r="U366">
            <v>538</v>
          </cell>
          <cell r="V366">
            <v>8601883</v>
          </cell>
          <cell r="W366">
            <v>61</v>
          </cell>
          <cell r="X366">
            <v>368</v>
          </cell>
          <cell r="Y366">
            <v>2621</v>
          </cell>
          <cell r="Z366">
            <v>1611</v>
          </cell>
          <cell r="AA366">
            <v>70137</v>
          </cell>
          <cell r="AB366">
            <v>511</v>
          </cell>
          <cell r="AC366">
            <v>39193</v>
          </cell>
          <cell r="AD366">
            <v>0</v>
          </cell>
          <cell r="AE366">
            <v>0</v>
          </cell>
          <cell r="AF366">
            <v>20</v>
          </cell>
          <cell r="AG366">
            <v>409</v>
          </cell>
          <cell r="AH366">
            <v>0</v>
          </cell>
          <cell r="AI366">
            <v>0</v>
          </cell>
          <cell r="AJ366">
            <v>5</v>
          </cell>
          <cell r="AK366">
            <v>119531</v>
          </cell>
          <cell r="AL366">
            <v>13</v>
          </cell>
          <cell r="AM366">
            <v>120174</v>
          </cell>
          <cell r="AN366">
            <v>67</v>
          </cell>
          <cell r="AO366">
            <v>364572</v>
          </cell>
          <cell r="AP366">
            <v>6</v>
          </cell>
          <cell r="AQ366">
            <v>30666</v>
          </cell>
          <cell r="AR366">
            <v>1591</v>
          </cell>
          <cell r="AS366">
            <v>18770979</v>
          </cell>
          <cell r="AT366">
            <v>10</v>
          </cell>
          <cell r="AU366">
            <v>699</v>
          </cell>
          <cell r="AV366">
            <v>523</v>
          </cell>
          <cell r="AW366">
            <v>8532126</v>
          </cell>
          <cell r="AX366">
            <v>18</v>
          </cell>
          <cell r="AY366">
            <v>816</v>
          </cell>
        </row>
        <row r="367">
          <cell r="A367" t="str">
            <v>54</v>
          </cell>
          <cell r="C367" t="str">
            <v>5432</v>
          </cell>
          <cell r="D367" t="str">
            <v>Loppa</v>
          </cell>
          <cell r="E367">
            <v>742</v>
          </cell>
          <cell r="F367">
            <v>66618578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20</v>
          </cell>
          <cell r="L367">
            <v>2593175</v>
          </cell>
          <cell r="M367">
            <v>34</v>
          </cell>
          <cell r="N367">
            <v>619645</v>
          </cell>
          <cell r="O367">
            <v>0</v>
          </cell>
          <cell r="P367">
            <v>0</v>
          </cell>
          <cell r="Q367">
            <v>748</v>
          </cell>
          <cell r="R367">
            <v>69831398</v>
          </cell>
          <cell r="S367">
            <v>587</v>
          </cell>
          <cell r="T367">
            <v>6854550</v>
          </cell>
          <cell r="U367">
            <v>141</v>
          </cell>
          <cell r="V367">
            <v>2738452</v>
          </cell>
          <cell r="W367">
            <v>26</v>
          </cell>
          <cell r="X367">
            <v>129</v>
          </cell>
          <cell r="Y367">
            <v>883</v>
          </cell>
          <cell r="Z367">
            <v>572</v>
          </cell>
          <cell r="AA367">
            <v>24244</v>
          </cell>
          <cell r="AB367">
            <v>132</v>
          </cell>
          <cell r="AC367">
            <v>12498</v>
          </cell>
          <cell r="AD367">
            <v>0</v>
          </cell>
          <cell r="AE367">
            <v>0</v>
          </cell>
          <cell r="AF367">
            <v>2</v>
          </cell>
          <cell r="AG367">
            <v>15</v>
          </cell>
          <cell r="AH367">
            <v>0</v>
          </cell>
          <cell r="AI367">
            <v>0</v>
          </cell>
          <cell r="AJ367">
            <v>1</v>
          </cell>
          <cell r="AK367">
            <v>57000</v>
          </cell>
          <cell r="AL367">
            <v>2</v>
          </cell>
          <cell r="AM367">
            <v>16364</v>
          </cell>
          <cell r="AN367">
            <v>18</v>
          </cell>
          <cell r="AO367">
            <v>133971</v>
          </cell>
          <cell r="AP367">
            <v>1</v>
          </cell>
          <cell r="AQ367">
            <v>48643</v>
          </cell>
          <cell r="AR367">
            <v>569</v>
          </cell>
          <cell r="AS367">
            <v>6783804</v>
          </cell>
          <cell r="AT367">
            <v>6</v>
          </cell>
          <cell r="AU367">
            <v>236</v>
          </cell>
          <cell r="AV367">
            <v>138</v>
          </cell>
          <cell r="AW367">
            <v>2781851</v>
          </cell>
          <cell r="AX367">
            <v>5</v>
          </cell>
          <cell r="AY367">
            <v>294</v>
          </cell>
        </row>
        <row r="368">
          <cell r="A368" t="str">
            <v>54</v>
          </cell>
          <cell r="C368" t="str">
            <v>5433</v>
          </cell>
          <cell r="D368" t="str">
            <v>Hasvik</v>
          </cell>
          <cell r="E368">
            <v>817</v>
          </cell>
          <cell r="F368">
            <v>74700891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36</v>
          </cell>
          <cell r="L368">
            <v>2609416</v>
          </cell>
          <cell r="M368">
            <v>26</v>
          </cell>
          <cell r="N368">
            <v>1060191</v>
          </cell>
          <cell r="O368">
            <v>0</v>
          </cell>
          <cell r="P368">
            <v>0</v>
          </cell>
          <cell r="Q368">
            <v>824</v>
          </cell>
          <cell r="R368">
            <v>78370498</v>
          </cell>
          <cell r="S368">
            <v>664</v>
          </cell>
          <cell r="T368">
            <v>8570652</v>
          </cell>
          <cell r="U368">
            <v>150</v>
          </cell>
          <cell r="V368">
            <v>3373361</v>
          </cell>
          <cell r="W368">
            <v>16</v>
          </cell>
          <cell r="X368">
            <v>175</v>
          </cell>
          <cell r="Y368">
            <v>1005</v>
          </cell>
          <cell r="Z368">
            <v>648</v>
          </cell>
          <cell r="AA368">
            <v>30257</v>
          </cell>
          <cell r="AB368">
            <v>144</v>
          </cell>
          <cell r="AC368">
            <v>15306</v>
          </cell>
          <cell r="AD368">
            <v>0</v>
          </cell>
          <cell r="AE368">
            <v>0</v>
          </cell>
          <cell r="AF368">
            <v>8</v>
          </cell>
          <cell r="AG368">
            <v>82</v>
          </cell>
          <cell r="AH368">
            <v>0</v>
          </cell>
          <cell r="AI368">
            <v>0</v>
          </cell>
          <cell r="AJ368">
            <v>3</v>
          </cell>
          <cell r="AK368">
            <v>232834</v>
          </cell>
          <cell r="AL368">
            <v>7</v>
          </cell>
          <cell r="AM368">
            <v>53579</v>
          </cell>
          <cell r="AN368">
            <v>20</v>
          </cell>
          <cell r="AO368">
            <v>416938</v>
          </cell>
          <cell r="AP368">
            <v>3</v>
          </cell>
          <cell r="AQ368">
            <v>16025</v>
          </cell>
          <cell r="AR368">
            <v>647</v>
          </cell>
          <cell r="AS368">
            <v>8240451</v>
          </cell>
          <cell r="AT368">
            <v>4</v>
          </cell>
          <cell r="AU368">
            <v>171</v>
          </cell>
          <cell r="AV368">
            <v>142</v>
          </cell>
          <cell r="AW368">
            <v>3608096</v>
          </cell>
          <cell r="AX368">
            <v>10</v>
          </cell>
          <cell r="AY368">
            <v>370</v>
          </cell>
        </row>
        <row r="369">
          <cell r="A369" t="str">
            <v>54</v>
          </cell>
          <cell r="C369" t="str">
            <v>5434</v>
          </cell>
          <cell r="D369" t="str">
            <v>Måsøy</v>
          </cell>
          <cell r="E369">
            <v>1043</v>
          </cell>
          <cell r="F369">
            <v>105066824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70</v>
          </cell>
          <cell r="L369">
            <v>9989075</v>
          </cell>
          <cell r="M369">
            <v>47</v>
          </cell>
          <cell r="N369">
            <v>5047050</v>
          </cell>
          <cell r="O369">
            <v>0</v>
          </cell>
          <cell r="P369">
            <v>0</v>
          </cell>
          <cell r="Q369">
            <v>1055</v>
          </cell>
          <cell r="R369">
            <v>120102949</v>
          </cell>
          <cell r="S369">
            <v>861</v>
          </cell>
          <cell r="T369">
            <v>15265431</v>
          </cell>
          <cell r="U369">
            <v>173</v>
          </cell>
          <cell r="V369">
            <v>5002683</v>
          </cell>
          <cell r="W369">
            <v>28</v>
          </cell>
          <cell r="X369">
            <v>249</v>
          </cell>
          <cell r="Y369">
            <v>1311</v>
          </cell>
          <cell r="Z369">
            <v>846</v>
          </cell>
          <cell r="AA369">
            <v>53659</v>
          </cell>
          <cell r="AB369">
            <v>163</v>
          </cell>
          <cell r="AC369">
            <v>23458</v>
          </cell>
          <cell r="AD369">
            <v>0</v>
          </cell>
          <cell r="AE369">
            <v>0</v>
          </cell>
          <cell r="AF369">
            <v>13</v>
          </cell>
          <cell r="AG369">
            <v>361</v>
          </cell>
          <cell r="AH369">
            <v>0</v>
          </cell>
          <cell r="AI369">
            <v>0</v>
          </cell>
          <cell r="AJ369">
            <v>5</v>
          </cell>
          <cell r="AK369">
            <v>170089</v>
          </cell>
          <cell r="AL369">
            <v>5</v>
          </cell>
          <cell r="AM369">
            <v>1095124</v>
          </cell>
          <cell r="AN369">
            <v>32</v>
          </cell>
          <cell r="AO369">
            <v>663484</v>
          </cell>
          <cell r="AP369">
            <v>2</v>
          </cell>
          <cell r="AQ369">
            <v>68129</v>
          </cell>
          <cell r="AR369">
            <v>836</v>
          </cell>
          <cell r="AS369">
            <v>14893125</v>
          </cell>
          <cell r="AT369">
            <v>5</v>
          </cell>
          <cell r="AU369">
            <v>209</v>
          </cell>
          <cell r="AV369">
            <v>168</v>
          </cell>
          <cell r="AW369">
            <v>4270040</v>
          </cell>
          <cell r="AX369">
            <v>9</v>
          </cell>
          <cell r="AY369">
            <v>304</v>
          </cell>
        </row>
        <row r="370">
          <cell r="A370" t="str">
            <v>54</v>
          </cell>
          <cell r="C370" t="str">
            <v>5435</v>
          </cell>
          <cell r="D370" t="str">
            <v>Nordkapp</v>
          </cell>
          <cell r="E370">
            <v>2521</v>
          </cell>
          <cell r="F370">
            <v>258257807</v>
          </cell>
          <cell r="G370">
            <v>1</v>
          </cell>
          <cell r="H370">
            <v>41067</v>
          </cell>
          <cell r="I370">
            <v>0</v>
          </cell>
          <cell r="J370">
            <v>0</v>
          </cell>
          <cell r="K370">
            <v>154</v>
          </cell>
          <cell r="L370">
            <v>18974250</v>
          </cell>
          <cell r="M370">
            <v>137</v>
          </cell>
          <cell r="N370">
            <v>4755372</v>
          </cell>
          <cell r="O370">
            <v>0</v>
          </cell>
          <cell r="P370">
            <v>0</v>
          </cell>
          <cell r="Q370">
            <v>2577</v>
          </cell>
          <cell r="R370">
            <v>281946362</v>
          </cell>
          <cell r="S370">
            <v>1987</v>
          </cell>
          <cell r="T370">
            <v>31162450</v>
          </cell>
          <cell r="U370">
            <v>533</v>
          </cell>
          <cell r="V370">
            <v>18214941</v>
          </cell>
          <cell r="W370">
            <v>87</v>
          </cell>
          <cell r="X370">
            <v>460</v>
          </cell>
          <cell r="Y370">
            <v>3067</v>
          </cell>
          <cell r="Z370">
            <v>1940</v>
          </cell>
          <cell r="AA370">
            <v>108945</v>
          </cell>
          <cell r="AB370">
            <v>496</v>
          </cell>
          <cell r="AC370">
            <v>82731</v>
          </cell>
          <cell r="AD370">
            <v>0</v>
          </cell>
          <cell r="AE370">
            <v>0</v>
          </cell>
          <cell r="AF370">
            <v>19</v>
          </cell>
          <cell r="AG370">
            <v>325</v>
          </cell>
          <cell r="AH370">
            <v>0</v>
          </cell>
          <cell r="AI370">
            <v>0</v>
          </cell>
          <cell r="AJ370">
            <v>10</v>
          </cell>
          <cell r="AK370">
            <v>848374</v>
          </cell>
          <cell r="AL370">
            <v>9</v>
          </cell>
          <cell r="AM370">
            <v>90081</v>
          </cell>
          <cell r="AN370">
            <v>57</v>
          </cell>
          <cell r="AO370">
            <v>874105</v>
          </cell>
          <cell r="AP370">
            <v>9</v>
          </cell>
          <cell r="AQ370">
            <v>122547</v>
          </cell>
          <cell r="AR370">
            <v>1935</v>
          </cell>
          <cell r="AS370">
            <v>30007843</v>
          </cell>
          <cell r="AT370">
            <v>11</v>
          </cell>
          <cell r="AU370">
            <v>241</v>
          </cell>
          <cell r="AV370">
            <v>504</v>
          </cell>
          <cell r="AW370">
            <v>18542218</v>
          </cell>
          <cell r="AX370">
            <v>32</v>
          </cell>
          <cell r="AY370">
            <v>1669</v>
          </cell>
        </row>
        <row r="371">
          <cell r="A371" t="str">
            <v>54</v>
          </cell>
          <cell r="C371" t="str">
            <v>5436</v>
          </cell>
          <cell r="D371" t="str">
            <v>Porsanger-Porsáŋgu-Porsanki </v>
          </cell>
          <cell r="E371">
            <v>3177</v>
          </cell>
          <cell r="F371">
            <v>328486422</v>
          </cell>
          <cell r="G371">
            <v>1</v>
          </cell>
          <cell r="H371">
            <v>18155</v>
          </cell>
          <cell r="I371">
            <v>0</v>
          </cell>
          <cell r="J371">
            <v>0</v>
          </cell>
          <cell r="K371">
            <v>75</v>
          </cell>
          <cell r="L371">
            <v>11361450</v>
          </cell>
          <cell r="M371">
            <v>172</v>
          </cell>
          <cell r="N371">
            <v>4044689</v>
          </cell>
          <cell r="O371">
            <v>0</v>
          </cell>
          <cell r="P371">
            <v>0</v>
          </cell>
          <cell r="Q371">
            <v>3201</v>
          </cell>
          <cell r="R371">
            <v>343874406</v>
          </cell>
          <cell r="S371">
            <v>2441</v>
          </cell>
          <cell r="T371">
            <v>29290717</v>
          </cell>
          <cell r="U371">
            <v>662</v>
          </cell>
          <cell r="V371">
            <v>11115676</v>
          </cell>
          <cell r="W371">
            <v>120</v>
          </cell>
          <cell r="X371">
            <v>362</v>
          </cell>
          <cell r="Y371">
            <v>3585</v>
          </cell>
          <cell r="Z371">
            <v>2375</v>
          </cell>
          <cell r="AA371">
            <v>101677</v>
          </cell>
          <cell r="AB371">
            <v>622</v>
          </cell>
          <cell r="AC371">
            <v>49653</v>
          </cell>
          <cell r="AD371">
            <v>0</v>
          </cell>
          <cell r="AE371">
            <v>0</v>
          </cell>
          <cell r="AF371">
            <v>17</v>
          </cell>
          <cell r="AG371">
            <v>165</v>
          </cell>
          <cell r="AH371">
            <v>0</v>
          </cell>
          <cell r="AI371">
            <v>0</v>
          </cell>
          <cell r="AJ371">
            <v>5</v>
          </cell>
          <cell r="AK371">
            <v>81824</v>
          </cell>
          <cell r="AL371">
            <v>14</v>
          </cell>
          <cell r="AM371">
            <v>187194</v>
          </cell>
          <cell r="AN371">
            <v>81</v>
          </cell>
          <cell r="AO371">
            <v>1246352</v>
          </cell>
          <cell r="AP371">
            <v>10</v>
          </cell>
          <cell r="AQ371">
            <v>155539</v>
          </cell>
          <cell r="AR371">
            <v>2363</v>
          </cell>
          <cell r="AS371">
            <v>28506058</v>
          </cell>
          <cell r="AT371">
            <v>23</v>
          </cell>
          <cell r="AU371">
            <v>1062</v>
          </cell>
          <cell r="AV371">
            <v>639</v>
          </cell>
          <cell r="AW371">
            <v>11264271</v>
          </cell>
          <cell r="AX371">
            <v>30</v>
          </cell>
          <cell r="AY371">
            <v>1062</v>
          </cell>
        </row>
        <row r="372">
          <cell r="A372" t="str">
            <v>54</v>
          </cell>
          <cell r="C372" t="str">
            <v>5437</v>
          </cell>
          <cell r="D372" t="str">
            <v>Kárášjohka-Karasjok</v>
          </cell>
          <cell r="E372">
            <v>2107</v>
          </cell>
          <cell r="F372">
            <v>208286847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112</v>
          </cell>
          <cell r="L372">
            <v>6439250</v>
          </cell>
          <cell r="M372">
            <v>101</v>
          </cell>
          <cell r="N372">
            <v>1624415</v>
          </cell>
          <cell r="O372">
            <v>0</v>
          </cell>
          <cell r="P372">
            <v>0</v>
          </cell>
          <cell r="Q372">
            <v>2143</v>
          </cell>
          <cell r="R372">
            <v>216350512</v>
          </cell>
          <cell r="S372">
            <v>1594</v>
          </cell>
          <cell r="T372">
            <v>18524027</v>
          </cell>
          <cell r="U372">
            <v>494</v>
          </cell>
          <cell r="V372">
            <v>10935989</v>
          </cell>
          <cell r="W372">
            <v>80</v>
          </cell>
          <cell r="X372">
            <v>306</v>
          </cell>
          <cell r="Y372">
            <v>2474</v>
          </cell>
          <cell r="Z372">
            <v>1544</v>
          </cell>
          <cell r="AA372">
            <v>65783</v>
          </cell>
          <cell r="AB372">
            <v>467</v>
          </cell>
          <cell r="AC372">
            <v>48279</v>
          </cell>
          <cell r="AD372">
            <v>0</v>
          </cell>
          <cell r="AE372">
            <v>0</v>
          </cell>
          <cell r="AF372">
            <v>12</v>
          </cell>
          <cell r="AG372">
            <v>139</v>
          </cell>
          <cell r="AH372">
            <v>0</v>
          </cell>
          <cell r="AI372">
            <v>0</v>
          </cell>
          <cell r="AJ372">
            <v>10</v>
          </cell>
          <cell r="AK372">
            <v>550248</v>
          </cell>
          <cell r="AL372">
            <v>16</v>
          </cell>
          <cell r="AM372">
            <v>253998</v>
          </cell>
          <cell r="AN372">
            <v>44</v>
          </cell>
          <cell r="AO372">
            <v>523079</v>
          </cell>
          <cell r="AP372">
            <v>6</v>
          </cell>
          <cell r="AQ372">
            <v>77095</v>
          </cell>
          <cell r="AR372">
            <v>1545</v>
          </cell>
          <cell r="AS372">
            <v>18003614</v>
          </cell>
          <cell r="AT372">
            <v>13</v>
          </cell>
          <cell r="AU372">
            <v>728</v>
          </cell>
          <cell r="AV372">
            <v>473</v>
          </cell>
          <cell r="AW372">
            <v>11140025</v>
          </cell>
          <cell r="AX372">
            <v>26</v>
          </cell>
          <cell r="AY372">
            <v>870</v>
          </cell>
        </row>
        <row r="373">
          <cell r="A373" t="str">
            <v>54</v>
          </cell>
          <cell r="C373" t="str">
            <v>5438</v>
          </cell>
          <cell r="D373" t="str">
            <v>Lebesby</v>
          </cell>
          <cell r="E373">
            <v>1055</v>
          </cell>
          <cell r="F373">
            <v>99530626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71</v>
          </cell>
          <cell r="L373">
            <v>10272700</v>
          </cell>
          <cell r="M373">
            <v>56</v>
          </cell>
          <cell r="N373">
            <v>2677920</v>
          </cell>
          <cell r="O373">
            <v>0</v>
          </cell>
          <cell r="P373">
            <v>0</v>
          </cell>
          <cell r="Q373">
            <v>1073</v>
          </cell>
          <cell r="R373">
            <v>112481246</v>
          </cell>
          <cell r="S373">
            <v>871</v>
          </cell>
          <cell r="T373">
            <v>12510514</v>
          </cell>
          <cell r="U373">
            <v>178</v>
          </cell>
          <cell r="V373">
            <v>4877415</v>
          </cell>
          <cell r="W373">
            <v>31</v>
          </cell>
          <cell r="X373">
            <v>206</v>
          </cell>
          <cell r="Y373">
            <v>1286</v>
          </cell>
          <cell r="Z373">
            <v>839</v>
          </cell>
          <cell r="AA373">
            <v>41736</v>
          </cell>
          <cell r="AB373">
            <v>166</v>
          </cell>
          <cell r="AC373">
            <v>22409</v>
          </cell>
          <cell r="AD373">
            <v>0</v>
          </cell>
          <cell r="AE373">
            <v>0</v>
          </cell>
          <cell r="AF373">
            <v>12</v>
          </cell>
          <cell r="AG373">
            <v>427</v>
          </cell>
          <cell r="AH373">
            <v>0</v>
          </cell>
          <cell r="AI373">
            <v>0</v>
          </cell>
          <cell r="AJ373">
            <v>16</v>
          </cell>
          <cell r="AK373">
            <v>1041135</v>
          </cell>
          <cell r="AL373">
            <v>2</v>
          </cell>
          <cell r="AM373">
            <v>20625</v>
          </cell>
          <cell r="AN373">
            <v>33</v>
          </cell>
          <cell r="AO373">
            <v>489213</v>
          </cell>
          <cell r="AP373">
            <v>4</v>
          </cell>
          <cell r="AQ373">
            <v>24955</v>
          </cell>
          <cell r="AR373">
            <v>832</v>
          </cell>
          <cell r="AS373">
            <v>11669358</v>
          </cell>
          <cell r="AT373">
            <v>11</v>
          </cell>
          <cell r="AU373">
            <v>398</v>
          </cell>
          <cell r="AV373">
            <v>182</v>
          </cell>
          <cell r="AW373">
            <v>5501535</v>
          </cell>
          <cell r="AX373">
            <v>6</v>
          </cell>
          <cell r="AY373">
            <v>136</v>
          </cell>
        </row>
        <row r="374">
          <cell r="A374" t="str">
            <v>54</v>
          </cell>
          <cell r="C374" t="str">
            <v>5439</v>
          </cell>
          <cell r="D374" t="str">
            <v>Gamvik</v>
          </cell>
          <cell r="E374">
            <v>900</v>
          </cell>
          <cell r="F374">
            <v>84471369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66</v>
          </cell>
          <cell r="L374">
            <v>7090450</v>
          </cell>
          <cell r="M374">
            <v>53</v>
          </cell>
          <cell r="N374">
            <v>3315820</v>
          </cell>
          <cell r="O374">
            <v>0</v>
          </cell>
          <cell r="P374">
            <v>0</v>
          </cell>
          <cell r="Q374">
            <v>923</v>
          </cell>
          <cell r="R374">
            <v>94877639</v>
          </cell>
          <cell r="S374">
            <v>716</v>
          </cell>
          <cell r="T374">
            <v>12320738</v>
          </cell>
          <cell r="U374">
            <v>193</v>
          </cell>
          <cell r="V374">
            <v>5160132</v>
          </cell>
          <cell r="W374">
            <v>26</v>
          </cell>
          <cell r="X374">
            <v>301</v>
          </cell>
          <cell r="Y374">
            <v>1236</v>
          </cell>
          <cell r="Z374">
            <v>688</v>
          </cell>
          <cell r="AA374">
            <v>38715</v>
          </cell>
          <cell r="AB374">
            <v>178</v>
          </cell>
          <cell r="AC374">
            <v>24861</v>
          </cell>
          <cell r="AD374">
            <v>0</v>
          </cell>
          <cell r="AE374">
            <v>0</v>
          </cell>
          <cell r="AF374">
            <v>9</v>
          </cell>
          <cell r="AG374">
            <v>179</v>
          </cell>
          <cell r="AH374">
            <v>0</v>
          </cell>
          <cell r="AI374">
            <v>0</v>
          </cell>
          <cell r="AJ374">
            <v>9</v>
          </cell>
          <cell r="AK374">
            <v>605736</v>
          </cell>
          <cell r="AL374">
            <v>3</v>
          </cell>
          <cell r="AM374">
            <v>14300</v>
          </cell>
          <cell r="AN374">
            <v>25</v>
          </cell>
          <cell r="AO374">
            <v>335126</v>
          </cell>
          <cell r="AP374">
            <v>5</v>
          </cell>
          <cell r="AQ374">
            <v>23696</v>
          </cell>
          <cell r="AR374">
            <v>686</v>
          </cell>
          <cell r="AS374">
            <v>11725203</v>
          </cell>
          <cell r="AT374">
            <v>10</v>
          </cell>
          <cell r="AU374">
            <v>357</v>
          </cell>
          <cell r="AV374">
            <v>187</v>
          </cell>
          <cell r="AW374">
            <v>5453396</v>
          </cell>
          <cell r="AX374">
            <v>11</v>
          </cell>
          <cell r="AY374">
            <v>391</v>
          </cell>
        </row>
        <row r="375">
          <cell r="A375" t="str">
            <v>54</v>
          </cell>
          <cell r="C375" t="str">
            <v>5440</v>
          </cell>
          <cell r="D375" t="str">
            <v>Berlevåg</v>
          </cell>
          <cell r="E375">
            <v>830</v>
          </cell>
          <cell r="F375">
            <v>83109910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28</v>
          </cell>
          <cell r="L375">
            <v>4464330</v>
          </cell>
          <cell r="M375">
            <v>36</v>
          </cell>
          <cell r="N375">
            <v>4919964</v>
          </cell>
          <cell r="O375">
            <v>0</v>
          </cell>
          <cell r="P375">
            <v>0</v>
          </cell>
          <cell r="Q375">
            <v>840</v>
          </cell>
          <cell r="R375">
            <v>92494204</v>
          </cell>
          <cell r="S375">
            <v>677</v>
          </cell>
          <cell r="T375">
            <v>10000952</v>
          </cell>
          <cell r="U375">
            <v>145</v>
          </cell>
          <cell r="V375">
            <v>4376485</v>
          </cell>
          <cell r="W375">
            <v>28</v>
          </cell>
          <cell r="X375">
            <v>193</v>
          </cell>
          <cell r="Y375">
            <v>1043</v>
          </cell>
          <cell r="Z375">
            <v>659</v>
          </cell>
          <cell r="AA375">
            <v>34232</v>
          </cell>
          <cell r="AB375">
            <v>131</v>
          </cell>
          <cell r="AC375">
            <v>20075</v>
          </cell>
          <cell r="AD375">
            <v>0</v>
          </cell>
          <cell r="AE375">
            <v>0</v>
          </cell>
          <cell r="AF375">
            <v>9</v>
          </cell>
          <cell r="AG375">
            <v>115</v>
          </cell>
          <cell r="AH375">
            <v>0</v>
          </cell>
          <cell r="AI375">
            <v>0</v>
          </cell>
          <cell r="AJ375">
            <v>3</v>
          </cell>
          <cell r="AK375">
            <v>217722</v>
          </cell>
          <cell r="AL375">
            <v>5</v>
          </cell>
          <cell r="AM375">
            <v>211941</v>
          </cell>
          <cell r="AN375">
            <v>20</v>
          </cell>
          <cell r="AO375">
            <v>209886</v>
          </cell>
          <cell r="AP375">
            <v>3</v>
          </cell>
          <cell r="AQ375">
            <v>112625</v>
          </cell>
          <cell r="AR375">
            <v>659</v>
          </cell>
          <cell r="AS375">
            <v>9739325</v>
          </cell>
          <cell r="AT375">
            <v>5</v>
          </cell>
          <cell r="AU375">
            <v>240</v>
          </cell>
          <cell r="AV375">
            <v>134</v>
          </cell>
          <cell r="AW375">
            <v>4203340</v>
          </cell>
          <cell r="AX375">
            <v>12</v>
          </cell>
          <cell r="AY375">
            <v>528</v>
          </cell>
        </row>
        <row r="376">
          <cell r="A376" t="str">
            <v>54</v>
          </cell>
          <cell r="C376" t="str">
            <v>5441</v>
          </cell>
          <cell r="D376" t="str">
            <v>Deatnu-Tana</v>
          </cell>
          <cell r="E376">
            <v>2329</v>
          </cell>
          <cell r="F376">
            <v>224639625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134</v>
          </cell>
          <cell r="L376">
            <v>17199450</v>
          </cell>
          <cell r="M376">
            <v>133</v>
          </cell>
          <cell r="N376">
            <v>8266439</v>
          </cell>
          <cell r="O376">
            <v>0</v>
          </cell>
          <cell r="P376">
            <v>0</v>
          </cell>
          <cell r="Q376">
            <v>2374</v>
          </cell>
          <cell r="R376">
            <v>250105514</v>
          </cell>
          <cell r="S376">
            <v>1703</v>
          </cell>
          <cell r="T376">
            <v>23210062</v>
          </cell>
          <cell r="U376">
            <v>591</v>
          </cell>
          <cell r="V376">
            <v>13615950</v>
          </cell>
          <cell r="W376">
            <v>95</v>
          </cell>
          <cell r="X376">
            <v>362</v>
          </cell>
          <cell r="Y376">
            <v>2751</v>
          </cell>
          <cell r="Z376">
            <v>1663</v>
          </cell>
          <cell r="AA376">
            <v>76904</v>
          </cell>
          <cell r="AB376">
            <v>556</v>
          </cell>
          <cell r="AC376">
            <v>62711</v>
          </cell>
          <cell r="AD376">
            <v>0</v>
          </cell>
          <cell r="AE376">
            <v>0</v>
          </cell>
          <cell r="AF376">
            <v>14</v>
          </cell>
          <cell r="AG376">
            <v>75</v>
          </cell>
          <cell r="AH376">
            <v>0</v>
          </cell>
          <cell r="AI376">
            <v>0</v>
          </cell>
          <cell r="AJ376">
            <v>6</v>
          </cell>
          <cell r="AK376">
            <v>375050</v>
          </cell>
          <cell r="AL376">
            <v>15</v>
          </cell>
          <cell r="AM376">
            <v>161486</v>
          </cell>
          <cell r="AN376">
            <v>56</v>
          </cell>
          <cell r="AO376">
            <v>589922</v>
          </cell>
          <cell r="AP376">
            <v>6</v>
          </cell>
          <cell r="AQ376">
            <v>559376</v>
          </cell>
          <cell r="AR376">
            <v>1655</v>
          </cell>
          <cell r="AS376">
            <v>22476939</v>
          </cell>
          <cell r="AT376">
            <v>12</v>
          </cell>
          <cell r="AU376">
            <v>692</v>
          </cell>
          <cell r="AV376">
            <v>559</v>
          </cell>
          <cell r="AW376">
            <v>13112030</v>
          </cell>
          <cell r="AX376">
            <v>31</v>
          </cell>
          <cell r="AY376">
            <v>1331</v>
          </cell>
        </row>
        <row r="377">
          <cell r="A377" t="str">
            <v>54</v>
          </cell>
          <cell r="C377" t="str">
            <v>5442</v>
          </cell>
          <cell r="D377" t="str">
            <v>Unjárga-Nesseby</v>
          </cell>
          <cell r="E377">
            <v>718</v>
          </cell>
          <cell r="F377">
            <v>61129881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42</v>
          </cell>
          <cell r="L377">
            <v>5014550</v>
          </cell>
          <cell r="M377">
            <v>33</v>
          </cell>
          <cell r="N377">
            <v>641375</v>
          </cell>
          <cell r="O377">
            <v>0</v>
          </cell>
          <cell r="P377">
            <v>0</v>
          </cell>
          <cell r="Q377">
            <v>732</v>
          </cell>
          <cell r="R377">
            <v>66785806</v>
          </cell>
          <cell r="S377">
            <v>547</v>
          </cell>
          <cell r="T377">
            <v>5748761</v>
          </cell>
          <cell r="U377">
            <v>164</v>
          </cell>
          <cell r="V377">
            <v>5294278</v>
          </cell>
          <cell r="W377">
            <v>24</v>
          </cell>
          <cell r="X377">
            <v>111</v>
          </cell>
          <cell r="Y377">
            <v>846</v>
          </cell>
          <cell r="Z377">
            <v>536</v>
          </cell>
          <cell r="AA377">
            <v>20711</v>
          </cell>
          <cell r="AB377">
            <v>153</v>
          </cell>
          <cell r="AC377">
            <v>23997</v>
          </cell>
          <cell r="AD377">
            <v>0</v>
          </cell>
          <cell r="AE377">
            <v>0</v>
          </cell>
          <cell r="AF377">
            <v>1</v>
          </cell>
          <cell r="AG377">
            <v>2</v>
          </cell>
          <cell r="AH377">
            <v>0</v>
          </cell>
          <cell r="AI377">
            <v>0</v>
          </cell>
          <cell r="AJ377">
            <v>1</v>
          </cell>
          <cell r="AK377">
            <v>16400</v>
          </cell>
          <cell r="AL377">
            <v>4</v>
          </cell>
          <cell r="AM377">
            <v>32372</v>
          </cell>
          <cell r="AN377">
            <v>12</v>
          </cell>
          <cell r="AO377">
            <v>83416</v>
          </cell>
          <cell r="AP377">
            <v>5</v>
          </cell>
          <cell r="AQ377">
            <v>71220</v>
          </cell>
          <cell r="AR377">
            <v>538</v>
          </cell>
          <cell r="AS377">
            <v>5694450</v>
          </cell>
          <cell r="AT377">
            <v>2</v>
          </cell>
          <cell r="AU377">
            <v>110</v>
          </cell>
          <cell r="AV377">
            <v>156</v>
          </cell>
          <cell r="AW377">
            <v>5239215</v>
          </cell>
          <cell r="AX377">
            <v>8</v>
          </cell>
          <cell r="AY377">
            <v>370</v>
          </cell>
        </row>
        <row r="378">
          <cell r="A378" t="str">
            <v>54</v>
          </cell>
          <cell r="C378" t="str">
            <v>5443</v>
          </cell>
          <cell r="D378" t="str">
            <v>Båtsfjord</v>
          </cell>
          <cell r="E378">
            <v>1843</v>
          </cell>
          <cell r="F378">
            <v>193017825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46</v>
          </cell>
          <cell r="L378">
            <v>6102332</v>
          </cell>
          <cell r="M378">
            <v>95</v>
          </cell>
          <cell r="N378">
            <v>3209261</v>
          </cell>
          <cell r="O378">
            <v>0</v>
          </cell>
          <cell r="P378">
            <v>0</v>
          </cell>
          <cell r="Q378">
            <v>1856</v>
          </cell>
          <cell r="R378">
            <v>202329418</v>
          </cell>
          <cell r="S378">
            <v>1488</v>
          </cell>
          <cell r="T378">
            <v>24162006</v>
          </cell>
          <cell r="U378">
            <v>298</v>
          </cell>
          <cell r="V378">
            <v>6475677</v>
          </cell>
          <cell r="W378">
            <v>77</v>
          </cell>
          <cell r="X378">
            <v>509</v>
          </cell>
          <cell r="Y378">
            <v>2372</v>
          </cell>
          <cell r="Z378">
            <v>1461</v>
          </cell>
          <cell r="AA378">
            <v>83661</v>
          </cell>
          <cell r="AB378">
            <v>283</v>
          </cell>
          <cell r="AC378">
            <v>29769</v>
          </cell>
          <cell r="AD378">
            <v>0</v>
          </cell>
          <cell r="AE378">
            <v>0</v>
          </cell>
          <cell r="AF378">
            <v>12</v>
          </cell>
          <cell r="AG378">
            <v>291</v>
          </cell>
          <cell r="AH378">
            <v>0</v>
          </cell>
          <cell r="AI378">
            <v>0</v>
          </cell>
          <cell r="AJ378">
            <v>7</v>
          </cell>
          <cell r="AK378">
            <v>305535</v>
          </cell>
          <cell r="AL378">
            <v>15</v>
          </cell>
          <cell r="AM378">
            <v>135867</v>
          </cell>
          <cell r="AN378">
            <v>31</v>
          </cell>
          <cell r="AO378">
            <v>387433</v>
          </cell>
          <cell r="AP378">
            <v>2</v>
          </cell>
          <cell r="AQ378">
            <v>392595</v>
          </cell>
          <cell r="AR378">
            <v>1458</v>
          </cell>
          <cell r="AS378">
            <v>23605170</v>
          </cell>
          <cell r="AT378">
            <v>11</v>
          </cell>
          <cell r="AU378">
            <v>528</v>
          </cell>
          <cell r="AV378">
            <v>282</v>
          </cell>
          <cell r="AW378">
            <v>6029180</v>
          </cell>
          <cell r="AX378">
            <v>19</v>
          </cell>
          <cell r="AY378">
            <v>512</v>
          </cell>
        </row>
        <row r="379">
          <cell r="A379" t="str">
            <v>54</v>
          </cell>
          <cell r="C379" t="str">
            <v>5444</v>
          </cell>
          <cell r="D379" t="str">
            <v>Sør-Varanger</v>
          </cell>
          <cell r="E379">
            <v>8215</v>
          </cell>
          <cell r="F379">
            <v>892508954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148</v>
          </cell>
          <cell r="L379">
            <v>21624812</v>
          </cell>
          <cell r="M379">
            <v>449</v>
          </cell>
          <cell r="N379">
            <v>14911160</v>
          </cell>
          <cell r="O379">
            <v>0</v>
          </cell>
          <cell r="P379">
            <v>0</v>
          </cell>
          <cell r="Q379">
            <v>8272</v>
          </cell>
          <cell r="R379">
            <v>929044926</v>
          </cell>
          <cell r="S379">
            <v>6353</v>
          </cell>
          <cell r="T379">
            <v>71841236</v>
          </cell>
          <cell r="U379">
            <v>1627</v>
          </cell>
          <cell r="V379">
            <v>25638646</v>
          </cell>
          <cell r="W379">
            <v>332</v>
          </cell>
          <cell r="X379">
            <v>1467</v>
          </cell>
          <cell r="Y379">
            <v>9779</v>
          </cell>
          <cell r="Z379">
            <v>6180</v>
          </cell>
          <cell r="AA379">
            <v>244629</v>
          </cell>
          <cell r="AB379">
            <v>1521</v>
          </cell>
          <cell r="AC379">
            <v>115619</v>
          </cell>
          <cell r="AD379">
            <v>0</v>
          </cell>
          <cell r="AE379">
            <v>0</v>
          </cell>
          <cell r="AF379">
            <v>64</v>
          </cell>
          <cell r="AG379">
            <v>719</v>
          </cell>
          <cell r="AH379">
            <v>0</v>
          </cell>
          <cell r="AI379">
            <v>0</v>
          </cell>
          <cell r="AJ379">
            <v>5</v>
          </cell>
          <cell r="AK379">
            <v>279552</v>
          </cell>
          <cell r="AL379">
            <v>42</v>
          </cell>
          <cell r="AM379">
            <v>627420</v>
          </cell>
          <cell r="AN379">
            <v>175</v>
          </cell>
          <cell r="AO379">
            <v>2396892</v>
          </cell>
          <cell r="AP379">
            <v>21</v>
          </cell>
          <cell r="AQ379">
            <v>800281</v>
          </cell>
          <cell r="AR379">
            <v>6191</v>
          </cell>
          <cell r="AS379">
            <v>69894354</v>
          </cell>
          <cell r="AT379">
            <v>47</v>
          </cell>
          <cell r="AU379">
            <v>2291</v>
          </cell>
          <cell r="AV379">
            <v>1552</v>
          </cell>
          <cell r="AW379">
            <v>24808962</v>
          </cell>
          <cell r="AX379">
            <v>96</v>
          </cell>
          <cell r="AY379">
            <v>4107</v>
          </cell>
        </row>
        <row r="380">
          <cell r="A380" t="str">
            <v>54 Totalt</v>
          </cell>
          <cell r="C380" t="str">
            <v>54</v>
          </cell>
          <cell r="D380" t="str">
            <v>Troms og Finnmark - Romsa ja Finnmárku - Tromssa ja Finmarkku</v>
          </cell>
          <cell r="E380">
            <v>192234</v>
          </cell>
          <cell r="F380">
            <v>22735452125</v>
          </cell>
          <cell r="G380">
            <v>19</v>
          </cell>
          <cell r="H380">
            <v>1201741</v>
          </cell>
          <cell r="I380">
            <v>1</v>
          </cell>
          <cell r="J380">
            <v>13500</v>
          </cell>
          <cell r="K380">
            <v>5977</v>
          </cell>
          <cell r="L380">
            <v>960559180</v>
          </cell>
          <cell r="M380">
            <v>12090</v>
          </cell>
          <cell r="N380">
            <v>783271345</v>
          </cell>
          <cell r="O380">
            <v>0</v>
          </cell>
          <cell r="P380">
            <v>0</v>
          </cell>
          <cell r="Q380">
            <v>194121</v>
          </cell>
          <cell r="R380">
            <v>24478067409</v>
          </cell>
          <cell r="S380">
            <v>147642</v>
          </cell>
          <cell r="T380">
            <v>1731820199</v>
          </cell>
          <cell r="U380">
            <v>39032</v>
          </cell>
          <cell r="V380">
            <v>1018922324</v>
          </cell>
          <cell r="W380">
            <v>8636</v>
          </cell>
          <cell r="X380">
            <v>30328</v>
          </cell>
          <cell r="Y380">
            <v>225638</v>
          </cell>
          <cell r="Z380">
            <v>143693</v>
          </cell>
          <cell r="AA380">
            <v>5884167</v>
          </cell>
          <cell r="AB380">
            <v>36392</v>
          </cell>
          <cell r="AC380">
            <v>4615304</v>
          </cell>
          <cell r="AD380">
            <v>0</v>
          </cell>
          <cell r="AE380">
            <v>0</v>
          </cell>
          <cell r="AF380">
            <v>1153</v>
          </cell>
          <cell r="AG380">
            <v>18899</v>
          </cell>
          <cell r="AH380">
            <v>0</v>
          </cell>
          <cell r="AI380">
            <v>0</v>
          </cell>
          <cell r="AJ380">
            <v>348</v>
          </cell>
          <cell r="AK380">
            <v>27420469</v>
          </cell>
          <cell r="AL380">
            <v>933</v>
          </cell>
          <cell r="AM380">
            <v>28415318</v>
          </cell>
          <cell r="AN380">
            <v>3824</v>
          </cell>
          <cell r="AO380">
            <v>65520114</v>
          </cell>
          <cell r="AP380">
            <v>649</v>
          </cell>
          <cell r="AQ380">
            <v>26019309</v>
          </cell>
          <cell r="AR380">
            <v>143995</v>
          </cell>
          <cell r="AS380">
            <v>1670805244</v>
          </cell>
          <cell r="AT380">
            <v>1315</v>
          </cell>
          <cell r="AU380">
            <v>57874</v>
          </cell>
          <cell r="AV380">
            <v>37170</v>
          </cell>
          <cell r="AW380">
            <v>995140048</v>
          </cell>
          <cell r="AX380">
            <v>2154</v>
          </cell>
          <cell r="AY380">
            <v>93389</v>
          </cell>
        </row>
        <row r="381">
          <cell r="A381" t="str">
            <v>Totalsum</v>
          </cell>
          <cell r="C381" t="str">
            <v>6</v>
          </cell>
          <cell r="D381" t="str">
            <v>Landet</v>
          </cell>
          <cell r="E381">
            <v>4188909</v>
          </cell>
          <cell r="F381">
            <v>550611836636</v>
          </cell>
          <cell r="G381">
            <v>810</v>
          </cell>
          <cell r="H381">
            <v>30557521</v>
          </cell>
          <cell r="I381">
            <v>51</v>
          </cell>
          <cell r="J381">
            <v>2331903</v>
          </cell>
          <cell r="K381">
            <v>192465</v>
          </cell>
          <cell r="L381">
            <v>37636677929</v>
          </cell>
          <cell r="M381">
            <v>308580</v>
          </cell>
          <cell r="N381">
            <v>37444055836</v>
          </cell>
          <cell r="O381">
            <v>8</v>
          </cell>
          <cell r="P381">
            <v>181500</v>
          </cell>
          <cell r="Q381">
            <v>4266663</v>
          </cell>
          <cell r="R381">
            <v>625659862425</v>
          </cell>
          <cell r="S381">
            <v>3080426</v>
          </cell>
          <cell r="T381">
            <v>35226601832</v>
          </cell>
          <cell r="U381">
            <v>1009643</v>
          </cell>
          <cell r="V381">
            <v>45119735148</v>
          </cell>
          <cell r="W381">
            <v>210286</v>
          </cell>
          <cell r="X381">
            <v>765518</v>
          </cell>
          <cell r="Y381">
            <v>5065873</v>
          </cell>
          <cell r="Z381">
            <v>2988783</v>
          </cell>
          <cell r="AA381">
            <v>119721344</v>
          </cell>
          <cell r="AB381">
            <v>900904</v>
          </cell>
          <cell r="AC381">
            <v>207554308</v>
          </cell>
          <cell r="AD381">
            <v>0</v>
          </cell>
          <cell r="AE381">
            <v>0</v>
          </cell>
          <cell r="AF381">
            <v>25048</v>
          </cell>
          <cell r="AG381">
            <v>445695</v>
          </cell>
          <cell r="AH381">
            <v>474</v>
          </cell>
          <cell r="AI381">
            <v>22227</v>
          </cell>
          <cell r="AJ381">
            <v>8897</v>
          </cell>
          <cell r="AK381">
            <v>685734455</v>
          </cell>
          <cell r="AL381">
            <v>21161</v>
          </cell>
          <cell r="AM381">
            <v>1551524597</v>
          </cell>
          <cell r="AN381">
            <v>83944</v>
          </cell>
          <cell r="AO381">
            <v>1559107284</v>
          </cell>
          <cell r="AP381">
            <v>17590</v>
          </cell>
          <cell r="AQ381">
            <v>1564824655</v>
          </cell>
          <cell r="AR381">
            <v>2997784</v>
          </cell>
          <cell r="AS381">
            <v>33865439285</v>
          </cell>
          <cell r="AT381">
            <v>32752</v>
          </cell>
          <cell r="AU381">
            <v>1492502</v>
          </cell>
          <cell r="AV381">
            <v>918497</v>
          </cell>
          <cell r="AW381">
            <v>42973098044</v>
          </cell>
          <cell r="AX381">
            <v>96730</v>
          </cell>
          <cell r="AY381">
            <v>3175010</v>
          </cell>
        </row>
      </sheetData>
      <sheetData sheetId="7">
        <row r="1">
          <cell r="E1" t="str">
            <v>Opplysninger med skattytere med restskatt og skattytere med til gode</v>
          </cell>
        </row>
        <row r="4">
          <cell r="AU4"/>
        </row>
        <row r="5">
          <cell r="C5" t="str">
            <v>Skattepliktige med restskatt</v>
          </cell>
          <cell r="D5"/>
          <cell r="E5"/>
          <cell r="F5"/>
          <cell r="G5" t="str">
            <v>Skattepliktige med restskatt</v>
          </cell>
          <cell r="H5"/>
          <cell r="I5"/>
          <cell r="J5"/>
          <cell r="K5" t="str">
            <v>Skattepliktige med restskatt</v>
          </cell>
          <cell r="L5"/>
          <cell r="M5"/>
          <cell r="N5"/>
          <cell r="O5" t="str">
            <v>Skattepliktige med restskatt</v>
          </cell>
          <cell r="P5"/>
          <cell r="Q5"/>
          <cell r="R5"/>
          <cell r="T5" t="str">
            <v>Skattepliktige med overskytende forskudd</v>
          </cell>
          <cell r="U5"/>
          <cell r="V5"/>
          <cell r="W5"/>
          <cell r="X5" t="str">
            <v>Skattepliktige med overskytende forskudd</v>
          </cell>
          <cell r="Y5"/>
          <cell r="Z5"/>
          <cell r="AA5"/>
          <cell r="AB5" t="str">
            <v>Skattepliktige med overskytende forskudd</v>
          </cell>
          <cell r="AC5"/>
          <cell r="AD5"/>
          <cell r="AE5"/>
          <cell r="AF5" t="str">
            <v>Skattepliktige med overskytende forskudd</v>
          </cell>
          <cell r="AG5"/>
          <cell r="AH5"/>
          <cell r="AI5"/>
          <cell r="AK5" t="str">
            <v>Restskatt/Overskytende over 15 000</v>
          </cell>
          <cell r="AL5"/>
          <cell r="AM5"/>
          <cell r="AN5"/>
          <cell r="AP5" t="str">
            <v>Restskatt/Overskytende over 50 000</v>
          </cell>
          <cell r="AQ5"/>
          <cell r="AR5"/>
          <cell r="AS5"/>
        </row>
        <row r="6">
          <cell r="C6"/>
          <cell r="D6"/>
          <cell r="E6" t="str">
            <v>Skattepliktige med restskatt 0 - 99</v>
          </cell>
          <cell r="F6"/>
          <cell r="G6" t="str">
            <v>Skattepliktige med restskatt 100 - 14 999</v>
          </cell>
          <cell r="H6"/>
          <cell r="I6" t="str">
            <v>Skattepliktige med restskatt 15 000 - 24 999</v>
          </cell>
          <cell r="J6"/>
          <cell r="K6" t="str">
            <v>Skattepliktige med restskatt 25 000 - 49 999</v>
          </cell>
          <cell r="L6"/>
          <cell r="M6" t="str">
            <v>Skattepliktige med restskatt 50 000 - 74 999</v>
          </cell>
          <cell r="N6"/>
          <cell r="O6" t="str">
            <v>Skattepliktige med restskatt 75 000 - 99 999</v>
          </cell>
          <cell r="P6"/>
          <cell r="Q6" t="str">
            <v>Skattepliktige med restskatt 100 000 og mer</v>
          </cell>
          <cell r="R6"/>
          <cell r="T6" t="str">
            <v>Skattepliktige med oversk forsk 0 - 19</v>
          </cell>
          <cell r="U6"/>
          <cell r="V6" t="str">
            <v>Skattepliktige med oversk forsk 20 - 99</v>
          </cell>
          <cell r="W6"/>
          <cell r="X6" t="str">
            <v>Skattepliktige med oversk forsk 100 - 14 999</v>
          </cell>
          <cell r="Y6"/>
          <cell r="Z6" t="str">
            <v>Skattepliktige med oversk forsk 15 000 - 24 999</v>
          </cell>
          <cell r="AA6"/>
          <cell r="AB6" t="str">
            <v>Skattepliktige med oversk forsk 25 000 - 49 999</v>
          </cell>
          <cell r="AC6"/>
          <cell r="AD6" t="str">
            <v>Skattepliktige med oversk forsk 50 000 - 74 999</v>
          </cell>
          <cell r="AE6"/>
          <cell r="AF6" t="str">
            <v>Skattepliktige med oversk forsk 75 000 - 99 999</v>
          </cell>
          <cell r="AG6"/>
          <cell r="AH6" t="str">
            <v>Skattepliktige med oversk forsk 100 000 og mer</v>
          </cell>
          <cell r="AI6"/>
          <cell r="AK6" t="str">
            <v>Skattepliktige med restskatt over 15 000</v>
          </cell>
          <cell r="AL6"/>
          <cell r="AM6" t="str">
            <v>Skattepliktige med til gode over 15 000</v>
          </cell>
          <cell r="AN6"/>
          <cell r="AP6" t="str">
            <v>Skattepliktige med restskatt over 50 000 samlet</v>
          </cell>
          <cell r="AQ6"/>
          <cell r="AR6" t="str">
            <v>Skattepliktige med oversk forsk over 50 000</v>
          </cell>
          <cell r="AS6"/>
        </row>
        <row r="7">
          <cell r="A7" t="str">
            <v>Fylke</v>
          </cell>
          <cell r="B7" t="str">
            <v>Sorteringsnr</v>
          </cell>
          <cell r="C7" t="str">
            <v>Kommune nr</v>
          </cell>
          <cell r="D7" t="str">
            <v>Kommune / fylke / region</v>
          </cell>
          <cell r="E7" t="str">
            <v>Antall</v>
          </cell>
          <cell r="F7" t="str">
            <v>Andel</v>
          </cell>
          <cell r="G7" t="str">
            <v>Antall</v>
          </cell>
          <cell r="H7" t="str">
            <v>Andel</v>
          </cell>
          <cell r="I7" t="str">
            <v>Antall</v>
          </cell>
          <cell r="J7" t="str">
            <v>Andel</v>
          </cell>
          <cell r="K7" t="str">
            <v>Antall</v>
          </cell>
          <cell r="L7" t="str">
            <v>Andel</v>
          </cell>
          <cell r="M7" t="str">
            <v>Antall</v>
          </cell>
          <cell r="N7" t="str">
            <v>Andel</v>
          </cell>
          <cell r="O7" t="str">
            <v>Antall</v>
          </cell>
          <cell r="P7" t="str">
            <v>Andel</v>
          </cell>
          <cell r="Q7" t="str">
            <v>Antall</v>
          </cell>
          <cell r="R7" t="str">
            <v>Andel</v>
          </cell>
          <cell r="S7"/>
          <cell r="T7" t="str">
            <v>Antall</v>
          </cell>
          <cell r="U7" t="str">
            <v>Andel</v>
          </cell>
          <cell r="V7" t="str">
            <v>Antall</v>
          </cell>
          <cell r="W7" t="str">
            <v>Andel</v>
          </cell>
          <cell r="X7" t="str">
            <v>Antall</v>
          </cell>
          <cell r="Y7" t="str">
            <v>Andel</v>
          </cell>
          <cell r="Z7" t="str">
            <v>Antall</v>
          </cell>
          <cell r="AA7" t="str">
            <v>Andel</v>
          </cell>
          <cell r="AB7" t="str">
            <v>Antall</v>
          </cell>
          <cell r="AC7" t="str">
            <v>Andel</v>
          </cell>
          <cell r="AD7" t="str">
            <v>Antall</v>
          </cell>
          <cell r="AE7" t="str">
            <v>Andel</v>
          </cell>
          <cell r="AF7" t="str">
            <v>Antall</v>
          </cell>
          <cell r="AG7" t="str">
            <v>Andel</v>
          </cell>
          <cell r="AH7" t="str">
            <v>Antall</v>
          </cell>
          <cell r="AI7" t="str">
            <v>Andel</v>
          </cell>
          <cell r="AJ7"/>
          <cell r="AK7" t="str">
            <v>Antall</v>
          </cell>
          <cell r="AL7" t="str">
            <v>Andel</v>
          </cell>
          <cell r="AM7" t="str">
            <v>Antall</v>
          </cell>
          <cell r="AN7" t="str">
            <v>Andel</v>
          </cell>
          <cell r="AO7"/>
          <cell r="AP7" t="str">
            <v>Antall</v>
          </cell>
          <cell r="AQ7" t="str">
            <v>Andel</v>
          </cell>
          <cell r="AR7" t="str">
            <v>Antall</v>
          </cell>
          <cell r="AS7" t="str">
            <v>Andel</v>
          </cell>
          <cell r="AT7"/>
          <cell r="AU7" t="str">
            <v>Samlet forskudd før tillegsforsk i % av beregnet skatt</v>
          </cell>
          <cell r="AV7" t="str">
            <v>Samlet forskudd etter tilleggsforsk i % av beregnet skatt</v>
          </cell>
        </row>
        <row r="8">
          <cell r="A8" t="str">
            <v>03</v>
          </cell>
          <cell r="C8" t="str">
            <v>0301</v>
          </cell>
          <cell r="D8" t="str">
            <v>Oslo</v>
          </cell>
          <cell r="E8">
            <v>5137</v>
          </cell>
          <cell r="F8">
            <v>9.2064396688764268E-3</v>
          </cell>
          <cell r="G8">
            <v>88629</v>
          </cell>
          <cell r="H8">
            <v>0.1588393111568715</v>
          </cell>
          <cell r="I8">
            <v>14358</v>
          </cell>
          <cell r="J8">
            <v>2.5732151209991772E-2</v>
          </cell>
          <cell r="K8">
            <v>14446</v>
          </cell>
          <cell r="L8">
            <v>2.5889863238580665E-2</v>
          </cell>
          <cell r="M8">
            <v>5901</v>
          </cell>
          <cell r="N8">
            <v>1.0575666826170877E-2</v>
          </cell>
          <cell r="O8">
            <v>3239</v>
          </cell>
          <cell r="P8">
            <v>5.8048779613569688E-3</v>
          </cell>
          <cell r="Q8">
            <v>12913</v>
          </cell>
          <cell r="R8">
            <v>2.3142448013276487E-2</v>
          </cell>
          <cell r="T8">
            <v>1012</v>
          </cell>
          <cell r="U8">
            <v>1.8136883287722299E-3</v>
          </cell>
          <cell r="V8">
            <v>2682</v>
          </cell>
          <cell r="W8">
            <v>4.80663250767502E-3</v>
          </cell>
          <cell r="X8">
            <v>289207</v>
          </cell>
          <cell r="Y8">
            <v>0.51831162104667017</v>
          </cell>
          <cell r="Z8">
            <v>46531</v>
          </cell>
          <cell r="AA8">
            <v>8.3392027298518398E-2</v>
          </cell>
          <cell r="AB8">
            <v>28537</v>
          </cell>
          <cell r="AC8">
            <v>5.1143501816376599E-2</v>
          </cell>
          <cell r="AD8">
            <v>5663</v>
          </cell>
          <cell r="AE8">
            <v>1.0149127476123653E-2</v>
          </cell>
          <cell r="AF8">
            <v>2218</v>
          </cell>
          <cell r="AG8">
            <v>3.9750599932972391E-3</v>
          </cell>
          <cell r="AH8">
            <v>3683</v>
          </cell>
          <cell r="AI8">
            <v>6.6006068328736383E-3</v>
          </cell>
          <cell r="AK8">
            <v>50857</v>
          </cell>
          <cell r="AL8">
            <v>9.1145007249376769E-2</v>
          </cell>
          <cell r="AM8">
            <v>86632</v>
          </cell>
          <cell r="AN8">
            <v>0.15526032341718954</v>
          </cell>
          <cell r="AP8">
            <v>22053</v>
          </cell>
          <cell r="AQ8">
            <v>3.9522992800804332E-2</v>
          </cell>
          <cell r="AR8">
            <v>11564</v>
          </cell>
          <cell r="AS8">
            <v>2.0724794302294531E-2</v>
          </cell>
          <cell r="AU8">
            <v>0.85318122065637958</v>
          </cell>
          <cell r="AV8">
            <v>0.94442666725151581</v>
          </cell>
        </row>
        <row r="9">
          <cell r="A9" t="str">
            <v>03 Totalt</v>
          </cell>
          <cell r="C9" t="str">
            <v>03</v>
          </cell>
          <cell r="D9" t="str">
            <v>Oslo</v>
          </cell>
          <cell r="E9">
            <v>5137</v>
          </cell>
          <cell r="F9">
            <v>9.2064396688764268E-3</v>
          </cell>
          <cell r="G9">
            <v>88629</v>
          </cell>
          <cell r="H9">
            <v>0.1588393111568715</v>
          </cell>
          <cell r="I9">
            <v>14358</v>
          </cell>
          <cell r="J9">
            <v>2.5732151209991772E-2</v>
          </cell>
          <cell r="K9">
            <v>14446</v>
          </cell>
          <cell r="L9">
            <v>2.5889863238580665E-2</v>
          </cell>
          <cell r="M9">
            <v>5901</v>
          </cell>
          <cell r="N9">
            <v>1.0575666826170877E-2</v>
          </cell>
          <cell r="O9">
            <v>3239</v>
          </cell>
          <cell r="P9">
            <v>5.8048779613569688E-3</v>
          </cell>
          <cell r="Q9">
            <v>12913</v>
          </cell>
          <cell r="R9">
            <v>2.3142448013276487E-2</v>
          </cell>
          <cell r="S9"/>
          <cell r="T9">
            <v>1012</v>
          </cell>
          <cell r="U9">
            <v>1.8136883287722299E-3</v>
          </cell>
          <cell r="V9">
            <v>2682</v>
          </cell>
          <cell r="W9">
            <v>4.80663250767502E-3</v>
          </cell>
          <cell r="X9">
            <v>289207</v>
          </cell>
          <cell r="Y9">
            <v>0.51831162104667017</v>
          </cell>
          <cell r="Z9">
            <v>46531</v>
          </cell>
          <cell r="AA9">
            <v>8.3392027298518398E-2</v>
          </cell>
          <cell r="AB9">
            <v>28537</v>
          </cell>
          <cell r="AC9">
            <v>5.1143501816376599E-2</v>
          </cell>
          <cell r="AD9">
            <v>5663</v>
          </cell>
          <cell r="AE9">
            <v>1.0149127476123653E-2</v>
          </cell>
          <cell r="AF9">
            <v>2218</v>
          </cell>
          <cell r="AG9">
            <v>3.9750599932972391E-3</v>
          </cell>
          <cell r="AH9">
            <v>3683</v>
          </cell>
          <cell r="AI9">
            <v>6.6006068328736383E-3</v>
          </cell>
          <cell r="AJ9"/>
          <cell r="AK9">
            <v>50857</v>
          </cell>
          <cell r="AL9">
            <v>9.1145007249376769E-2</v>
          </cell>
          <cell r="AM9">
            <v>86632</v>
          </cell>
          <cell r="AN9">
            <v>0.15526032341718954</v>
          </cell>
          <cell r="AO9"/>
          <cell r="AP9">
            <v>22053</v>
          </cell>
          <cell r="AQ9">
            <v>3.9522992800804332E-2</v>
          </cell>
          <cell r="AR9">
            <v>11564</v>
          </cell>
          <cell r="AS9">
            <v>2.0724794302294531E-2</v>
          </cell>
          <cell r="AT9"/>
          <cell r="AU9">
            <v>0.85318122065637958</v>
          </cell>
          <cell r="AV9">
            <v>0.94442666725151581</v>
          </cell>
        </row>
        <row r="10">
          <cell r="A10" t="str">
            <v>11</v>
          </cell>
          <cell r="B10"/>
          <cell r="C10" t="str">
            <v>1101</v>
          </cell>
          <cell r="D10" t="str">
            <v>Eigersund</v>
          </cell>
          <cell r="E10">
            <v>135</v>
          </cell>
          <cell r="F10">
            <v>1.1122095897182402E-2</v>
          </cell>
          <cell r="G10">
            <v>1717</v>
          </cell>
          <cell r="H10">
            <v>0.14145658263305322</v>
          </cell>
          <cell r="I10">
            <v>230</v>
          </cell>
          <cell r="J10">
            <v>1.8948755972977425E-2</v>
          </cell>
          <cell r="K10">
            <v>161</v>
          </cell>
          <cell r="L10">
            <v>1.3264129181084199E-2</v>
          </cell>
          <cell r="M10">
            <v>72</v>
          </cell>
          <cell r="N10">
            <v>5.9317844784972816E-3</v>
          </cell>
          <cell r="O10">
            <v>38</v>
          </cell>
          <cell r="P10">
            <v>3.1306640303180094E-3</v>
          </cell>
          <cell r="Q10">
            <v>147</v>
          </cell>
          <cell r="R10">
            <v>1.2110726643598616E-2</v>
          </cell>
          <cell r="S10"/>
          <cell r="T10">
            <v>20</v>
          </cell>
          <cell r="U10">
            <v>1.6477179106936892E-3</v>
          </cell>
          <cell r="V10">
            <v>51</v>
          </cell>
          <cell r="W10">
            <v>4.2016806722689074E-3</v>
          </cell>
          <cell r="X10">
            <v>6852</v>
          </cell>
          <cell r="Y10">
            <v>0.56450815620365791</v>
          </cell>
          <cell r="Z10">
            <v>1185</v>
          </cell>
          <cell r="AA10">
            <v>9.7627286208601088E-2</v>
          </cell>
          <cell r="AB10">
            <v>722</v>
          </cell>
          <cell r="AC10">
            <v>5.9482616576042181E-2</v>
          </cell>
          <cell r="AD10">
            <v>117</v>
          </cell>
          <cell r="AE10">
            <v>9.6391497775580818E-3</v>
          </cell>
          <cell r="AF10">
            <v>46</v>
          </cell>
          <cell r="AG10">
            <v>3.7897511945954852E-3</v>
          </cell>
          <cell r="AH10">
            <v>52</v>
          </cell>
          <cell r="AI10">
            <v>4.2840665678035919E-3</v>
          </cell>
          <cell r="AJ10"/>
          <cell r="AK10">
            <v>648</v>
          </cell>
          <cell r="AL10">
            <v>5.3386060306475532E-2</v>
          </cell>
          <cell r="AM10">
            <v>2122</v>
          </cell>
          <cell r="AN10">
            <v>0.17482287032460042</v>
          </cell>
          <cell r="AO10"/>
          <cell r="AP10">
            <v>257</v>
          </cell>
          <cell r="AQ10">
            <v>2.1173175152413907E-2</v>
          </cell>
          <cell r="AR10">
            <v>215</v>
          </cell>
          <cell r="AS10">
            <v>1.7712967539957158E-2</v>
          </cell>
          <cell r="AT10"/>
          <cell r="AU10">
            <v>0.97045869998754108</v>
          </cell>
          <cell r="AV10">
            <v>1.0222066259295679</v>
          </cell>
        </row>
        <row r="11">
          <cell r="A11" t="str">
            <v>11</v>
          </cell>
          <cell r="C11" t="str">
            <v>1103</v>
          </cell>
          <cell r="D11" t="str">
            <v>Stavanger</v>
          </cell>
          <cell r="E11">
            <v>1207</v>
          </cell>
          <cell r="F11">
            <v>1.1049875494360628E-2</v>
          </cell>
          <cell r="G11">
            <v>18091</v>
          </cell>
          <cell r="H11">
            <v>0.16561996484546654</v>
          </cell>
          <cell r="I11">
            <v>2655</v>
          </cell>
          <cell r="J11">
            <v>2.4306064157023584E-2</v>
          </cell>
          <cell r="K11">
            <v>2568</v>
          </cell>
          <cell r="L11">
            <v>2.3509594258092868E-2</v>
          </cell>
          <cell r="M11">
            <v>979</v>
          </cell>
          <cell r="N11">
            <v>8.9625750695766816E-3</v>
          </cell>
          <cell r="O11">
            <v>544</v>
          </cell>
          <cell r="P11">
            <v>4.9802255749230992E-3</v>
          </cell>
          <cell r="Q11">
            <v>1993</v>
          </cell>
          <cell r="R11">
            <v>1.8245569064010547E-2</v>
          </cell>
          <cell r="T11">
            <v>212</v>
          </cell>
          <cell r="U11">
            <v>1.9408232019920903E-3</v>
          </cell>
          <cell r="V11">
            <v>530</v>
          </cell>
          <cell r="W11">
            <v>4.8520580049802257E-3</v>
          </cell>
          <cell r="X11">
            <v>57417</v>
          </cell>
          <cell r="Y11">
            <v>0.52564266881499921</v>
          </cell>
          <cell r="Z11">
            <v>8459</v>
          </cell>
          <cell r="AA11">
            <v>7.74406767247693E-2</v>
          </cell>
          <cell r="AB11">
            <v>5272</v>
          </cell>
          <cell r="AC11">
            <v>4.8264244909916508E-2</v>
          </cell>
          <cell r="AD11">
            <v>1108</v>
          </cell>
          <cell r="AE11">
            <v>1.0143547678336019E-2</v>
          </cell>
          <cell r="AF11">
            <v>477</v>
          </cell>
          <cell r="AG11">
            <v>4.3668522044822029E-3</v>
          </cell>
          <cell r="AH11">
            <v>668</v>
          </cell>
          <cell r="AI11">
            <v>6.1154240515599824E-3</v>
          </cell>
          <cell r="AK11">
            <v>8739</v>
          </cell>
          <cell r="AL11">
            <v>8.000402812362678E-2</v>
          </cell>
          <cell r="AM11">
            <v>15984</v>
          </cell>
          <cell r="AN11">
            <v>0.146330745569064</v>
          </cell>
          <cell r="AP11">
            <v>3516</v>
          </cell>
          <cell r="AQ11">
            <v>3.2188369708510328E-2</v>
          </cell>
          <cell r="AR11">
            <v>2253</v>
          </cell>
          <cell r="AS11">
            <v>2.0625823934378205E-2</v>
          </cell>
          <cell r="AU11">
            <v>0.91135866671480625</v>
          </cell>
          <cell r="AV11">
            <v>0.972755732394464</v>
          </cell>
        </row>
        <row r="12">
          <cell r="A12" t="str">
            <v>11</v>
          </cell>
          <cell r="C12" t="str">
            <v>1106</v>
          </cell>
          <cell r="D12" t="str">
            <v>Haugesund</v>
          </cell>
          <cell r="E12">
            <v>304</v>
          </cell>
          <cell r="F12">
            <v>1.0097654952501162E-2</v>
          </cell>
          <cell r="G12">
            <v>4326</v>
          </cell>
          <cell r="H12">
            <v>0.14369228725171063</v>
          </cell>
          <cell r="I12">
            <v>546</v>
          </cell>
          <cell r="J12">
            <v>1.8135919750215904E-2</v>
          </cell>
          <cell r="K12">
            <v>503</v>
          </cell>
          <cell r="L12">
            <v>1.6707633029960804E-2</v>
          </cell>
          <cell r="M12">
            <v>189</v>
          </cell>
          <cell r="N12">
            <v>6.2778183750747361E-3</v>
          </cell>
          <cell r="O12">
            <v>89</v>
          </cell>
          <cell r="P12">
            <v>2.9562213512256694E-3</v>
          </cell>
          <cell r="Q12">
            <v>335</v>
          </cell>
          <cell r="R12">
            <v>1.1127350029894373E-2</v>
          </cell>
          <cell r="S12"/>
          <cell r="T12">
            <v>48</v>
          </cell>
          <cell r="U12">
            <v>1.5943665714475519E-3</v>
          </cell>
          <cell r="V12">
            <v>151</v>
          </cell>
          <cell r="W12">
            <v>5.0156115060120904E-3</v>
          </cell>
          <cell r="X12">
            <v>17282</v>
          </cell>
          <cell r="Y12">
            <v>0.5740383976615957</v>
          </cell>
          <cell r="Z12">
            <v>2623</v>
          </cell>
          <cell r="AA12">
            <v>8.7125489935561018E-2</v>
          </cell>
          <cell r="AB12">
            <v>1624</v>
          </cell>
          <cell r="AC12">
            <v>5.3942735667308839E-2</v>
          </cell>
          <cell r="AD12">
            <v>246</v>
          </cell>
          <cell r="AE12">
            <v>8.1711286786687043E-3</v>
          </cell>
          <cell r="AF12">
            <v>78</v>
          </cell>
          <cell r="AG12">
            <v>2.5908456786022721E-3</v>
          </cell>
          <cell r="AH12">
            <v>120</v>
          </cell>
          <cell r="AI12">
            <v>3.9859164286188799E-3</v>
          </cell>
          <cell r="AJ12"/>
          <cell r="AK12">
            <v>1662</v>
          </cell>
          <cell r="AL12">
            <v>5.5204942536371489E-2</v>
          </cell>
          <cell r="AM12">
            <v>4691</v>
          </cell>
          <cell r="AN12">
            <v>0.15581611638875972</v>
          </cell>
          <cell r="AO12"/>
          <cell r="AP12">
            <v>613</v>
          </cell>
          <cell r="AQ12">
            <v>2.0361389756194778E-2</v>
          </cell>
          <cell r="AR12">
            <v>444</v>
          </cell>
          <cell r="AS12">
            <v>1.4747890785889856E-2</v>
          </cell>
          <cell r="AT12"/>
          <cell r="AU12">
            <v>0.96999911083185553</v>
          </cell>
          <cell r="AV12">
            <v>1.0105787785343943</v>
          </cell>
        </row>
        <row r="13">
          <cell r="A13" t="str">
            <v>11</v>
          </cell>
          <cell r="C13" t="str">
            <v>1108</v>
          </cell>
          <cell r="D13" t="str">
            <v>Sandnes</v>
          </cell>
          <cell r="E13">
            <v>735</v>
          </cell>
          <cell r="F13">
            <v>1.2465867268194229E-2</v>
          </cell>
          <cell r="G13">
            <v>9495</v>
          </cell>
          <cell r="H13">
            <v>0.16103865266871323</v>
          </cell>
          <cell r="I13">
            <v>1290</v>
          </cell>
          <cell r="J13">
            <v>2.187886908295314E-2</v>
          </cell>
          <cell r="K13">
            <v>1135</v>
          </cell>
          <cell r="L13">
            <v>1.9250012720272724E-2</v>
          </cell>
          <cell r="M13">
            <v>488</v>
          </cell>
          <cell r="N13">
            <v>8.2766574515357617E-3</v>
          </cell>
          <cell r="O13">
            <v>236</v>
          </cell>
          <cell r="P13">
            <v>4.0026458167263107E-3</v>
          </cell>
          <cell r="Q13">
            <v>884</v>
          </cell>
          <cell r="R13">
            <v>1.4992961449093468E-2</v>
          </cell>
          <cell r="T13">
            <v>127</v>
          </cell>
          <cell r="U13">
            <v>2.1539661810349212E-3</v>
          </cell>
          <cell r="V13">
            <v>282</v>
          </cell>
          <cell r="W13">
            <v>4.7828225437153375E-3</v>
          </cell>
          <cell r="X13">
            <v>32017</v>
          </cell>
          <cell r="Y13">
            <v>0.54301996234799277</v>
          </cell>
          <cell r="Z13">
            <v>4731</v>
          </cell>
          <cell r="AA13">
            <v>8.0239480334458366E-2</v>
          </cell>
          <cell r="AB13">
            <v>2906</v>
          </cell>
          <cell r="AC13">
            <v>4.9286816709350249E-2</v>
          </cell>
          <cell r="AD13">
            <v>605</v>
          </cell>
          <cell r="AE13">
            <v>1.026101999626872E-2</v>
          </cell>
          <cell r="AF13">
            <v>236</v>
          </cell>
          <cell r="AG13">
            <v>4.0026458167263107E-3</v>
          </cell>
          <cell r="AH13">
            <v>303</v>
          </cell>
          <cell r="AI13">
            <v>5.1389901799494585E-3</v>
          </cell>
          <cell r="AK13">
            <v>4033</v>
          </cell>
          <cell r="AL13">
            <v>6.8401146520581407E-2</v>
          </cell>
          <cell r="AM13">
            <v>8781</v>
          </cell>
          <cell r="AN13">
            <v>0.1489289530367531</v>
          </cell>
          <cell r="AP13">
            <v>1608</v>
          </cell>
          <cell r="AQ13">
            <v>2.727226471735554E-2</v>
          </cell>
          <cell r="AR13">
            <v>1144</v>
          </cell>
          <cell r="AS13">
            <v>1.9402655992944488E-2</v>
          </cell>
          <cell r="AU13">
            <v>0.93966299917535268</v>
          </cell>
          <cell r="AV13">
            <v>0.99100772657961145</v>
          </cell>
        </row>
        <row r="14">
          <cell r="A14" t="str">
            <v>11</v>
          </cell>
          <cell r="C14" t="str">
            <v>1111</v>
          </cell>
          <cell r="D14" t="str">
            <v>Sokndal</v>
          </cell>
          <cell r="E14">
            <v>22</v>
          </cell>
          <cell r="F14">
            <v>8.8673921805723505E-3</v>
          </cell>
          <cell r="G14">
            <v>395</v>
          </cell>
          <cell r="H14">
            <v>0.15920999596936719</v>
          </cell>
          <cell r="I14">
            <v>52</v>
          </cell>
          <cell r="J14">
            <v>2.0959290608625555E-2</v>
          </cell>
          <cell r="K14">
            <v>47</v>
          </cell>
          <cell r="L14">
            <v>1.8943974203950019E-2</v>
          </cell>
          <cell r="M14">
            <v>15</v>
          </cell>
          <cell r="N14">
            <v>6.0459492140266021E-3</v>
          </cell>
          <cell r="O14">
            <v>8</v>
          </cell>
          <cell r="P14">
            <v>3.2245062474808546E-3</v>
          </cell>
          <cell r="Q14">
            <v>32</v>
          </cell>
          <cell r="R14">
            <v>1.2898024989923419E-2</v>
          </cell>
          <cell r="S14"/>
          <cell r="T14">
            <v>4</v>
          </cell>
          <cell r="U14">
            <v>1.6122531237404273E-3</v>
          </cell>
          <cell r="V14">
            <v>15</v>
          </cell>
          <cell r="W14">
            <v>6.0459492140266021E-3</v>
          </cell>
          <cell r="X14">
            <v>1375</v>
          </cell>
          <cell r="Y14">
            <v>0.55421201128577191</v>
          </cell>
          <cell r="Z14">
            <v>209</v>
          </cell>
          <cell r="AA14">
            <v>8.4240225715437322E-2</v>
          </cell>
          <cell r="AB14">
            <v>153</v>
          </cell>
          <cell r="AC14">
            <v>6.1668681983071343E-2</v>
          </cell>
          <cell r="AD14">
            <v>29</v>
          </cell>
          <cell r="AE14">
            <v>1.1688835147118097E-2</v>
          </cell>
          <cell r="AF14">
            <v>9</v>
          </cell>
          <cell r="AG14">
            <v>3.6275695284159614E-3</v>
          </cell>
          <cell r="AH14">
            <v>10</v>
          </cell>
          <cell r="AI14">
            <v>4.0306328093510681E-3</v>
          </cell>
          <cell r="AJ14"/>
          <cell r="AK14">
            <v>154</v>
          </cell>
          <cell r="AL14">
            <v>6.2071745264006446E-2</v>
          </cell>
          <cell r="AM14">
            <v>410</v>
          </cell>
          <cell r="AN14">
            <v>0.16525594518339379</v>
          </cell>
          <cell r="AO14"/>
          <cell r="AP14">
            <v>55</v>
          </cell>
          <cell r="AQ14">
            <v>2.2168480451430876E-2</v>
          </cell>
          <cell r="AR14">
            <v>48</v>
          </cell>
          <cell r="AS14">
            <v>1.9347037484885126E-2</v>
          </cell>
          <cell r="AT14"/>
          <cell r="AU14">
            <v>0.98437183575645903</v>
          </cell>
          <cell r="AV14">
            <v>1.0102391033149649</v>
          </cell>
        </row>
        <row r="15">
          <cell r="A15" t="str">
            <v>11</v>
          </cell>
          <cell r="C15" t="str">
            <v>1112</v>
          </cell>
          <cell r="D15" t="str">
            <v>Lund</v>
          </cell>
          <cell r="E15">
            <v>19</v>
          </cell>
          <cell r="F15">
            <v>7.9564489112227809E-3</v>
          </cell>
          <cell r="G15">
            <v>321</v>
          </cell>
          <cell r="H15">
            <v>0.13442211055276382</v>
          </cell>
          <cell r="I15">
            <v>44</v>
          </cell>
          <cell r="J15">
            <v>1.8425460636515914E-2</v>
          </cell>
          <cell r="K15">
            <v>45</v>
          </cell>
          <cell r="L15">
            <v>1.8844221105527637E-2</v>
          </cell>
          <cell r="M15">
            <v>12</v>
          </cell>
          <cell r="N15">
            <v>5.0251256281407036E-3</v>
          </cell>
          <cell r="O15">
            <v>8</v>
          </cell>
          <cell r="P15">
            <v>3.3500837520938024E-3</v>
          </cell>
          <cell r="Q15">
            <v>44</v>
          </cell>
          <cell r="R15">
            <v>1.8425460636515914E-2</v>
          </cell>
          <cell r="T15">
            <v>9</v>
          </cell>
          <cell r="U15">
            <v>3.7688442211055275E-3</v>
          </cell>
          <cell r="V15">
            <v>13</v>
          </cell>
          <cell r="W15">
            <v>5.4438860971524287E-3</v>
          </cell>
          <cell r="X15">
            <v>1368</v>
          </cell>
          <cell r="Y15">
            <v>0.57286432160804024</v>
          </cell>
          <cell r="Z15">
            <v>241</v>
          </cell>
          <cell r="AA15">
            <v>0.1009212730318258</v>
          </cell>
          <cell r="AB15">
            <v>150</v>
          </cell>
          <cell r="AC15">
            <v>6.2814070351758788E-2</v>
          </cell>
          <cell r="AD15">
            <v>33</v>
          </cell>
          <cell r="AE15">
            <v>1.3819095477386936E-2</v>
          </cell>
          <cell r="AF15">
            <v>5</v>
          </cell>
          <cell r="AG15">
            <v>2.0938023450586263E-3</v>
          </cell>
          <cell r="AH15">
            <v>7</v>
          </cell>
          <cell r="AI15">
            <v>2.9313232830820769E-3</v>
          </cell>
          <cell r="AK15">
            <v>153</v>
          </cell>
          <cell r="AL15">
            <v>6.407035175879397E-2</v>
          </cell>
          <cell r="AM15">
            <v>436</v>
          </cell>
          <cell r="AN15">
            <v>0.18257956448911222</v>
          </cell>
          <cell r="AP15">
            <v>64</v>
          </cell>
          <cell r="AQ15">
            <v>2.6800670016750419E-2</v>
          </cell>
          <cell r="AR15">
            <v>45</v>
          </cell>
          <cell r="AS15">
            <v>1.8844221105527637E-2</v>
          </cell>
          <cell r="AU15">
            <v>0.93518273232419746</v>
          </cell>
          <cell r="AV15">
            <v>0.98036254427984704</v>
          </cell>
        </row>
        <row r="16">
          <cell r="A16" t="str">
            <v>11</v>
          </cell>
          <cell r="C16" t="str">
            <v>1114</v>
          </cell>
          <cell r="D16" t="str">
            <v>Bjerkreim</v>
          </cell>
          <cell r="E16">
            <v>34</v>
          </cell>
          <cell r="F16">
            <v>1.6068052930056712E-2</v>
          </cell>
          <cell r="G16">
            <v>328</v>
          </cell>
          <cell r="H16">
            <v>0.15500945179584122</v>
          </cell>
          <cell r="I16">
            <v>42</v>
          </cell>
          <cell r="J16">
            <v>1.9848771266540641E-2</v>
          </cell>
          <cell r="K16">
            <v>58</v>
          </cell>
          <cell r="L16">
            <v>2.7410207939508508E-2</v>
          </cell>
          <cell r="M16">
            <v>36</v>
          </cell>
          <cell r="N16">
            <v>1.7013232514177693E-2</v>
          </cell>
          <cell r="O16">
            <v>13</v>
          </cell>
          <cell r="P16">
            <v>6.1436672967863891E-3</v>
          </cell>
          <cell r="Q16">
            <v>61</v>
          </cell>
          <cell r="R16">
            <v>2.8827977315689982E-2</v>
          </cell>
          <cell r="T16">
            <v>4</v>
          </cell>
          <cell r="U16">
            <v>1.890359168241966E-3</v>
          </cell>
          <cell r="V16">
            <v>10</v>
          </cell>
          <cell r="W16">
            <v>4.725897920604915E-3</v>
          </cell>
          <cell r="X16">
            <v>1088</v>
          </cell>
          <cell r="Y16">
            <v>0.51417769376181477</v>
          </cell>
          <cell r="Z16">
            <v>182</v>
          </cell>
          <cell r="AA16">
            <v>8.6011342155009454E-2</v>
          </cell>
          <cell r="AB16">
            <v>113</v>
          </cell>
          <cell r="AC16">
            <v>5.3402646502835542E-2</v>
          </cell>
          <cell r="AD16">
            <v>31</v>
          </cell>
          <cell r="AE16">
            <v>1.4650283553875236E-2</v>
          </cell>
          <cell r="AF16">
            <v>15</v>
          </cell>
          <cell r="AG16">
            <v>7.0888468809073724E-3</v>
          </cell>
          <cell r="AH16">
            <v>18</v>
          </cell>
          <cell r="AI16">
            <v>8.5066162570888466E-3</v>
          </cell>
          <cell r="AK16">
            <v>210</v>
          </cell>
          <cell r="AL16">
            <v>9.9243856332703217E-2</v>
          </cell>
          <cell r="AM16">
            <v>359</v>
          </cell>
          <cell r="AN16">
            <v>0.16965973534971646</v>
          </cell>
          <cell r="AP16">
            <v>110</v>
          </cell>
          <cell r="AQ16">
            <v>5.1984877126654061E-2</v>
          </cell>
          <cell r="AR16">
            <v>64</v>
          </cell>
          <cell r="AS16">
            <v>3.0245746691871456E-2</v>
          </cell>
          <cell r="AU16">
            <v>0.90791943812923648</v>
          </cell>
          <cell r="AV16">
            <v>0.98510223781180228</v>
          </cell>
        </row>
        <row r="17">
          <cell r="A17" t="str">
            <v>11</v>
          </cell>
          <cell r="C17" t="str">
            <v>1119</v>
          </cell>
          <cell r="D17" t="str">
            <v>Hå</v>
          </cell>
          <cell r="E17">
            <v>193</v>
          </cell>
          <cell r="F17">
            <v>1.3484245091874519E-2</v>
          </cell>
          <cell r="G17">
            <v>2185</v>
          </cell>
          <cell r="H17">
            <v>0.1526584224131908</v>
          </cell>
          <cell r="I17">
            <v>259</v>
          </cell>
          <cell r="J17">
            <v>1.8095437713966326E-2</v>
          </cell>
          <cell r="K17">
            <v>247</v>
          </cell>
          <cell r="L17">
            <v>1.725703905540418E-2</v>
          </cell>
          <cell r="M17">
            <v>115</v>
          </cell>
          <cell r="N17">
            <v>8.0346538112205691E-3</v>
          </cell>
          <cell r="O17">
            <v>69</v>
          </cell>
          <cell r="P17">
            <v>4.820792286732341E-3</v>
          </cell>
          <cell r="Q17">
            <v>256</v>
          </cell>
          <cell r="R17">
            <v>1.7885838049325788E-2</v>
          </cell>
          <cell r="S17"/>
          <cell r="T17">
            <v>34</v>
          </cell>
          <cell r="U17">
            <v>2.3754628659260813E-3</v>
          </cell>
          <cell r="V17">
            <v>70</v>
          </cell>
          <cell r="W17">
            <v>4.8906588416125201E-3</v>
          </cell>
          <cell r="X17">
            <v>7896</v>
          </cell>
          <cell r="Y17">
            <v>0.55166631733389226</v>
          </cell>
          <cell r="Z17">
            <v>1252</v>
          </cell>
          <cell r="AA17">
            <v>8.7472926709983925E-2</v>
          </cell>
          <cell r="AB17">
            <v>718</v>
          </cell>
          <cell r="AC17">
            <v>5.0164186403968421E-2</v>
          </cell>
          <cell r="AD17">
            <v>144</v>
          </cell>
          <cell r="AE17">
            <v>1.0060783902745755E-2</v>
          </cell>
          <cell r="AF17">
            <v>58</v>
          </cell>
          <cell r="AG17">
            <v>4.0522601830503737E-3</v>
          </cell>
          <cell r="AH17">
            <v>69</v>
          </cell>
          <cell r="AI17">
            <v>4.820792286732341E-3</v>
          </cell>
          <cell r="AJ17"/>
          <cell r="AK17">
            <v>946</v>
          </cell>
          <cell r="AL17">
            <v>6.6093760916649202E-2</v>
          </cell>
          <cell r="AM17">
            <v>2241</v>
          </cell>
          <cell r="AN17">
            <v>0.15657094948648081</v>
          </cell>
          <cell r="AO17"/>
          <cell r="AP17">
            <v>440</v>
          </cell>
          <cell r="AQ17">
            <v>3.0741284147278697E-2</v>
          </cell>
          <cell r="AR17">
            <v>271</v>
          </cell>
          <cell r="AS17">
            <v>1.8933836372528469E-2</v>
          </cell>
          <cell r="AT17"/>
          <cell r="AU17">
            <v>0.93294910126324715</v>
          </cell>
          <cell r="AV17">
            <v>0.98633345155142671</v>
          </cell>
        </row>
        <row r="18">
          <cell r="A18" t="str">
            <v>11</v>
          </cell>
          <cell r="C18" t="str">
            <v>1120</v>
          </cell>
          <cell r="D18" t="str">
            <v>Klepp</v>
          </cell>
          <cell r="E18">
            <v>174</v>
          </cell>
          <cell r="F18">
            <v>1.1521652761223678E-2</v>
          </cell>
          <cell r="G18">
            <v>2378</v>
          </cell>
          <cell r="H18">
            <v>0.15746258773672361</v>
          </cell>
          <cell r="I18">
            <v>327</v>
          </cell>
          <cell r="J18">
            <v>2.1652761223678985E-2</v>
          </cell>
          <cell r="K18">
            <v>294</v>
          </cell>
          <cell r="L18">
            <v>1.9467620182757252E-2</v>
          </cell>
          <cell r="M18">
            <v>104</v>
          </cell>
          <cell r="N18">
            <v>6.8865050986624292E-3</v>
          </cell>
          <cell r="O18">
            <v>54</v>
          </cell>
          <cell r="P18">
            <v>3.5756853396901071E-3</v>
          </cell>
          <cell r="Q18">
            <v>261</v>
          </cell>
          <cell r="R18">
            <v>1.7282479141835519E-2</v>
          </cell>
          <cell r="T18">
            <v>20</v>
          </cell>
          <cell r="U18">
            <v>1.3243279035889286E-3</v>
          </cell>
          <cell r="V18">
            <v>74</v>
          </cell>
          <cell r="W18">
            <v>4.9000132432790357E-3</v>
          </cell>
          <cell r="X18">
            <v>8278</v>
          </cell>
          <cell r="Y18">
            <v>0.54813931929545756</v>
          </cell>
          <cell r="Z18">
            <v>1286</v>
          </cell>
          <cell r="AA18">
            <v>8.5154284200768107E-2</v>
          </cell>
          <cell r="AB18">
            <v>741</v>
          </cell>
          <cell r="AC18">
            <v>4.9066348827969807E-2</v>
          </cell>
          <cell r="AD18">
            <v>156</v>
          </cell>
          <cell r="AE18">
            <v>1.0329757647993643E-2</v>
          </cell>
          <cell r="AF18">
            <v>51</v>
          </cell>
          <cell r="AG18">
            <v>3.3770361541517681E-3</v>
          </cell>
          <cell r="AH18">
            <v>82</v>
          </cell>
          <cell r="AI18">
            <v>5.4297444047146076E-3</v>
          </cell>
          <cell r="AK18">
            <v>1040</v>
          </cell>
          <cell r="AL18">
            <v>6.8865050986624293E-2</v>
          </cell>
          <cell r="AM18">
            <v>2316</v>
          </cell>
          <cell r="AN18">
            <v>0.15335717123559794</v>
          </cell>
          <cell r="AP18">
            <v>419</v>
          </cell>
          <cell r="AQ18">
            <v>2.7744669580188053E-2</v>
          </cell>
          <cell r="AR18">
            <v>289</v>
          </cell>
          <cell r="AS18">
            <v>1.913653820686002E-2</v>
          </cell>
          <cell r="AU18">
            <v>0.94118006698450785</v>
          </cell>
          <cell r="AV18">
            <v>0.98937507544931103</v>
          </cell>
        </row>
        <row r="19">
          <cell r="A19" t="str">
            <v>11</v>
          </cell>
          <cell r="C19" t="str">
            <v>1121</v>
          </cell>
          <cell r="D19" t="str">
            <v>Time</v>
          </cell>
          <cell r="E19">
            <v>185</v>
          </cell>
          <cell r="F19">
            <v>1.3003444155479018E-2</v>
          </cell>
          <cell r="G19">
            <v>2179</v>
          </cell>
          <cell r="H19">
            <v>0.15315948548534478</v>
          </cell>
          <cell r="I19">
            <v>305</v>
          </cell>
          <cell r="J19">
            <v>2.1438110634708653E-2</v>
          </cell>
          <cell r="K19">
            <v>287</v>
          </cell>
          <cell r="L19">
            <v>2.0172910662824207E-2</v>
          </cell>
          <cell r="M19">
            <v>104</v>
          </cell>
          <cell r="N19">
            <v>7.3100442819990161E-3</v>
          </cell>
          <cell r="O19">
            <v>59</v>
          </cell>
          <cell r="P19">
            <v>4.1470443522879036E-3</v>
          </cell>
          <cell r="Q19">
            <v>239</v>
          </cell>
          <cell r="R19">
            <v>1.6799044071132353E-2</v>
          </cell>
          <cell r="T19">
            <v>25</v>
          </cell>
          <cell r="U19">
            <v>1.7572221831728403E-3</v>
          </cell>
          <cell r="V19">
            <v>60</v>
          </cell>
          <cell r="W19">
            <v>4.2173332396148169E-3</v>
          </cell>
          <cell r="X19">
            <v>7877</v>
          </cell>
          <cell r="Y19">
            <v>0.55366556547409851</v>
          </cell>
          <cell r="Z19">
            <v>1162</v>
          </cell>
          <cell r="AA19">
            <v>8.1675687073873626E-2</v>
          </cell>
          <cell r="AB19">
            <v>657</v>
          </cell>
          <cell r="AC19">
            <v>4.6179798973782243E-2</v>
          </cell>
          <cell r="AD19">
            <v>122</v>
          </cell>
          <cell r="AE19">
            <v>8.5752442538834604E-3</v>
          </cell>
          <cell r="AF19">
            <v>52</v>
          </cell>
          <cell r="AG19">
            <v>3.655022140999508E-3</v>
          </cell>
          <cell r="AH19">
            <v>73</v>
          </cell>
          <cell r="AI19">
            <v>5.1310887748646939E-3</v>
          </cell>
          <cell r="AK19">
            <v>994</v>
          </cell>
          <cell r="AL19">
            <v>6.9867154002952139E-2</v>
          </cell>
          <cell r="AM19">
            <v>2066</v>
          </cell>
          <cell r="AN19">
            <v>0.14521684121740353</v>
          </cell>
          <cell r="AP19">
            <v>402</v>
          </cell>
          <cell r="AQ19">
            <v>2.8256132705419275E-2</v>
          </cell>
          <cell r="AR19">
            <v>247</v>
          </cell>
          <cell r="AS19">
            <v>1.7361355169747662E-2</v>
          </cell>
          <cell r="AU19">
            <v>0.91896811280389445</v>
          </cell>
          <cell r="AV19">
            <v>0.99330161257762795</v>
          </cell>
        </row>
        <row r="20">
          <cell r="A20" t="str">
            <v>11</v>
          </cell>
          <cell r="C20" t="str">
            <v>1122</v>
          </cell>
          <cell r="D20" t="str">
            <v>Gjesdal</v>
          </cell>
          <cell r="E20">
            <v>107</v>
          </cell>
          <cell r="F20">
            <v>1.2256586483390607E-2</v>
          </cell>
          <cell r="G20">
            <v>1489</v>
          </cell>
          <cell r="H20">
            <v>0.17056128293241696</v>
          </cell>
          <cell r="I20">
            <v>165</v>
          </cell>
          <cell r="J20">
            <v>1.8900343642611683E-2</v>
          </cell>
          <cell r="K20">
            <v>174</v>
          </cell>
          <cell r="L20">
            <v>1.9931271477663229E-2</v>
          </cell>
          <cell r="M20">
            <v>73</v>
          </cell>
          <cell r="N20">
            <v>8.3619702176403205E-3</v>
          </cell>
          <cell r="O20">
            <v>37</v>
          </cell>
          <cell r="P20">
            <v>4.2382588774341349E-3</v>
          </cell>
          <cell r="Q20">
            <v>137</v>
          </cell>
          <cell r="R20">
            <v>1.5693012600229095E-2</v>
          </cell>
          <cell r="T20">
            <v>13</v>
          </cell>
          <cell r="U20">
            <v>1.4891179839633447E-3</v>
          </cell>
          <cell r="V20">
            <v>38</v>
          </cell>
          <cell r="W20">
            <v>4.3528064146620849E-3</v>
          </cell>
          <cell r="X20">
            <v>4703</v>
          </cell>
          <cell r="Y20">
            <v>0.53871706758304694</v>
          </cell>
          <cell r="Z20">
            <v>761</v>
          </cell>
          <cell r="AA20">
            <v>8.7170675830469641E-2</v>
          </cell>
          <cell r="AB20">
            <v>435</v>
          </cell>
          <cell r="AC20">
            <v>4.9828178694158079E-2</v>
          </cell>
          <cell r="AD20">
            <v>74</v>
          </cell>
          <cell r="AE20">
            <v>8.4765177548682697E-3</v>
          </cell>
          <cell r="AF20">
            <v>30</v>
          </cell>
          <cell r="AG20">
            <v>3.4364261168384879E-3</v>
          </cell>
          <cell r="AH20">
            <v>42</v>
          </cell>
          <cell r="AI20">
            <v>4.8109965635738834E-3</v>
          </cell>
          <cell r="AK20">
            <v>586</v>
          </cell>
          <cell r="AL20">
            <v>6.7124856815578463E-2</v>
          </cell>
          <cell r="AM20">
            <v>1342</v>
          </cell>
          <cell r="AN20">
            <v>0.15372279495990837</v>
          </cell>
          <cell r="AP20">
            <v>247</v>
          </cell>
          <cell r="AQ20">
            <v>2.8293241695303551E-2</v>
          </cell>
          <cell r="AR20">
            <v>146</v>
          </cell>
          <cell r="AS20">
            <v>1.6723940435280641E-2</v>
          </cell>
          <cell r="AU20">
            <v>0.96582015825816725</v>
          </cell>
          <cell r="AV20">
            <v>1.0000737719923358</v>
          </cell>
        </row>
        <row r="21">
          <cell r="A21" t="str">
            <v>11</v>
          </cell>
          <cell r="C21" t="str">
            <v>1124</v>
          </cell>
          <cell r="D21" t="str">
            <v>Sola</v>
          </cell>
          <cell r="E21">
            <v>227</v>
          </cell>
          <cell r="F21">
            <v>1.1235955056179775E-2</v>
          </cell>
          <cell r="G21">
            <v>3397</v>
          </cell>
          <cell r="H21">
            <v>0.16814334504776518</v>
          </cell>
          <cell r="I21">
            <v>499</v>
          </cell>
          <cell r="J21">
            <v>2.4699302083848934E-2</v>
          </cell>
          <cell r="K21">
            <v>459</v>
          </cell>
          <cell r="L21">
            <v>2.2719398109191703E-2</v>
          </cell>
          <cell r="M21">
            <v>159</v>
          </cell>
          <cell r="N21">
            <v>7.8701182992624852E-3</v>
          </cell>
          <cell r="O21">
            <v>104</v>
          </cell>
          <cell r="P21">
            <v>5.1477503341087957E-3</v>
          </cell>
          <cell r="Q21">
            <v>383</v>
          </cell>
          <cell r="R21">
            <v>1.8957580557342969E-2</v>
          </cell>
          <cell r="S21"/>
          <cell r="T21">
            <v>39</v>
          </cell>
          <cell r="U21">
            <v>1.9304063752907984E-3</v>
          </cell>
          <cell r="V21">
            <v>99</v>
          </cell>
          <cell r="W21">
            <v>4.9002623372766422E-3</v>
          </cell>
          <cell r="X21">
            <v>10303</v>
          </cell>
          <cell r="Y21">
            <v>0.50997376627233582</v>
          </cell>
          <cell r="Z21">
            <v>1673</v>
          </cell>
          <cell r="AA21">
            <v>8.2809483740038603E-2</v>
          </cell>
          <cell r="AB21">
            <v>1015</v>
          </cell>
          <cell r="AC21">
            <v>5.0240063356927191E-2</v>
          </cell>
          <cell r="AD21">
            <v>232</v>
          </cell>
          <cell r="AE21">
            <v>1.1483443053011929E-2</v>
          </cell>
          <cell r="AF21">
            <v>87</v>
          </cell>
          <cell r="AG21">
            <v>4.3062911448794733E-3</v>
          </cell>
          <cell r="AH21">
            <v>170</v>
          </cell>
          <cell r="AI21">
            <v>8.4145918922932245E-3</v>
          </cell>
          <cell r="AJ21"/>
          <cell r="AK21">
            <v>1604</v>
          </cell>
          <cell r="AL21">
            <v>7.9394149383754886E-2</v>
          </cell>
          <cell r="AM21">
            <v>3177</v>
          </cell>
          <cell r="AN21">
            <v>0.15725387318715042</v>
          </cell>
          <cell r="AO21"/>
          <cell r="AP21">
            <v>646</v>
          </cell>
          <cell r="AQ21">
            <v>3.1975449190714253E-2</v>
          </cell>
          <cell r="AR21">
            <v>489</v>
          </cell>
          <cell r="AS21">
            <v>2.4204326090184625E-2</v>
          </cell>
          <cell r="AT21"/>
          <cell r="AU21">
            <v>0.92335930505388641</v>
          </cell>
          <cell r="AV21">
            <v>0.98011643864031606</v>
          </cell>
        </row>
        <row r="22">
          <cell r="A22" t="str">
            <v>11</v>
          </cell>
          <cell r="C22" t="str">
            <v>1127</v>
          </cell>
          <cell r="D22" t="str">
            <v>Randaberg</v>
          </cell>
          <cell r="E22">
            <v>127</v>
          </cell>
          <cell r="F22">
            <v>1.4760576476057647E-2</v>
          </cell>
          <cell r="G22">
            <v>1433</v>
          </cell>
          <cell r="H22">
            <v>0.16655044165504418</v>
          </cell>
          <cell r="I22">
            <v>176</v>
          </cell>
          <cell r="J22">
            <v>2.0455602045560205E-2</v>
          </cell>
          <cell r="K22">
            <v>181</v>
          </cell>
          <cell r="L22">
            <v>2.1036727103672711E-2</v>
          </cell>
          <cell r="M22">
            <v>70</v>
          </cell>
          <cell r="N22">
            <v>8.1357508135750812E-3</v>
          </cell>
          <cell r="O22">
            <v>38</v>
          </cell>
          <cell r="P22">
            <v>4.4165504416550441E-3</v>
          </cell>
          <cell r="Q22">
            <v>161</v>
          </cell>
          <cell r="R22">
            <v>1.8712226871222686E-2</v>
          </cell>
          <cell r="T22">
            <v>38</v>
          </cell>
          <cell r="U22">
            <v>4.4165504416550441E-3</v>
          </cell>
          <cell r="V22">
            <v>40</v>
          </cell>
          <cell r="W22">
            <v>4.6490004649000468E-3</v>
          </cell>
          <cell r="X22">
            <v>4590</v>
          </cell>
          <cell r="Y22">
            <v>0.53347280334728031</v>
          </cell>
          <cell r="Z22">
            <v>690</v>
          </cell>
          <cell r="AA22">
            <v>8.0195258019525803E-2</v>
          </cell>
          <cell r="AB22">
            <v>371</v>
          </cell>
          <cell r="AC22">
            <v>4.3119479311947928E-2</v>
          </cell>
          <cell r="AD22">
            <v>73</v>
          </cell>
          <cell r="AE22">
            <v>8.4844258484425856E-3</v>
          </cell>
          <cell r="AF22">
            <v>35</v>
          </cell>
          <cell r="AG22">
            <v>4.0678754067875406E-3</v>
          </cell>
          <cell r="AH22">
            <v>42</v>
          </cell>
          <cell r="AI22">
            <v>4.8814504881450485E-3</v>
          </cell>
          <cell r="AK22">
            <v>626</v>
          </cell>
          <cell r="AL22">
            <v>7.2756857275685732E-2</v>
          </cell>
          <cell r="AM22">
            <v>1211</v>
          </cell>
          <cell r="AN22">
            <v>0.14074848907484891</v>
          </cell>
          <cell r="AP22">
            <v>269</v>
          </cell>
          <cell r="AQ22">
            <v>3.1264528126452813E-2</v>
          </cell>
          <cell r="AR22">
            <v>150</v>
          </cell>
          <cell r="AS22">
            <v>1.7433751743375175E-2</v>
          </cell>
          <cell r="AU22">
            <v>0.92338132590389321</v>
          </cell>
          <cell r="AV22">
            <v>0.97908874378898791</v>
          </cell>
        </row>
        <row r="23">
          <cell r="A23" t="str">
            <v>11</v>
          </cell>
          <cell r="C23" t="str">
            <v>1130</v>
          </cell>
          <cell r="D23" t="str">
            <v>Strand</v>
          </cell>
          <cell r="E23">
            <v>99</v>
          </cell>
          <cell r="F23">
            <v>1.0171581218534882E-2</v>
          </cell>
          <cell r="G23">
            <v>1575</v>
          </cell>
          <cell r="H23">
            <v>0.1618206102948731</v>
          </cell>
          <cell r="I23">
            <v>202</v>
          </cell>
          <cell r="J23">
            <v>2.0754135415596425E-2</v>
          </cell>
          <cell r="K23">
            <v>206</v>
          </cell>
          <cell r="L23">
            <v>2.1165108394123087E-2</v>
          </cell>
          <cell r="M23">
            <v>76</v>
          </cell>
          <cell r="N23">
            <v>7.8084865920065756E-3</v>
          </cell>
          <cell r="O23">
            <v>38</v>
          </cell>
          <cell r="P23">
            <v>3.9042432960032878E-3</v>
          </cell>
          <cell r="Q23">
            <v>155</v>
          </cell>
          <cell r="R23">
            <v>1.5925202917908148E-2</v>
          </cell>
          <cell r="T23">
            <v>13</v>
          </cell>
          <cell r="U23">
            <v>1.335662180211651E-3</v>
          </cell>
          <cell r="V23">
            <v>31</v>
          </cell>
          <cell r="W23">
            <v>3.1850405835816293E-3</v>
          </cell>
          <cell r="X23">
            <v>5273</v>
          </cell>
          <cell r="Y23">
            <v>0.54176512894277207</v>
          </cell>
          <cell r="Z23">
            <v>836</v>
          </cell>
          <cell r="AA23">
            <v>8.5893352512072335E-2</v>
          </cell>
          <cell r="AB23">
            <v>612</v>
          </cell>
          <cell r="AC23">
            <v>6.2878865714579263E-2</v>
          </cell>
          <cell r="AD23">
            <v>97</v>
          </cell>
          <cell r="AE23">
            <v>9.9660947292715511E-3</v>
          </cell>
          <cell r="AF23">
            <v>33</v>
          </cell>
          <cell r="AG23">
            <v>3.3905270728449605E-3</v>
          </cell>
          <cell r="AH23">
            <v>42</v>
          </cell>
          <cell r="AI23">
            <v>4.3152162745299493E-3</v>
          </cell>
          <cell r="AK23">
            <v>677</v>
          </cell>
          <cell r="AL23">
            <v>6.9557176615637525E-2</v>
          </cell>
          <cell r="AM23">
            <v>1620</v>
          </cell>
          <cell r="AN23">
            <v>0.16644405630329806</v>
          </cell>
          <cell r="AP23">
            <v>269</v>
          </cell>
          <cell r="AQ23">
            <v>2.763793280591801E-2</v>
          </cell>
          <cell r="AR23">
            <v>172</v>
          </cell>
          <cell r="AS23">
            <v>1.7671838076646462E-2</v>
          </cell>
          <cell r="AU23">
            <v>0.95309262525781113</v>
          </cell>
          <cell r="AV23">
            <v>0.99702579131751679</v>
          </cell>
        </row>
        <row r="24">
          <cell r="A24" t="str">
            <v>11</v>
          </cell>
          <cell r="C24" t="str">
            <v>1133</v>
          </cell>
          <cell r="D24" t="str">
            <v>Hjelmeland</v>
          </cell>
          <cell r="E24">
            <v>14</v>
          </cell>
          <cell r="F24">
            <v>6.8796068796068794E-3</v>
          </cell>
          <cell r="G24">
            <v>401</v>
          </cell>
          <cell r="H24">
            <v>0.19705159705159705</v>
          </cell>
          <cell r="I24">
            <v>56</v>
          </cell>
          <cell r="J24">
            <v>2.7518427518427518E-2</v>
          </cell>
          <cell r="K24">
            <v>51</v>
          </cell>
          <cell r="L24">
            <v>2.5061425061425061E-2</v>
          </cell>
          <cell r="M24">
            <v>26</v>
          </cell>
          <cell r="N24">
            <v>1.2776412776412777E-2</v>
          </cell>
          <cell r="O24">
            <v>17</v>
          </cell>
          <cell r="P24">
            <v>8.3538083538083532E-3</v>
          </cell>
          <cell r="Q24">
            <v>66</v>
          </cell>
          <cell r="R24">
            <v>3.2432432432432434E-2</v>
          </cell>
          <cell r="S24"/>
          <cell r="T24">
            <v>5</v>
          </cell>
          <cell r="U24">
            <v>2.4570024570024569E-3</v>
          </cell>
          <cell r="V24">
            <v>5</v>
          </cell>
          <cell r="W24">
            <v>2.4570024570024569E-3</v>
          </cell>
          <cell r="X24">
            <v>1038</v>
          </cell>
          <cell r="Y24">
            <v>0.51007371007371005</v>
          </cell>
          <cell r="Z24">
            <v>136</v>
          </cell>
          <cell r="AA24">
            <v>6.6830466830466825E-2</v>
          </cell>
          <cell r="AB24">
            <v>90</v>
          </cell>
          <cell r="AC24">
            <v>4.4226044226044224E-2</v>
          </cell>
          <cell r="AD24">
            <v>26</v>
          </cell>
          <cell r="AE24">
            <v>1.2776412776412777E-2</v>
          </cell>
          <cell r="AF24">
            <v>9</v>
          </cell>
          <cell r="AG24">
            <v>4.4226044226044229E-3</v>
          </cell>
          <cell r="AH24">
            <v>18</v>
          </cell>
          <cell r="AI24">
            <v>8.8452088452088459E-3</v>
          </cell>
          <cell r="AJ24"/>
          <cell r="AK24">
            <v>216</v>
          </cell>
          <cell r="AL24">
            <v>0.10614250614250614</v>
          </cell>
          <cell r="AM24">
            <v>279</v>
          </cell>
          <cell r="AN24">
            <v>0.13710073710073711</v>
          </cell>
          <cell r="AO24"/>
          <cell r="AP24">
            <v>109</v>
          </cell>
          <cell r="AQ24">
            <v>5.3562653562653564E-2</v>
          </cell>
          <cell r="AR24">
            <v>53</v>
          </cell>
          <cell r="AS24">
            <v>2.6044226044226043E-2</v>
          </cell>
          <cell r="AT24"/>
          <cell r="AU24">
            <v>0.94037385040061749</v>
          </cell>
          <cell r="AV24">
            <v>0.96998850068897957</v>
          </cell>
        </row>
        <row r="25">
          <cell r="A25" t="str">
            <v>11</v>
          </cell>
          <cell r="C25" t="str">
            <v>1134</v>
          </cell>
          <cell r="D25" t="str">
            <v>Suldal</v>
          </cell>
          <cell r="E25">
            <v>35</v>
          </cell>
          <cell r="F25">
            <v>1.1804384485666104E-2</v>
          </cell>
          <cell r="G25">
            <v>499</v>
          </cell>
          <cell r="H25">
            <v>0.16829679595278246</v>
          </cell>
          <cell r="I25">
            <v>77</v>
          </cell>
          <cell r="J25">
            <v>2.5969645868465431E-2</v>
          </cell>
          <cell r="K25">
            <v>70</v>
          </cell>
          <cell r="L25">
            <v>2.3608768971332208E-2</v>
          </cell>
          <cell r="M25">
            <v>36</v>
          </cell>
          <cell r="N25">
            <v>1.2141652613827993E-2</v>
          </cell>
          <cell r="O25">
            <v>25</v>
          </cell>
          <cell r="P25">
            <v>8.4317032040472171E-3</v>
          </cell>
          <cell r="Q25">
            <v>47</v>
          </cell>
          <cell r="R25">
            <v>1.5851602023608771E-2</v>
          </cell>
          <cell r="T25">
            <v>9</v>
          </cell>
          <cell r="U25">
            <v>3.0354131534569982E-3</v>
          </cell>
          <cell r="V25">
            <v>16</v>
          </cell>
          <cell r="W25">
            <v>5.3962900505902193E-3</v>
          </cell>
          <cell r="X25">
            <v>1599</v>
          </cell>
          <cell r="Y25">
            <v>0.53929173693086008</v>
          </cell>
          <cell r="Z25">
            <v>198</v>
          </cell>
          <cell r="AA25">
            <v>6.6779089376053966E-2</v>
          </cell>
          <cell r="AB25">
            <v>156</v>
          </cell>
          <cell r="AC25">
            <v>5.261382799325464E-2</v>
          </cell>
          <cell r="AD25">
            <v>30</v>
          </cell>
          <cell r="AE25">
            <v>1.0118043844856661E-2</v>
          </cell>
          <cell r="AF25">
            <v>15</v>
          </cell>
          <cell r="AG25">
            <v>5.0590219224283303E-3</v>
          </cell>
          <cell r="AH25">
            <v>20</v>
          </cell>
          <cell r="AI25">
            <v>6.7453625632377737E-3</v>
          </cell>
          <cell r="AK25">
            <v>255</v>
          </cell>
          <cell r="AL25">
            <v>8.6003372681281623E-2</v>
          </cell>
          <cell r="AM25">
            <v>419</v>
          </cell>
          <cell r="AN25">
            <v>0.14131534569983137</v>
          </cell>
          <cell r="AP25">
            <v>108</v>
          </cell>
          <cell r="AQ25">
            <v>3.6424957841483981E-2</v>
          </cell>
          <cell r="AR25">
            <v>65</v>
          </cell>
          <cell r="AS25">
            <v>2.1922428330522766E-2</v>
          </cell>
          <cell r="AU25">
            <v>0.98562912894596921</v>
          </cell>
          <cell r="AV25">
            <v>1.0085225163148059</v>
          </cell>
        </row>
        <row r="26">
          <cell r="A26" t="str">
            <v>11</v>
          </cell>
          <cell r="C26" t="str">
            <v>1135</v>
          </cell>
          <cell r="D26" t="str">
            <v>Sauda</v>
          </cell>
          <cell r="E26">
            <v>24</v>
          </cell>
          <cell r="F26">
            <v>6.7245727094424204E-3</v>
          </cell>
          <cell r="G26">
            <v>498</v>
          </cell>
          <cell r="H26">
            <v>0.13953488372093023</v>
          </cell>
          <cell r="I26">
            <v>53</v>
          </cell>
          <cell r="J26">
            <v>1.4850098066685346E-2</v>
          </cell>
          <cell r="K26">
            <v>62</v>
          </cell>
          <cell r="L26">
            <v>1.7371812832726253E-2</v>
          </cell>
          <cell r="M26">
            <v>20</v>
          </cell>
          <cell r="N26">
            <v>5.6038105912020178E-3</v>
          </cell>
          <cell r="O26">
            <v>14</v>
          </cell>
          <cell r="P26">
            <v>3.922667413841412E-3</v>
          </cell>
          <cell r="Q26">
            <v>39</v>
          </cell>
          <cell r="R26">
            <v>1.0927430652843934E-2</v>
          </cell>
          <cell r="T26">
            <v>12</v>
          </cell>
          <cell r="U26">
            <v>3.3622863547212102E-3</v>
          </cell>
          <cell r="V26">
            <v>20</v>
          </cell>
          <cell r="W26">
            <v>5.6038105912020178E-3</v>
          </cell>
          <cell r="X26">
            <v>2105</v>
          </cell>
          <cell r="Y26">
            <v>0.58980106472401228</v>
          </cell>
          <cell r="Z26">
            <v>305</v>
          </cell>
          <cell r="AA26">
            <v>8.545811151583077E-2</v>
          </cell>
          <cell r="AB26">
            <v>196</v>
          </cell>
          <cell r="AC26">
            <v>5.4917343793779771E-2</v>
          </cell>
          <cell r="AD26">
            <v>27</v>
          </cell>
          <cell r="AE26">
            <v>7.5651442981227238E-3</v>
          </cell>
          <cell r="AF26">
            <v>11</v>
          </cell>
          <cell r="AG26">
            <v>3.0820958251611096E-3</v>
          </cell>
          <cell r="AH26">
            <v>12</v>
          </cell>
          <cell r="AI26">
            <v>3.3622863547212102E-3</v>
          </cell>
          <cell r="AK26">
            <v>188</v>
          </cell>
          <cell r="AL26">
            <v>5.2675819557298963E-2</v>
          </cell>
          <cell r="AM26">
            <v>551</v>
          </cell>
          <cell r="AN26">
            <v>0.15438498178761559</v>
          </cell>
          <cell r="AP26">
            <v>73</v>
          </cell>
          <cell r="AQ26">
            <v>2.0453908657887362E-2</v>
          </cell>
          <cell r="AR26">
            <v>50</v>
          </cell>
          <cell r="AS26">
            <v>1.4009526478005043E-2</v>
          </cell>
          <cell r="AU26">
            <v>1.0081942923335259</v>
          </cell>
          <cell r="AV26">
            <v>1.0239388554290811</v>
          </cell>
        </row>
        <row r="27">
          <cell r="A27" t="str">
            <v>11</v>
          </cell>
          <cell r="C27" t="str">
            <v>1144</v>
          </cell>
          <cell r="D27" t="str">
            <v>Kvitsøy</v>
          </cell>
          <cell r="E27">
            <v>4</v>
          </cell>
          <cell r="F27">
            <v>9.7560975609756097E-3</v>
          </cell>
          <cell r="G27">
            <v>78</v>
          </cell>
          <cell r="H27">
            <v>0.19024390243902439</v>
          </cell>
          <cell r="I27">
            <v>18</v>
          </cell>
          <cell r="J27">
            <v>4.3902439024390241E-2</v>
          </cell>
          <cell r="K27">
            <v>12</v>
          </cell>
          <cell r="L27">
            <v>2.9268292682926831E-2</v>
          </cell>
          <cell r="M27">
            <v>8</v>
          </cell>
          <cell r="N27">
            <v>1.9512195121951219E-2</v>
          </cell>
          <cell r="O27">
            <v>0</v>
          </cell>
          <cell r="P27">
            <v>0</v>
          </cell>
          <cell r="Q27">
            <v>3</v>
          </cell>
          <cell r="R27">
            <v>7.3170731707317077E-3</v>
          </cell>
          <cell r="T27">
            <v>1</v>
          </cell>
          <cell r="U27">
            <v>2.4390243902439024E-3</v>
          </cell>
          <cell r="V27">
            <v>1</v>
          </cell>
          <cell r="W27">
            <v>2.4390243902439024E-3</v>
          </cell>
          <cell r="X27">
            <v>221</v>
          </cell>
          <cell r="Y27">
            <v>0.53902439024390247</v>
          </cell>
          <cell r="Z27">
            <v>21</v>
          </cell>
          <cell r="AA27">
            <v>5.1219512195121948E-2</v>
          </cell>
          <cell r="AB27">
            <v>19</v>
          </cell>
          <cell r="AC27">
            <v>4.6341463414634146E-2</v>
          </cell>
          <cell r="AD27">
            <v>3</v>
          </cell>
          <cell r="AE27">
            <v>7.3170731707317077E-3</v>
          </cell>
          <cell r="AF27">
            <v>2</v>
          </cell>
          <cell r="AG27">
            <v>4.8780487804878049E-3</v>
          </cell>
          <cell r="AH27">
            <v>0</v>
          </cell>
          <cell r="AI27">
            <v>0</v>
          </cell>
          <cell r="AK27">
            <v>41</v>
          </cell>
          <cell r="AL27">
            <v>0.1</v>
          </cell>
          <cell r="AM27">
            <v>45</v>
          </cell>
          <cell r="AN27">
            <v>0.10975609756097561</v>
          </cell>
          <cell r="AP27">
            <v>11</v>
          </cell>
          <cell r="AQ27">
            <v>2.6829268292682926E-2</v>
          </cell>
          <cell r="AR27">
            <v>5</v>
          </cell>
          <cell r="AS27">
            <v>1.2195121951219513E-2</v>
          </cell>
          <cell r="AU27">
            <v>0.93258052010719117</v>
          </cell>
          <cell r="AV27">
            <v>1.0014865817120036</v>
          </cell>
        </row>
        <row r="28">
          <cell r="A28" t="str">
            <v>11</v>
          </cell>
          <cell r="C28" t="str">
            <v>1145</v>
          </cell>
          <cell r="D28" t="str">
            <v>Bokn</v>
          </cell>
          <cell r="E28">
            <v>7</v>
          </cell>
          <cell r="F28">
            <v>1.0071942446043165E-2</v>
          </cell>
          <cell r="G28">
            <v>116</v>
          </cell>
          <cell r="H28">
            <v>0.1669064748201439</v>
          </cell>
          <cell r="I28">
            <v>13</v>
          </cell>
          <cell r="J28">
            <v>1.870503597122302E-2</v>
          </cell>
          <cell r="K28">
            <v>18</v>
          </cell>
          <cell r="L28">
            <v>2.5899280575539568E-2</v>
          </cell>
          <cell r="M28">
            <v>4</v>
          </cell>
          <cell r="N28">
            <v>5.7553956834532375E-3</v>
          </cell>
          <cell r="O28">
            <v>3</v>
          </cell>
          <cell r="P28">
            <v>4.3165467625899279E-3</v>
          </cell>
          <cell r="Q28">
            <v>12</v>
          </cell>
          <cell r="R28">
            <v>1.7266187050359712E-2</v>
          </cell>
          <cell r="T28">
            <v>1</v>
          </cell>
          <cell r="U28">
            <v>1.4388489208633094E-3</v>
          </cell>
          <cell r="V28">
            <v>5</v>
          </cell>
          <cell r="W28">
            <v>7.1942446043165471E-3</v>
          </cell>
          <cell r="X28">
            <v>373</v>
          </cell>
          <cell r="Y28">
            <v>0.53669064748201434</v>
          </cell>
          <cell r="Z28">
            <v>50</v>
          </cell>
          <cell r="AA28">
            <v>7.1942446043165464E-2</v>
          </cell>
          <cell r="AB28">
            <v>44</v>
          </cell>
          <cell r="AC28">
            <v>6.3309352517985612E-2</v>
          </cell>
          <cell r="AD28">
            <v>3</v>
          </cell>
          <cell r="AE28">
            <v>4.3165467625899279E-3</v>
          </cell>
          <cell r="AF28">
            <v>5</v>
          </cell>
          <cell r="AG28">
            <v>7.1942446043165471E-3</v>
          </cell>
          <cell r="AH28">
            <v>6</v>
          </cell>
          <cell r="AI28">
            <v>8.6330935251798559E-3</v>
          </cell>
          <cell r="AK28">
            <v>50</v>
          </cell>
          <cell r="AL28">
            <v>7.1942446043165464E-2</v>
          </cell>
          <cell r="AM28">
            <v>108</v>
          </cell>
          <cell r="AN28">
            <v>0.1553956834532374</v>
          </cell>
          <cell r="AP28">
            <v>19</v>
          </cell>
          <cell r="AQ28">
            <v>2.7338129496402876E-2</v>
          </cell>
          <cell r="AR28">
            <v>14</v>
          </cell>
          <cell r="AS28">
            <v>2.0143884892086329E-2</v>
          </cell>
          <cell r="AU28">
            <v>1.0027483621773847</v>
          </cell>
          <cell r="AV28">
            <v>1.027796568564904</v>
          </cell>
        </row>
        <row r="29">
          <cell r="A29" t="str">
            <v>11</v>
          </cell>
          <cell r="C29" t="str">
            <v>1146</v>
          </cell>
          <cell r="D29" t="str">
            <v>Tysvær</v>
          </cell>
          <cell r="E29">
            <v>97</v>
          </cell>
          <cell r="F29">
            <v>1.1619549592716818E-2</v>
          </cell>
          <cell r="G29">
            <v>1231</v>
          </cell>
          <cell r="H29">
            <v>0.14746046957355055</v>
          </cell>
          <cell r="I29">
            <v>151</v>
          </cell>
          <cell r="J29">
            <v>1.8088164829899379E-2</v>
          </cell>
          <cell r="K29">
            <v>165</v>
          </cell>
          <cell r="L29">
            <v>1.9765213224724486E-2</v>
          </cell>
          <cell r="M29">
            <v>61</v>
          </cell>
          <cell r="N29">
            <v>7.3071394345951123E-3</v>
          </cell>
          <cell r="O29">
            <v>27</v>
          </cell>
          <cell r="P29">
            <v>3.2343076185912794E-3</v>
          </cell>
          <cell r="Q29">
            <v>115</v>
          </cell>
          <cell r="R29">
            <v>1.3775754671777671E-2</v>
          </cell>
          <cell r="T29">
            <v>14</v>
          </cell>
          <cell r="U29">
            <v>1.6770483948251077E-3</v>
          </cell>
          <cell r="V29">
            <v>40</v>
          </cell>
          <cell r="W29">
            <v>4.7915668423574509E-3</v>
          </cell>
          <cell r="X29">
            <v>4674</v>
          </cell>
          <cell r="Y29">
            <v>0.55989458552946814</v>
          </cell>
          <cell r="Z29">
            <v>751</v>
          </cell>
          <cell r="AA29">
            <v>8.9961667465261144E-2</v>
          </cell>
          <cell r="AB29">
            <v>439</v>
          </cell>
          <cell r="AC29">
            <v>5.2587446094873022E-2</v>
          </cell>
          <cell r="AD29">
            <v>85</v>
          </cell>
          <cell r="AE29">
            <v>1.0182079540009582E-2</v>
          </cell>
          <cell r="AF29">
            <v>37</v>
          </cell>
          <cell r="AG29">
            <v>4.4321993291806423E-3</v>
          </cell>
          <cell r="AH29">
            <v>38</v>
          </cell>
          <cell r="AI29">
            <v>4.5519885002395779E-3</v>
          </cell>
          <cell r="AK29">
            <v>519</v>
          </cell>
          <cell r="AL29">
            <v>6.2170579779587926E-2</v>
          </cell>
          <cell r="AM29">
            <v>1350</v>
          </cell>
          <cell r="AN29">
            <v>0.16171538092956397</v>
          </cell>
          <cell r="AP29">
            <v>203</v>
          </cell>
          <cell r="AQ29">
            <v>2.4317201724964065E-2</v>
          </cell>
          <cell r="AR29">
            <v>160</v>
          </cell>
          <cell r="AS29">
            <v>1.9166267369429803E-2</v>
          </cell>
          <cell r="AU29">
            <v>0.97579424517036495</v>
          </cell>
          <cell r="AV29">
            <v>1.009656613617439</v>
          </cell>
        </row>
        <row r="30">
          <cell r="A30" t="str">
            <v>11</v>
          </cell>
          <cell r="C30" t="str">
            <v>1149</v>
          </cell>
          <cell r="D30" t="str">
            <v>Karmøy</v>
          </cell>
          <cell r="E30">
            <v>364</v>
          </cell>
          <cell r="F30">
            <v>1.15317598606051E-2</v>
          </cell>
          <cell r="G30">
            <v>4725</v>
          </cell>
          <cell r="H30">
            <v>0.14969111357516238</v>
          </cell>
          <cell r="I30">
            <v>559</v>
          </cell>
          <cell r="J30">
            <v>1.7709488357357833E-2</v>
          </cell>
          <cell r="K30">
            <v>528</v>
          </cell>
          <cell r="L30">
            <v>1.6727387929668935E-2</v>
          </cell>
          <cell r="M30">
            <v>175</v>
          </cell>
          <cell r="N30">
            <v>5.5441153175986059E-3</v>
          </cell>
          <cell r="O30">
            <v>103</v>
          </cell>
          <cell r="P30">
            <v>3.263107872643751E-3</v>
          </cell>
          <cell r="Q30">
            <v>327</v>
          </cell>
          <cell r="R30">
            <v>1.0359575479169967E-2</v>
          </cell>
          <cell r="T30">
            <v>50</v>
          </cell>
          <cell r="U30">
            <v>1.584032947885316E-3</v>
          </cell>
          <cell r="V30">
            <v>139</v>
          </cell>
          <cell r="W30">
            <v>4.4036115951211789E-3</v>
          </cell>
          <cell r="X30">
            <v>18101</v>
          </cell>
          <cell r="Y30">
            <v>0.57345160779344206</v>
          </cell>
          <cell r="Z30">
            <v>2624</v>
          </cell>
          <cell r="AA30">
            <v>8.3130049105021378E-2</v>
          </cell>
          <cell r="AB30">
            <v>1693</v>
          </cell>
          <cell r="AC30">
            <v>5.3635355615396799E-2</v>
          </cell>
          <cell r="AD30">
            <v>321</v>
          </cell>
          <cell r="AE30">
            <v>1.0169491525423728E-2</v>
          </cell>
          <cell r="AF30">
            <v>113</v>
          </cell>
          <cell r="AG30">
            <v>3.5799144622208142E-3</v>
          </cell>
          <cell r="AH30">
            <v>132</v>
          </cell>
          <cell r="AI30">
            <v>4.1818469824172338E-3</v>
          </cell>
          <cell r="AK30">
            <v>1692</v>
          </cell>
          <cell r="AL30">
            <v>5.3603674956439092E-2</v>
          </cell>
          <cell r="AM30">
            <v>4883</v>
          </cell>
          <cell r="AN30">
            <v>0.15469665769047997</v>
          </cell>
          <cell r="AP30">
            <v>605</v>
          </cell>
          <cell r="AQ30">
            <v>1.9166798669412323E-2</v>
          </cell>
          <cell r="AR30">
            <v>566</v>
          </cell>
          <cell r="AS30">
            <v>1.7931252970061776E-2</v>
          </cell>
          <cell r="AU30">
            <v>0.97221557908676604</v>
          </cell>
          <cell r="AV30">
            <v>1.0131183310171874</v>
          </cell>
        </row>
        <row r="31">
          <cell r="A31" t="str">
            <v>11</v>
          </cell>
          <cell r="C31" t="str">
            <v>1151</v>
          </cell>
          <cell r="D31" t="str">
            <v>Utsira</v>
          </cell>
          <cell r="E31">
            <v>1</v>
          </cell>
          <cell r="F31">
            <v>6.369426751592357E-3</v>
          </cell>
          <cell r="G31">
            <v>20</v>
          </cell>
          <cell r="H31">
            <v>0.12738853503184713</v>
          </cell>
          <cell r="I31">
            <v>3</v>
          </cell>
          <cell r="J31">
            <v>1.9108280254777069E-2</v>
          </cell>
          <cell r="K31">
            <v>5</v>
          </cell>
          <cell r="L31">
            <v>3.1847133757961783E-2</v>
          </cell>
          <cell r="M31">
            <v>2</v>
          </cell>
          <cell r="N31">
            <v>1.2738853503184714E-2</v>
          </cell>
          <cell r="O31">
            <v>3</v>
          </cell>
          <cell r="P31">
            <v>1.9108280254777069E-2</v>
          </cell>
          <cell r="Q31">
            <v>4</v>
          </cell>
          <cell r="R31">
            <v>2.5477707006369428E-2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84</v>
          </cell>
          <cell r="Y31">
            <v>0.53503184713375795</v>
          </cell>
          <cell r="Z31">
            <v>14</v>
          </cell>
          <cell r="AA31">
            <v>8.9171974522292988E-2</v>
          </cell>
          <cell r="AB31">
            <v>8</v>
          </cell>
          <cell r="AC31">
            <v>5.0955414012738856E-2</v>
          </cell>
          <cell r="AD31">
            <v>2</v>
          </cell>
          <cell r="AE31">
            <v>1.2738853503184714E-2</v>
          </cell>
          <cell r="AF31">
            <v>1</v>
          </cell>
          <cell r="AG31">
            <v>6.369426751592357E-3</v>
          </cell>
          <cell r="AH31">
            <v>1</v>
          </cell>
          <cell r="AI31">
            <v>6.369426751592357E-3</v>
          </cell>
          <cell r="AK31">
            <v>17</v>
          </cell>
          <cell r="AL31">
            <v>0.10828025477707007</v>
          </cell>
          <cell r="AM31">
            <v>26</v>
          </cell>
          <cell r="AN31">
            <v>0.16560509554140126</v>
          </cell>
          <cell r="AP31">
            <v>9</v>
          </cell>
          <cell r="AQ31">
            <v>5.7324840764331211E-2</v>
          </cell>
          <cell r="AR31">
            <v>4</v>
          </cell>
          <cell r="AS31">
            <v>2.5477707006369428E-2</v>
          </cell>
          <cell r="AU31">
            <v>0.91927198604829397</v>
          </cell>
          <cell r="AV31">
            <v>0.926428386068612</v>
          </cell>
        </row>
        <row r="32">
          <cell r="A32" t="str">
            <v>11</v>
          </cell>
          <cell r="C32" t="str">
            <v>1160</v>
          </cell>
          <cell r="D32" t="str">
            <v>Vindafjord</v>
          </cell>
          <cell r="E32">
            <v>104</v>
          </cell>
          <cell r="F32">
            <v>1.4484679665738161E-2</v>
          </cell>
          <cell r="G32">
            <v>1058</v>
          </cell>
          <cell r="H32">
            <v>0.14735376044568246</v>
          </cell>
          <cell r="I32">
            <v>132</v>
          </cell>
          <cell r="J32">
            <v>1.8384401114206129E-2</v>
          </cell>
          <cell r="K32">
            <v>149</v>
          </cell>
          <cell r="L32">
            <v>2.0752089136490251E-2</v>
          </cell>
          <cell r="M32">
            <v>74</v>
          </cell>
          <cell r="N32">
            <v>1.0306406685236769E-2</v>
          </cell>
          <cell r="O32">
            <v>49</v>
          </cell>
          <cell r="P32">
            <v>6.8245125348189413E-3</v>
          </cell>
          <cell r="Q32">
            <v>146</v>
          </cell>
          <cell r="R32">
            <v>2.0334261838440112E-2</v>
          </cell>
          <cell r="T32">
            <v>18</v>
          </cell>
          <cell r="U32">
            <v>2.5069637883008357E-3</v>
          </cell>
          <cell r="V32">
            <v>36</v>
          </cell>
          <cell r="W32">
            <v>5.0139275766016714E-3</v>
          </cell>
          <cell r="X32">
            <v>3832</v>
          </cell>
          <cell r="Y32">
            <v>0.53370473537604457</v>
          </cell>
          <cell r="Z32">
            <v>669</v>
          </cell>
          <cell r="AA32">
            <v>9.3175487465181062E-2</v>
          </cell>
          <cell r="AB32">
            <v>394</v>
          </cell>
          <cell r="AC32">
            <v>5.4874651810584957E-2</v>
          </cell>
          <cell r="AD32">
            <v>84</v>
          </cell>
          <cell r="AE32">
            <v>1.16991643454039E-2</v>
          </cell>
          <cell r="AF32">
            <v>30</v>
          </cell>
          <cell r="AG32">
            <v>4.178272980501393E-3</v>
          </cell>
          <cell r="AH32">
            <v>42</v>
          </cell>
          <cell r="AI32">
            <v>5.8495821727019498E-3</v>
          </cell>
          <cell r="AK32">
            <v>550</v>
          </cell>
          <cell r="AL32">
            <v>7.6601671309192196E-2</v>
          </cell>
          <cell r="AM32">
            <v>1219</v>
          </cell>
          <cell r="AN32">
            <v>0.16977715877437327</v>
          </cell>
          <cell r="AP32">
            <v>269</v>
          </cell>
          <cell r="AQ32">
            <v>3.7465181058495819E-2</v>
          </cell>
          <cell r="AR32">
            <v>156</v>
          </cell>
          <cell r="AS32">
            <v>2.1727019498607242E-2</v>
          </cell>
          <cell r="AU32">
            <v>0.90003132199093605</v>
          </cell>
          <cell r="AV32">
            <v>1.0002550200632252</v>
          </cell>
        </row>
        <row r="33">
          <cell r="A33" t="str">
            <v>11 Totalt</v>
          </cell>
          <cell r="C33" t="str">
            <v>11</v>
          </cell>
          <cell r="D33" t="str">
            <v>Rogaland</v>
          </cell>
          <cell r="E33">
            <v>4218</v>
          </cell>
          <cell r="F33">
            <v>1.1548001686479147E-2</v>
          </cell>
          <cell r="G33">
            <v>57935</v>
          </cell>
          <cell r="H33">
            <v>0.15861391126272389</v>
          </cell>
          <cell r="I33">
            <v>7854</v>
          </cell>
          <cell r="J33">
            <v>2.1502609114653203E-2</v>
          </cell>
          <cell r="K33">
            <v>7425</v>
          </cell>
          <cell r="L33">
            <v>2.0328096852088112E-2</v>
          </cell>
          <cell r="M33">
            <v>2898</v>
          </cell>
          <cell r="N33">
            <v>7.9341178016634813E-3</v>
          </cell>
          <cell r="O33">
            <v>1576</v>
          </cell>
          <cell r="P33">
            <v>4.3147583352041571E-3</v>
          </cell>
          <cell r="Q33">
            <v>5847</v>
          </cell>
          <cell r="R33">
            <v>1.6007862935240296E-2</v>
          </cell>
          <cell r="S33"/>
          <cell r="T33">
            <v>716</v>
          </cell>
          <cell r="U33">
            <v>1.9602582284303149E-3</v>
          </cell>
          <cell r="V33">
            <v>1726</v>
          </cell>
          <cell r="W33">
            <v>4.7254269584786641E-3</v>
          </cell>
          <cell r="X33">
            <v>198346</v>
          </cell>
          <cell r="Y33">
            <v>0.54302985834670292</v>
          </cell>
          <cell r="Z33">
            <v>30058</v>
          </cell>
          <cell r="AA33">
            <v>8.229251652256761E-2</v>
          </cell>
          <cell r="AB33">
            <v>18528</v>
          </cell>
          <cell r="AC33">
            <v>5.0725788346867147E-2</v>
          </cell>
          <cell r="AD33">
            <v>3648</v>
          </cell>
          <cell r="AE33">
            <v>9.9874609180360188E-3</v>
          </cell>
          <cell r="AF33">
            <v>1435</v>
          </cell>
          <cell r="AG33">
            <v>3.9287298293261205E-3</v>
          </cell>
          <cell r="AH33">
            <v>1967</v>
          </cell>
          <cell r="AI33">
            <v>5.3852345465397059E-3</v>
          </cell>
          <cell r="AJ33"/>
          <cell r="AK33">
            <v>25600</v>
          </cell>
          <cell r="AL33">
            <v>7.0087445038849255E-2</v>
          </cell>
          <cell r="AM33">
            <v>55636</v>
          </cell>
          <cell r="AN33">
            <v>0.15231973016333661</v>
          </cell>
          <cell r="AO33"/>
          <cell r="AP33">
            <v>10321</v>
          </cell>
          <cell r="AQ33">
            <v>2.8256739072107934E-2</v>
          </cell>
          <cell r="AR33">
            <v>7050</v>
          </cell>
          <cell r="AS33">
            <v>1.9301425293901844E-2</v>
          </cell>
          <cell r="AT33"/>
          <cell r="AU33">
            <v>0.93462563298868206</v>
          </cell>
          <cell r="AV33">
            <v>0.98866913441512649</v>
          </cell>
        </row>
        <row r="34">
          <cell r="A34" t="str">
            <v>15</v>
          </cell>
          <cell r="C34" t="str">
            <v>1505</v>
          </cell>
          <cell r="D34" t="str">
            <v>Kristiansund</v>
          </cell>
          <cell r="E34">
            <v>129</v>
          </cell>
          <cell r="F34">
            <v>6.8135002376802411E-3</v>
          </cell>
          <cell r="G34">
            <v>2488</v>
          </cell>
          <cell r="H34">
            <v>0.1314107642740189</v>
          </cell>
          <cell r="I34">
            <v>344</v>
          </cell>
          <cell r="J34">
            <v>1.8169333967147309E-2</v>
          </cell>
          <cell r="K34">
            <v>281</v>
          </cell>
          <cell r="L34">
            <v>1.4841810595256959E-2</v>
          </cell>
          <cell r="M34">
            <v>103</v>
          </cell>
          <cell r="N34">
            <v>5.4402366238842231E-3</v>
          </cell>
          <cell r="O34">
            <v>54</v>
          </cell>
          <cell r="P34">
            <v>2.8521628901917286E-3</v>
          </cell>
          <cell r="Q34">
            <v>178</v>
          </cell>
          <cell r="R34">
            <v>9.4015739713727356E-3</v>
          </cell>
          <cell r="T34">
            <v>24</v>
          </cell>
          <cell r="U34">
            <v>1.2676279511963239E-3</v>
          </cell>
          <cell r="V34">
            <v>68</v>
          </cell>
          <cell r="W34">
            <v>3.5916125283895844E-3</v>
          </cell>
          <cell r="X34">
            <v>11406</v>
          </cell>
          <cell r="Y34">
            <v>0.60244018380605291</v>
          </cell>
          <cell r="Z34">
            <v>1665</v>
          </cell>
          <cell r="AA34">
            <v>8.7941689114244964E-2</v>
          </cell>
          <cell r="AB34">
            <v>1053</v>
          </cell>
          <cell r="AC34">
            <v>5.561717635873871E-2</v>
          </cell>
          <cell r="AD34">
            <v>174</v>
          </cell>
          <cell r="AE34">
            <v>9.1903026461733484E-3</v>
          </cell>
          <cell r="AF34">
            <v>52</v>
          </cell>
          <cell r="AG34">
            <v>2.746527227592035E-3</v>
          </cell>
          <cell r="AH34">
            <v>72</v>
          </cell>
          <cell r="AI34">
            <v>3.8028838535889716E-3</v>
          </cell>
          <cell r="AK34">
            <v>960</v>
          </cell>
          <cell r="AL34">
            <v>5.0705118047852958E-2</v>
          </cell>
          <cell r="AM34">
            <v>3016</v>
          </cell>
          <cell r="AN34">
            <v>0.15929857920033805</v>
          </cell>
          <cell r="AP34">
            <v>335</v>
          </cell>
          <cell r="AQ34">
            <v>1.7693973485448686E-2</v>
          </cell>
          <cell r="AR34">
            <v>298</v>
          </cell>
          <cell r="AS34">
            <v>1.5739713727354356E-2</v>
          </cell>
          <cell r="AU34">
            <v>0.97347597043565604</v>
          </cell>
          <cell r="AV34">
            <v>1.0154666868392586</v>
          </cell>
        </row>
        <row r="35">
          <cell r="A35" t="str">
            <v>15</v>
          </cell>
          <cell r="C35" t="str">
            <v>1506</v>
          </cell>
          <cell r="D35" t="str">
            <v>Molde</v>
          </cell>
          <cell r="E35">
            <v>229</v>
          </cell>
          <cell r="F35">
            <v>9.1046437659033086E-3</v>
          </cell>
          <cell r="G35">
            <v>3497</v>
          </cell>
          <cell r="H35">
            <v>0.13903466921119592</v>
          </cell>
          <cell r="I35">
            <v>456</v>
          </cell>
          <cell r="J35">
            <v>1.8129770992366411E-2</v>
          </cell>
          <cell r="K35">
            <v>420</v>
          </cell>
          <cell r="L35">
            <v>1.6698473282442748E-2</v>
          </cell>
          <cell r="M35">
            <v>151</v>
          </cell>
          <cell r="N35">
            <v>6.0034987277353688E-3</v>
          </cell>
          <cell r="O35">
            <v>87</v>
          </cell>
          <cell r="P35">
            <v>3.4589694656488551E-3</v>
          </cell>
          <cell r="Q35">
            <v>300</v>
          </cell>
          <cell r="R35">
            <v>1.1927480916030535E-2</v>
          </cell>
          <cell r="T35">
            <v>45</v>
          </cell>
          <cell r="U35">
            <v>1.7891221374045801E-3</v>
          </cell>
          <cell r="V35">
            <v>101</v>
          </cell>
          <cell r="W35">
            <v>4.0155852417302802E-3</v>
          </cell>
          <cell r="X35">
            <v>14722</v>
          </cell>
          <cell r="Y35">
            <v>0.58532124681933839</v>
          </cell>
          <cell r="Z35">
            <v>2169</v>
          </cell>
          <cell r="AA35">
            <v>8.623568702290077E-2</v>
          </cell>
          <cell r="AB35">
            <v>1308</v>
          </cell>
          <cell r="AC35">
            <v>5.2003816793893133E-2</v>
          </cell>
          <cell r="AD35">
            <v>257</v>
          </cell>
          <cell r="AE35">
            <v>1.0217875318066158E-2</v>
          </cell>
          <cell r="AF35">
            <v>82</v>
          </cell>
          <cell r="AG35">
            <v>3.2601781170483461E-3</v>
          </cell>
          <cell r="AH35">
            <v>124</v>
          </cell>
          <cell r="AI35">
            <v>4.9300254452926207E-3</v>
          </cell>
          <cell r="AK35">
            <v>1414</v>
          </cell>
          <cell r="AL35">
            <v>5.6218193384223916E-2</v>
          </cell>
          <cell r="AM35">
            <v>3940</v>
          </cell>
          <cell r="AN35">
            <v>0.15664758269720103</v>
          </cell>
          <cell r="AP35">
            <v>538</v>
          </cell>
          <cell r="AQ35">
            <v>2.1389949109414757E-2</v>
          </cell>
          <cell r="AR35">
            <v>463</v>
          </cell>
          <cell r="AS35">
            <v>1.8408078880407124E-2</v>
          </cell>
          <cell r="AU35">
            <v>0.95622472929244839</v>
          </cell>
          <cell r="AV35">
            <v>1.0096685841485793</v>
          </cell>
        </row>
        <row r="36">
          <cell r="A36" t="str">
            <v>15</v>
          </cell>
          <cell r="C36" t="str">
            <v>1507</v>
          </cell>
          <cell r="D36" t="str">
            <v>Ålesund</v>
          </cell>
          <cell r="E36">
            <v>419</v>
          </cell>
          <cell r="F36">
            <v>8.0188318150501408E-3</v>
          </cell>
          <cell r="G36">
            <v>7418</v>
          </cell>
          <cell r="H36">
            <v>0.1419658577662099</v>
          </cell>
          <cell r="I36">
            <v>994</v>
          </cell>
          <cell r="J36">
            <v>1.9023195284391028E-2</v>
          </cell>
          <cell r="K36">
            <v>801</v>
          </cell>
          <cell r="L36">
            <v>1.5329556763377479E-2</v>
          </cell>
          <cell r="M36">
            <v>310</v>
          </cell>
          <cell r="N36">
            <v>5.9327872617316087E-3</v>
          </cell>
          <cell r="O36">
            <v>145</v>
          </cell>
          <cell r="P36">
            <v>2.7750133966163975E-3</v>
          </cell>
          <cell r="Q36">
            <v>650</v>
          </cell>
          <cell r="R36">
            <v>1.2439715226211437E-2</v>
          </cell>
          <cell r="T36">
            <v>69</v>
          </cell>
          <cell r="U36">
            <v>1.3205236163209063E-3</v>
          </cell>
          <cell r="V36">
            <v>214</v>
          </cell>
          <cell r="W36">
            <v>4.0955370129373038E-3</v>
          </cell>
          <cell r="X36">
            <v>29741</v>
          </cell>
          <cell r="Y36">
            <v>0.56918395468116056</v>
          </cell>
          <cell r="Z36">
            <v>4926</v>
          </cell>
          <cell r="AA36">
            <v>9.4273903391257755E-2</v>
          </cell>
          <cell r="AB36">
            <v>3061</v>
          </cell>
          <cell r="AC36">
            <v>5.8581489703743397E-2</v>
          </cell>
          <cell r="AD36">
            <v>565</v>
          </cell>
          <cell r="AE36">
            <v>1.0812983235091479E-2</v>
          </cell>
          <cell r="AF36">
            <v>213</v>
          </cell>
          <cell r="AG36">
            <v>4.0763989895123628E-3</v>
          </cell>
          <cell r="AH36">
            <v>283</v>
          </cell>
          <cell r="AI36">
            <v>5.4160606292582101E-3</v>
          </cell>
          <cell r="AK36">
            <v>2900</v>
          </cell>
          <cell r="AL36">
            <v>5.550026793232795E-2</v>
          </cell>
          <cell r="AM36">
            <v>9048</v>
          </cell>
          <cell r="AN36">
            <v>0.1731608359488632</v>
          </cell>
          <cell r="AP36">
            <v>1105</v>
          </cell>
          <cell r="AQ36">
            <v>2.1147515884559442E-2</v>
          </cell>
          <cell r="AR36">
            <v>1061</v>
          </cell>
          <cell r="AS36">
            <v>2.0305442853862054E-2</v>
          </cell>
          <cell r="AU36">
            <v>0.95039595687155176</v>
          </cell>
          <cell r="AV36">
            <v>0.99831274918263391</v>
          </cell>
        </row>
        <row r="37">
          <cell r="A37" t="str">
            <v>15</v>
          </cell>
          <cell r="C37" t="str">
            <v>1511</v>
          </cell>
          <cell r="D37" t="str">
            <v>Vanylven</v>
          </cell>
          <cell r="E37">
            <v>20</v>
          </cell>
          <cell r="F37">
            <v>7.7609623593325574E-3</v>
          </cell>
          <cell r="G37">
            <v>294</v>
          </cell>
          <cell r="H37">
            <v>0.1140861466821886</v>
          </cell>
          <cell r="I37">
            <v>39</v>
          </cell>
          <cell r="J37">
            <v>1.5133876600698487E-2</v>
          </cell>
          <cell r="K37">
            <v>41</v>
          </cell>
          <cell r="L37">
            <v>1.5909972836631741E-2</v>
          </cell>
          <cell r="M37">
            <v>23</v>
          </cell>
          <cell r="N37">
            <v>8.9251067132324405E-3</v>
          </cell>
          <cell r="O37">
            <v>6</v>
          </cell>
          <cell r="P37">
            <v>2.3282887077997671E-3</v>
          </cell>
          <cell r="Q37">
            <v>25</v>
          </cell>
          <cell r="R37">
            <v>9.7012029491656965E-3</v>
          </cell>
          <cell r="T37">
            <v>6</v>
          </cell>
          <cell r="U37">
            <v>2.3282887077997671E-3</v>
          </cell>
          <cell r="V37">
            <v>11</v>
          </cell>
          <cell r="W37">
            <v>4.2685292976329062E-3</v>
          </cell>
          <cell r="X37">
            <v>1529</v>
          </cell>
          <cell r="Y37">
            <v>0.59332557237097405</v>
          </cell>
          <cell r="Z37">
            <v>217</v>
          </cell>
          <cell r="AA37">
            <v>8.4206441598758244E-2</v>
          </cell>
          <cell r="AB37">
            <v>179</v>
          </cell>
          <cell r="AC37">
            <v>6.9460613116026387E-2</v>
          </cell>
          <cell r="AD37">
            <v>50</v>
          </cell>
          <cell r="AE37">
            <v>1.9402405898331393E-2</v>
          </cell>
          <cell r="AF37">
            <v>15</v>
          </cell>
          <cell r="AG37">
            <v>5.8207217694994182E-3</v>
          </cell>
          <cell r="AH37">
            <v>17</v>
          </cell>
          <cell r="AI37">
            <v>6.5968180054326734E-3</v>
          </cell>
          <cell r="AK37">
            <v>134</v>
          </cell>
          <cell r="AL37">
            <v>5.1998447807528131E-2</v>
          </cell>
          <cell r="AM37">
            <v>478</v>
          </cell>
          <cell r="AN37">
            <v>0.18548700038804811</v>
          </cell>
          <cell r="AP37">
            <v>54</v>
          </cell>
          <cell r="AQ37">
            <v>2.0954598370197905E-2</v>
          </cell>
          <cell r="AR37">
            <v>82</v>
          </cell>
          <cell r="AS37">
            <v>3.1819945673263482E-2</v>
          </cell>
          <cell r="AU37">
            <v>0.99923168772049076</v>
          </cell>
          <cell r="AV37">
            <v>1.0340458204744576</v>
          </cell>
        </row>
        <row r="38">
          <cell r="A38" t="str">
            <v>15</v>
          </cell>
          <cell r="C38" t="str">
            <v>1514</v>
          </cell>
          <cell r="D38" t="str">
            <v>Sande</v>
          </cell>
          <cell r="E38">
            <v>15</v>
          </cell>
          <cell r="F38">
            <v>7.1326676176890159E-3</v>
          </cell>
          <cell r="G38">
            <v>246</v>
          </cell>
          <cell r="H38">
            <v>0.11697574893009986</v>
          </cell>
          <cell r="I38">
            <v>34</v>
          </cell>
          <cell r="J38">
            <v>1.6167379933428434E-2</v>
          </cell>
          <cell r="K38">
            <v>29</v>
          </cell>
          <cell r="L38">
            <v>1.378982406086543E-2</v>
          </cell>
          <cell r="M38">
            <v>6</v>
          </cell>
          <cell r="N38">
            <v>2.8530670470756064E-3</v>
          </cell>
          <cell r="O38">
            <v>4</v>
          </cell>
          <cell r="P38">
            <v>1.9020446980504042E-3</v>
          </cell>
          <cell r="Q38">
            <v>17</v>
          </cell>
          <cell r="R38">
            <v>8.0836899667142172E-3</v>
          </cell>
          <cell r="T38">
            <v>4</v>
          </cell>
          <cell r="U38">
            <v>1.9020446980504042E-3</v>
          </cell>
          <cell r="V38">
            <v>8</v>
          </cell>
          <cell r="W38">
            <v>3.8040893961008085E-3</v>
          </cell>
          <cell r="X38">
            <v>1237</v>
          </cell>
          <cell r="Y38">
            <v>0.58820732287208755</v>
          </cell>
          <cell r="Z38">
            <v>251</v>
          </cell>
          <cell r="AA38">
            <v>0.11935330480266286</v>
          </cell>
          <cell r="AB38">
            <v>130</v>
          </cell>
          <cell r="AC38">
            <v>6.1816452686638136E-2</v>
          </cell>
          <cell r="AD38">
            <v>26</v>
          </cell>
          <cell r="AE38">
            <v>1.2363290537327628E-2</v>
          </cell>
          <cell r="AF38">
            <v>5</v>
          </cell>
          <cell r="AG38">
            <v>2.3775558725630053E-3</v>
          </cell>
          <cell r="AH38">
            <v>12</v>
          </cell>
          <cell r="AI38">
            <v>5.7061340941512127E-3</v>
          </cell>
          <cell r="AK38">
            <v>90</v>
          </cell>
          <cell r="AL38">
            <v>4.2796005706134094E-2</v>
          </cell>
          <cell r="AM38">
            <v>424</v>
          </cell>
          <cell r="AN38">
            <v>0.20161673799334284</v>
          </cell>
          <cell r="AP38">
            <v>27</v>
          </cell>
          <cell r="AQ38">
            <v>1.2838801711840228E-2</v>
          </cell>
          <cell r="AR38">
            <v>43</v>
          </cell>
          <cell r="AS38">
            <v>2.0446980504041846E-2</v>
          </cell>
          <cell r="AU38">
            <v>1.0115824215169715</v>
          </cell>
          <cell r="AV38">
            <v>1.0679415973948629</v>
          </cell>
        </row>
        <row r="39">
          <cell r="A39" t="str">
            <v>15</v>
          </cell>
          <cell r="C39" t="str">
            <v>1515</v>
          </cell>
          <cell r="D39" t="str">
            <v>Herøy (M. og R.)</v>
          </cell>
          <cell r="E39">
            <v>50</v>
          </cell>
          <cell r="F39">
            <v>7.1705148429657252E-3</v>
          </cell>
          <cell r="G39">
            <v>865</v>
          </cell>
          <cell r="H39">
            <v>0.12404990678330705</v>
          </cell>
          <cell r="I39">
            <v>127</v>
          </cell>
          <cell r="J39">
            <v>1.8213107701132943E-2</v>
          </cell>
          <cell r="K39">
            <v>106</v>
          </cell>
          <cell r="L39">
            <v>1.5201491467087337E-2</v>
          </cell>
          <cell r="M39">
            <v>40</v>
          </cell>
          <cell r="N39">
            <v>5.7364118743725798E-3</v>
          </cell>
          <cell r="O39">
            <v>17</v>
          </cell>
          <cell r="P39">
            <v>2.4379750466083463E-3</v>
          </cell>
          <cell r="Q39">
            <v>74</v>
          </cell>
          <cell r="R39">
            <v>1.0612361967589273E-2</v>
          </cell>
          <cell r="T39">
            <v>13</v>
          </cell>
          <cell r="U39">
            <v>1.8643338591710886E-3</v>
          </cell>
          <cell r="V39">
            <v>25</v>
          </cell>
          <cell r="W39">
            <v>3.5852574214828626E-3</v>
          </cell>
          <cell r="X39">
            <v>3913</v>
          </cell>
          <cell r="Y39">
            <v>0.56116449161049764</v>
          </cell>
          <cell r="Z39">
            <v>666</v>
          </cell>
          <cell r="AA39">
            <v>9.551125770830346E-2</v>
          </cell>
          <cell r="AB39">
            <v>542</v>
          </cell>
          <cell r="AC39">
            <v>7.7728380897748459E-2</v>
          </cell>
          <cell r="AD39">
            <v>117</v>
          </cell>
          <cell r="AE39">
            <v>1.6779004732539796E-2</v>
          </cell>
          <cell r="AF39">
            <v>44</v>
          </cell>
          <cell r="AG39">
            <v>6.310053061809838E-3</v>
          </cell>
          <cell r="AH39">
            <v>65</v>
          </cell>
          <cell r="AI39">
            <v>9.321669295855442E-3</v>
          </cell>
          <cell r="AK39">
            <v>364</v>
          </cell>
          <cell r="AL39">
            <v>5.2201348056790477E-2</v>
          </cell>
          <cell r="AM39">
            <v>1434</v>
          </cell>
          <cell r="AN39">
            <v>0.205650365696257</v>
          </cell>
          <cell r="AP39">
            <v>131</v>
          </cell>
          <cell r="AQ39">
            <v>1.8786748888570199E-2</v>
          </cell>
          <cell r="AR39">
            <v>226</v>
          </cell>
          <cell r="AS39">
            <v>3.241072709020508E-2</v>
          </cell>
          <cell r="AU39">
            <v>0.97458067483737676</v>
          </cell>
          <cell r="AV39">
            <v>1.0366780657412176</v>
          </cell>
        </row>
        <row r="40">
          <cell r="A40" t="str">
            <v>15</v>
          </cell>
          <cell r="B40"/>
          <cell r="C40" t="str">
            <v>1516</v>
          </cell>
          <cell r="D40" t="str">
            <v>Ulstein</v>
          </cell>
          <cell r="E40">
            <v>58</v>
          </cell>
          <cell r="F40">
            <v>8.3477259643062757E-3</v>
          </cell>
          <cell r="G40">
            <v>875</v>
          </cell>
          <cell r="H40">
            <v>0.12593552101324121</v>
          </cell>
          <cell r="I40">
            <v>106</v>
          </cell>
          <cell r="J40">
            <v>1.5256188831318365E-2</v>
          </cell>
          <cell r="K40">
            <v>105</v>
          </cell>
          <cell r="L40">
            <v>1.5112262521588947E-2</v>
          </cell>
          <cell r="M40">
            <v>38</v>
          </cell>
          <cell r="N40">
            <v>5.4691997697179041E-3</v>
          </cell>
          <cell r="O40">
            <v>17</v>
          </cell>
          <cell r="P40">
            <v>2.4467472654001151E-3</v>
          </cell>
          <cell r="Q40">
            <v>66</v>
          </cell>
          <cell r="R40">
            <v>9.4991364421416237E-3</v>
          </cell>
          <cell r="S40"/>
          <cell r="T40">
            <v>12</v>
          </cell>
          <cell r="U40">
            <v>1.7271157167530224E-3</v>
          </cell>
          <cell r="V40">
            <v>33</v>
          </cell>
          <cell r="W40">
            <v>4.7495682210708118E-3</v>
          </cell>
          <cell r="X40">
            <v>3994</v>
          </cell>
          <cell r="Y40">
            <v>0.57484168105929767</v>
          </cell>
          <cell r="Z40">
            <v>794</v>
          </cell>
          <cell r="AA40">
            <v>0.11427748992515832</v>
          </cell>
          <cell r="AB40">
            <v>457</v>
          </cell>
          <cell r="AC40">
            <v>6.5774323546344271E-2</v>
          </cell>
          <cell r="AD40">
            <v>72</v>
          </cell>
          <cell r="AE40">
            <v>1.0362694300518135E-2</v>
          </cell>
          <cell r="AF40">
            <v>36</v>
          </cell>
          <cell r="AG40">
            <v>5.1813471502590676E-3</v>
          </cell>
          <cell r="AH40">
            <v>43</v>
          </cell>
          <cell r="AI40">
            <v>6.1888313183649972E-3</v>
          </cell>
          <cell r="AJ40"/>
          <cell r="AK40">
            <v>332</v>
          </cell>
          <cell r="AL40">
            <v>4.7783534830166952E-2</v>
          </cell>
          <cell r="AM40">
            <v>1402</v>
          </cell>
          <cell r="AN40">
            <v>0.2017846862406448</v>
          </cell>
          <cell r="AO40"/>
          <cell r="AP40">
            <v>121</v>
          </cell>
          <cell r="AQ40">
            <v>1.7415083477259643E-2</v>
          </cell>
          <cell r="AR40">
            <v>151</v>
          </cell>
          <cell r="AS40">
            <v>2.1732872769142198E-2</v>
          </cell>
          <cell r="AT40"/>
          <cell r="AU40">
            <v>0.97566532506220116</v>
          </cell>
          <cell r="AV40">
            <v>1.0354933164115212</v>
          </cell>
        </row>
        <row r="41">
          <cell r="A41" t="str">
            <v>15</v>
          </cell>
          <cell r="C41" t="str">
            <v>1517</v>
          </cell>
          <cell r="D41" t="str">
            <v>Hareid</v>
          </cell>
          <cell r="E41">
            <v>29</v>
          </cell>
          <cell r="F41">
            <v>7.4993535040082755E-3</v>
          </cell>
          <cell r="G41">
            <v>497</v>
          </cell>
          <cell r="H41">
            <v>0.12852340315490043</v>
          </cell>
          <cell r="I41">
            <v>52</v>
          </cell>
          <cell r="J41">
            <v>1.3447116627876907E-2</v>
          </cell>
          <cell r="K41">
            <v>49</v>
          </cell>
          <cell r="L41">
            <v>1.2671321437807085E-2</v>
          </cell>
          <cell r="M41">
            <v>25</v>
          </cell>
          <cell r="N41">
            <v>6.4649599172485134E-3</v>
          </cell>
          <cell r="O41">
            <v>6</v>
          </cell>
          <cell r="P41">
            <v>1.5515903801396431E-3</v>
          </cell>
          <cell r="Q41">
            <v>21</v>
          </cell>
          <cell r="R41">
            <v>5.4305663304887513E-3</v>
          </cell>
          <cell r="T41">
            <v>13</v>
          </cell>
          <cell r="U41">
            <v>3.3617791569692267E-3</v>
          </cell>
          <cell r="V41">
            <v>18</v>
          </cell>
          <cell r="W41">
            <v>4.6547711404189293E-3</v>
          </cell>
          <cell r="X41">
            <v>2299</v>
          </cell>
          <cell r="Y41">
            <v>0.59451771399017328</v>
          </cell>
          <cell r="Z41">
            <v>368</v>
          </cell>
          <cell r="AA41">
            <v>9.5164209981898118E-2</v>
          </cell>
          <cell r="AB41">
            <v>242</v>
          </cell>
          <cell r="AC41">
            <v>6.2580811998965605E-2</v>
          </cell>
          <cell r="AD41">
            <v>57</v>
          </cell>
          <cell r="AE41">
            <v>1.4740108611326609E-2</v>
          </cell>
          <cell r="AF41">
            <v>18</v>
          </cell>
          <cell r="AG41">
            <v>4.6547711404189293E-3</v>
          </cell>
          <cell r="AH41">
            <v>18</v>
          </cell>
          <cell r="AI41">
            <v>4.6547711404189293E-3</v>
          </cell>
          <cell r="AK41">
            <v>153</v>
          </cell>
          <cell r="AL41">
            <v>3.9565554693560899E-2</v>
          </cell>
          <cell r="AM41">
            <v>703</v>
          </cell>
          <cell r="AN41">
            <v>0.1817946728730282</v>
          </cell>
          <cell r="AP41">
            <v>52</v>
          </cell>
          <cell r="AQ41">
            <v>1.3447116627876907E-2</v>
          </cell>
          <cell r="AR41">
            <v>93</v>
          </cell>
          <cell r="AS41">
            <v>2.404965089216447E-2</v>
          </cell>
          <cell r="AU41">
            <v>1.00553649017521</v>
          </cell>
          <cell r="AV41">
            <v>1.0429811146769457</v>
          </cell>
        </row>
        <row r="42">
          <cell r="A42" t="str">
            <v>15</v>
          </cell>
          <cell r="C42" t="str">
            <v>1520</v>
          </cell>
          <cell r="D42" t="str">
            <v>Ørsta</v>
          </cell>
          <cell r="E42">
            <v>83</v>
          </cell>
          <cell r="F42">
            <v>1.0049642813899988E-2</v>
          </cell>
          <cell r="G42">
            <v>1142</v>
          </cell>
          <cell r="H42">
            <v>0.13827339871655164</v>
          </cell>
          <cell r="I42">
            <v>137</v>
          </cell>
          <cell r="J42">
            <v>1.6587964644630099E-2</v>
          </cell>
          <cell r="K42">
            <v>128</v>
          </cell>
          <cell r="L42">
            <v>1.5498244339508416E-2</v>
          </cell>
          <cell r="M42">
            <v>47</v>
          </cell>
          <cell r="N42">
            <v>5.6907615934132464E-3</v>
          </cell>
          <cell r="O42">
            <v>23</v>
          </cell>
          <cell r="P42">
            <v>2.7848407797554185E-3</v>
          </cell>
          <cell r="Q42">
            <v>73</v>
          </cell>
          <cell r="R42">
            <v>8.8388424748758933E-3</v>
          </cell>
          <cell r="T42">
            <v>15</v>
          </cell>
          <cell r="U42">
            <v>1.8162005085361425E-3</v>
          </cell>
          <cell r="V42">
            <v>40</v>
          </cell>
          <cell r="W42">
            <v>4.8432013560963799E-3</v>
          </cell>
          <cell r="X42">
            <v>4847</v>
          </cell>
          <cell r="Y42">
            <v>0.58687492432497879</v>
          </cell>
          <cell r="Z42">
            <v>746</v>
          </cell>
          <cell r="AA42">
            <v>9.0325705291197475E-2</v>
          </cell>
          <cell r="AB42">
            <v>491</v>
          </cell>
          <cell r="AC42">
            <v>5.9450296646083062E-2</v>
          </cell>
          <cell r="AD42">
            <v>102</v>
          </cell>
          <cell r="AE42">
            <v>1.2350163458045769E-2</v>
          </cell>
          <cell r="AF42">
            <v>22</v>
          </cell>
          <cell r="AG42">
            <v>2.663760745853009E-3</v>
          </cell>
          <cell r="AH42">
            <v>32</v>
          </cell>
          <cell r="AI42">
            <v>3.8745610848771039E-3</v>
          </cell>
          <cell r="AK42">
            <v>408</v>
          </cell>
          <cell r="AL42">
            <v>4.9400653832183075E-2</v>
          </cell>
          <cell r="AM42">
            <v>1393</v>
          </cell>
          <cell r="AN42">
            <v>0.16866448722605643</v>
          </cell>
          <cell r="AP42">
            <v>143</v>
          </cell>
          <cell r="AQ42">
            <v>1.7314444848044556E-2</v>
          </cell>
          <cell r="AR42">
            <v>156</v>
          </cell>
          <cell r="AS42">
            <v>1.8888485288775882E-2</v>
          </cell>
          <cell r="AU42">
            <v>0.97698429936206177</v>
          </cell>
          <cell r="AV42">
            <v>1.0262130743261029</v>
          </cell>
        </row>
        <row r="43">
          <cell r="A43" t="str">
            <v>15</v>
          </cell>
          <cell r="C43" t="str">
            <v>1525</v>
          </cell>
          <cell r="D43" t="str">
            <v>Stranda</v>
          </cell>
          <cell r="E43">
            <v>33</v>
          </cell>
          <cell r="F43">
            <v>8.6274509803921564E-3</v>
          </cell>
          <cell r="G43">
            <v>531</v>
          </cell>
          <cell r="H43">
            <v>0.13882352941176471</v>
          </cell>
          <cell r="I43">
            <v>64</v>
          </cell>
          <cell r="J43">
            <v>1.6732026143790851E-2</v>
          </cell>
          <cell r="K43">
            <v>51</v>
          </cell>
          <cell r="L43">
            <v>1.3333333333333334E-2</v>
          </cell>
          <cell r="M43">
            <v>25</v>
          </cell>
          <cell r="N43">
            <v>6.5359477124183009E-3</v>
          </cell>
          <cell r="O43">
            <v>8</v>
          </cell>
          <cell r="P43">
            <v>2.0915032679738564E-3</v>
          </cell>
          <cell r="Q43">
            <v>40</v>
          </cell>
          <cell r="R43">
            <v>1.045751633986928E-2</v>
          </cell>
          <cell r="T43">
            <v>8</v>
          </cell>
          <cell r="U43">
            <v>2.0915032679738564E-3</v>
          </cell>
          <cell r="V43">
            <v>10</v>
          </cell>
          <cell r="W43">
            <v>2.6143790849673201E-3</v>
          </cell>
          <cell r="X43">
            <v>2195</v>
          </cell>
          <cell r="Y43">
            <v>0.57385620915032676</v>
          </cell>
          <cell r="Z43">
            <v>417</v>
          </cell>
          <cell r="AA43">
            <v>0.10901960784313726</v>
          </cell>
          <cell r="AB43">
            <v>177</v>
          </cell>
          <cell r="AC43">
            <v>4.6274509803921567E-2</v>
          </cell>
          <cell r="AD43">
            <v>32</v>
          </cell>
          <cell r="AE43">
            <v>8.3660130718954256E-3</v>
          </cell>
          <cell r="AF43">
            <v>12</v>
          </cell>
          <cell r="AG43">
            <v>3.1372549019607842E-3</v>
          </cell>
          <cell r="AH43">
            <v>19</v>
          </cell>
          <cell r="AI43">
            <v>4.9673202614379085E-3</v>
          </cell>
          <cell r="AK43">
            <v>188</v>
          </cell>
          <cell r="AL43">
            <v>4.9150326797385624E-2</v>
          </cell>
          <cell r="AM43">
            <v>657</v>
          </cell>
          <cell r="AN43">
            <v>0.17176470588235293</v>
          </cell>
          <cell r="AP43">
            <v>73</v>
          </cell>
          <cell r="AQ43">
            <v>1.9084967320261437E-2</v>
          </cell>
          <cell r="AR43">
            <v>63</v>
          </cell>
          <cell r="AS43">
            <v>1.6470588235294119E-2</v>
          </cell>
          <cell r="AU43">
            <v>0.98775860353289602</v>
          </cell>
          <cell r="AV43">
            <v>1.0139417956864234</v>
          </cell>
        </row>
        <row r="44">
          <cell r="A44" t="str">
            <v>15</v>
          </cell>
          <cell r="C44" t="str">
            <v>1528</v>
          </cell>
          <cell r="D44" t="str">
            <v>Sykkylven</v>
          </cell>
          <cell r="E44">
            <v>52</v>
          </cell>
          <cell r="F44">
            <v>8.7778528021607016E-3</v>
          </cell>
          <cell r="G44">
            <v>795</v>
          </cell>
          <cell r="H44">
            <v>0.13419986495611075</v>
          </cell>
          <cell r="I44">
            <v>82</v>
          </cell>
          <cell r="J44">
            <v>1.3841998649561107E-2</v>
          </cell>
          <cell r="K44">
            <v>99</v>
          </cell>
          <cell r="L44">
            <v>1.6711681296421338E-2</v>
          </cell>
          <cell r="M44">
            <v>22</v>
          </cell>
          <cell r="N44">
            <v>3.7137069547602971E-3</v>
          </cell>
          <cell r="O44">
            <v>17</v>
          </cell>
          <cell r="P44">
            <v>2.8696826468602296E-3</v>
          </cell>
          <cell r="Q44">
            <v>65</v>
          </cell>
          <cell r="R44">
            <v>1.0972316002700877E-2</v>
          </cell>
          <cell r="T44">
            <v>14</v>
          </cell>
          <cell r="U44">
            <v>2.3632680621201892E-3</v>
          </cell>
          <cell r="V44">
            <v>21</v>
          </cell>
          <cell r="W44">
            <v>3.5449020931802838E-3</v>
          </cell>
          <cell r="X44">
            <v>3476</v>
          </cell>
          <cell r="Y44">
            <v>0.58676569885212693</v>
          </cell>
          <cell r="Z44">
            <v>604</v>
          </cell>
          <cell r="AA44">
            <v>0.10195813639432816</v>
          </cell>
          <cell r="AB44">
            <v>321</v>
          </cell>
          <cell r="AC44">
            <v>5.4186360567184337E-2</v>
          </cell>
          <cell r="AD44">
            <v>60</v>
          </cell>
          <cell r="AE44">
            <v>1.012829169480081E-2</v>
          </cell>
          <cell r="AF44">
            <v>21</v>
          </cell>
          <cell r="AG44">
            <v>3.5449020931802838E-3</v>
          </cell>
          <cell r="AH44">
            <v>20</v>
          </cell>
          <cell r="AI44">
            <v>3.37609723160027E-3</v>
          </cell>
          <cell r="AK44">
            <v>285</v>
          </cell>
          <cell r="AL44">
            <v>4.8109385550303849E-2</v>
          </cell>
          <cell r="AM44">
            <v>1026</v>
          </cell>
          <cell r="AN44">
            <v>0.17319378798109386</v>
          </cell>
          <cell r="AP44">
            <v>104</v>
          </cell>
          <cell r="AQ44">
            <v>1.7555705604321403E-2</v>
          </cell>
          <cell r="AR44">
            <v>101</v>
          </cell>
          <cell r="AS44">
            <v>1.7049291019581365E-2</v>
          </cell>
          <cell r="AU44">
            <v>0.99679531590619141</v>
          </cell>
          <cell r="AV44">
            <v>1.0264731500533364</v>
          </cell>
        </row>
        <row r="45">
          <cell r="A45" t="str">
            <v>15</v>
          </cell>
          <cell r="C45" t="str">
            <v>1531</v>
          </cell>
          <cell r="D45" t="str">
            <v>Sula</v>
          </cell>
          <cell r="E45">
            <v>62</v>
          </cell>
          <cell r="F45">
            <v>8.7595365922576995E-3</v>
          </cell>
          <cell r="G45">
            <v>1014</v>
          </cell>
          <cell r="H45">
            <v>0.14326080813789205</v>
          </cell>
          <cell r="I45">
            <v>110</v>
          </cell>
          <cell r="J45">
            <v>1.5541113308844307E-2</v>
          </cell>
          <cell r="K45">
            <v>95</v>
          </cell>
          <cell r="L45">
            <v>1.3421870584910992E-2</v>
          </cell>
          <cell r="M45">
            <v>32</v>
          </cell>
          <cell r="N45">
            <v>4.521051144391071E-3</v>
          </cell>
          <cell r="O45">
            <v>25</v>
          </cell>
          <cell r="P45">
            <v>3.5320712065555243E-3</v>
          </cell>
          <cell r="Q45">
            <v>70</v>
          </cell>
          <cell r="R45">
            <v>9.8897993783554679E-3</v>
          </cell>
          <cell r="T45">
            <v>5</v>
          </cell>
          <cell r="U45">
            <v>7.0641424131110482E-4</v>
          </cell>
          <cell r="V45">
            <v>22</v>
          </cell>
          <cell r="W45">
            <v>3.1082226617688614E-3</v>
          </cell>
          <cell r="X45">
            <v>4094</v>
          </cell>
          <cell r="Y45">
            <v>0.57841198078553269</v>
          </cell>
          <cell r="Z45">
            <v>681</v>
          </cell>
          <cell r="AA45">
            <v>9.6213619666572478E-2</v>
          </cell>
          <cell r="AB45">
            <v>425</v>
          </cell>
          <cell r="AC45">
            <v>6.004521051144391E-2</v>
          </cell>
          <cell r="AD45">
            <v>80</v>
          </cell>
          <cell r="AE45">
            <v>1.1302627860977677E-2</v>
          </cell>
          <cell r="AF45">
            <v>32</v>
          </cell>
          <cell r="AG45">
            <v>4.521051144391071E-3</v>
          </cell>
          <cell r="AH45">
            <v>30</v>
          </cell>
          <cell r="AI45">
            <v>4.2384854478666294E-3</v>
          </cell>
          <cell r="AK45">
            <v>332</v>
          </cell>
          <cell r="AL45">
            <v>4.690590562305736E-2</v>
          </cell>
          <cell r="AM45">
            <v>1248</v>
          </cell>
          <cell r="AN45">
            <v>0.17632099463125175</v>
          </cell>
          <cell r="AP45">
            <v>127</v>
          </cell>
          <cell r="AQ45">
            <v>1.7942921729302064E-2</v>
          </cell>
          <cell r="AR45">
            <v>142</v>
          </cell>
          <cell r="AS45">
            <v>2.0062164453235377E-2</v>
          </cell>
          <cell r="AU45">
            <v>0.9919586532615674</v>
          </cell>
          <cell r="AV45">
            <v>1.029812128505927</v>
          </cell>
        </row>
        <row r="46">
          <cell r="A46" t="str">
            <v>15</v>
          </cell>
          <cell r="C46" t="str">
            <v>1532</v>
          </cell>
          <cell r="D46" t="str">
            <v>Giske</v>
          </cell>
          <cell r="E46">
            <v>51</v>
          </cell>
          <cell r="F46">
            <v>8.0734525882539179E-3</v>
          </cell>
          <cell r="G46">
            <v>847</v>
          </cell>
          <cell r="H46">
            <v>0.13408263416178565</v>
          </cell>
          <cell r="I46">
            <v>121</v>
          </cell>
          <cell r="J46">
            <v>1.9154662023112237E-2</v>
          </cell>
          <cell r="K46">
            <v>98</v>
          </cell>
          <cell r="L46">
            <v>1.5513693208801646E-2</v>
          </cell>
          <cell r="M46">
            <v>39</v>
          </cell>
          <cell r="N46">
            <v>6.173816685135349E-3</v>
          </cell>
          <cell r="O46">
            <v>30</v>
          </cell>
          <cell r="P46">
            <v>4.7490897577964226E-3</v>
          </cell>
          <cell r="Q46">
            <v>61</v>
          </cell>
          <cell r="R46">
            <v>9.6564825075193921E-3</v>
          </cell>
          <cell r="T46">
            <v>2</v>
          </cell>
          <cell r="U46">
            <v>3.1660598385309483E-4</v>
          </cell>
          <cell r="V46">
            <v>23</v>
          </cell>
          <cell r="W46">
            <v>3.6409688143105904E-3</v>
          </cell>
          <cell r="X46">
            <v>3527</v>
          </cell>
          <cell r="Y46">
            <v>0.55833465252493275</v>
          </cell>
          <cell r="Z46">
            <v>602</v>
          </cell>
          <cell r="AA46">
            <v>9.5298401139781538E-2</v>
          </cell>
          <cell r="AB46">
            <v>445</v>
          </cell>
          <cell r="AC46">
            <v>7.0444831407313599E-2</v>
          </cell>
          <cell r="AD46">
            <v>124</v>
          </cell>
          <cell r="AE46">
            <v>1.9629570998891878E-2</v>
          </cell>
          <cell r="AF46">
            <v>59</v>
          </cell>
          <cell r="AG46">
            <v>9.3398765236662965E-3</v>
          </cell>
          <cell r="AH46">
            <v>39</v>
          </cell>
          <cell r="AI46">
            <v>6.173816685135349E-3</v>
          </cell>
          <cell r="AK46">
            <v>349</v>
          </cell>
          <cell r="AL46">
            <v>5.5247744182365048E-2</v>
          </cell>
          <cell r="AM46">
            <v>1269</v>
          </cell>
          <cell r="AN46">
            <v>0.20088649675478867</v>
          </cell>
          <cell r="AP46">
            <v>130</v>
          </cell>
          <cell r="AQ46">
            <v>2.0579388950451163E-2</v>
          </cell>
          <cell r="AR46">
            <v>222</v>
          </cell>
          <cell r="AS46">
            <v>3.5143264207693523E-2</v>
          </cell>
          <cell r="AU46">
            <v>0.99652694227066185</v>
          </cell>
          <cell r="AV46">
            <v>1.0368501535243728</v>
          </cell>
        </row>
        <row r="47">
          <cell r="A47" t="str">
            <v>15</v>
          </cell>
          <cell r="C47" t="str">
            <v>1535</v>
          </cell>
          <cell r="D47" t="str">
            <v>Vestnes</v>
          </cell>
          <cell r="E47">
            <v>50</v>
          </cell>
          <cell r="F47">
            <v>8.1208380704888752E-3</v>
          </cell>
          <cell r="G47">
            <v>853</v>
          </cell>
          <cell r="H47">
            <v>0.13854149748254019</v>
          </cell>
          <cell r="I47">
            <v>97</v>
          </cell>
          <cell r="J47">
            <v>1.5754425856748418E-2</v>
          </cell>
          <cell r="K47">
            <v>104</v>
          </cell>
          <cell r="L47">
            <v>1.689134318661686E-2</v>
          </cell>
          <cell r="M47">
            <v>36</v>
          </cell>
          <cell r="N47">
            <v>5.8470034107519896E-3</v>
          </cell>
          <cell r="O47">
            <v>22</v>
          </cell>
          <cell r="P47">
            <v>3.573168751015105E-3</v>
          </cell>
          <cell r="Q47">
            <v>84</v>
          </cell>
          <cell r="R47">
            <v>1.364300795842131E-2</v>
          </cell>
          <cell r="T47">
            <v>9</v>
          </cell>
          <cell r="U47">
            <v>1.4617508526879974E-3</v>
          </cell>
          <cell r="V47">
            <v>25</v>
          </cell>
          <cell r="W47">
            <v>4.0604190352444376E-3</v>
          </cell>
          <cell r="X47">
            <v>3563</v>
          </cell>
          <cell r="Y47">
            <v>0.5786909209030372</v>
          </cell>
          <cell r="Z47">
            <v>612</v>
          </cell>
          <cell r="AA47">
            <v>9.9399057982783826E-2</v>
          </cell>
          <cell r="AB47">
            <v>353</v>
          </cell>
          <cell r="AC47">
            <v>5.7333116777651454E-2</v>
          </cell>
          <cell r="AD47">
            <v>61</v>
          </cell>
          <cell r="AE47">
            <v>9.9074224459964264E-3</v>
          </cell>
          <cell r="AF47">
            <v>21</v>
          </cell>
          <cell r="AG47">
            <v>3.4107519896053274E-3</v>
          </cell>
          <cell r="AH47">
            <v>25</v>
          </cell>
          <cell r="AI47">
            <v>4.0604190352444376E-3</v>
          </cell>
          <cell r="AK47">
            <v>343</v>
          </cell>
          <cell r="AL47">
            <v>5.5708949163553678E-2</v>
          </cell>
          <cell r="AM47">
            <v>1072</v>
          </cell>
          <cell r="AN47">
            <v>0.17411076823128147</v>
          </cell>
          <cell r="AP47">
            <v>142</v>
          </cell>
          <cell r="AQ47">
            <v>2.3063180120188403E-2</v>
          </cell>
          <cell r="AR47">
            <v>107</v>
          </cell>
          <cell r="AS47">
            <v>1.737859347084619E-2</v>
          </cell>
          <cell r="AU47">
            <v>0.9768201064590839</v>
          </cell>
          <cell r="AV47">
            <v>1.0140130876029683</v>
          </cell>
        </row>
        <row r="48">
          <cell r="A48" t="str">
            <v>15</v>
          </cell>
          <cell r="C48" t="str">
            <v>1539</v>
          </cell>
          <cell r="D48" t="str">
            <v>Rauma</v>
          </cell>
          <cell r="E48">
            <v>62</v>
          </cell>
          <cell r="F48">
            <v>1.1099176512710347E-2</v>
          </cell>
          <cell r="G48">
            <v>795</v>
          </cell>
          <cell r="H48">
            <v>0.1423200859291085</v>
          </cell>
          <cell r="I48">
            <v>109</v>
          </cell>
          <cell r="J48">
            <v>1.9513068385248838E-2</v>
          </cell>
          <cell r="K48">
            <v>88</v>
          </cell>
          <cell r="L48">
            <v>1.5753669889008236E-2</v>
          </cell>
          <cell r="M48">
            <v>47</v>
          </cell>
          <cell r="N48">
            <v>8.4138918725384891E-3</v>
          </cell>
          <cell r="O48">
            <v>20</v>
          </cell>
          <cell r="P48">
            <v>3.5803795202291443E-3</v>
          </cell>
          <cell r="Q48">
            <v>89</v>
          </cell>
          <cell r="R48">
            <v>1.5932688865019692E-2</v>
          </cell>
          <cell r="T48">
            <v>9</v>
          </cell>
          <cell r="U48">
            <v>1.611170784103115E-3</v>
          </cell>
          <cell r="V48">
            <v>25</v>
          </cell>
          <cell r="W48">
            <v>4.47547440028643E-3</v>
          </cell>
          <cell r="X48">
            <v>3233</v>
          </cell>
          <cell r="Y48">
            <v>0.57876834944504119</v>
          </cell>
          <cell r="Z48">
            <v>510</v>
          </cell>
          <cell r="AA48">
            <v>9.1299677765843176E-2</v>
          </cell>
          <cell r="AB48">
            <v>302</v>
          </cell>
          <cell r="AC48">
            <v>5.4063730755460081E-2</v>
          </cell>
          <cell r="AD48">
            <v>42</v>
          </cell>
          <cell r="AE48">
            <v>7.5187969924812026E-3</v>
          </cell>
          <cell r="AF48">
            <v>18</v>
          </cell>
          <cell r="AG48">
            <v>3.22234156820623E-3</v>
          </cell>
          <cell r="AH48">
            <v>33</v>
          </cell>
          <cell r="AI48">
            <v>5.9076262083780882E-3</v>
          </cell>
          <cell r="AK48">
            <v>353</v>
          </cell>
          <cell r="AL48">
            <v>6.3193698532044401E-2</v>
          </cell>
          <cell r="AM48">
            <v>905</v>
          </cell>
          <cell r="AN48">
            <v>0.16201217329036877</v>
          </cell>
          <cell r="AP48">
            <v>156</v>
          </cell>
          <cell r="AQ48">
            <v>2.7926960257787327E-2</v>
          </cell>
          <cell r="AR48">
            <v>93</v>
          </cell>
          <cell r="AS48">
            <v>1.664876476906552E-2</v>
          </cell>
          <cell r="AU48">
            <v>0.94873833978290023</v>
          </cell>
          <cell r="AV48">
            <v>1.0056981897454518</v>
          </cell>
        </row>
        <row r="49">
          <cell r="A49" t="str">
            <v>15</v>
          </cell>
          <cell r="C49" t="str">
            <v>1547</v>
          </cell>
          <cell r="D49" t="str">
            <v>Aukra</v>
          </cell>
          <cell r="E49">
            <v>26</v>
          </cell>
          <cell r="F49">
            <v>9.2198581560283682E-3</v>
          </cell>
          <cell r="G49">
            <v>354</v>
          </cell>
          <cell r="H49">
            <v>0.12553191489361701</v>
          </cell>
          <cell r="I49">
            <v>52</v>
          </cell>
          <cell r="J49">
            <v>1.8439716312056736E-2</v>
          </cell>
          <cell r="K49">
            <v>47</v>
          </cell>
          <cell r="L49">
            <v>1.6666666666666666E-2</v>
          </cell>
          <cell r="M49">
            <v>11</v>
          </cell>
          <cell r="N49">
            <v>3.900709219858156E-3</v>
          </cell>
          <cell r="O49">
            <v>9</v>
          </cell>
          <cell r="P49">
            <v>3.1914893617021275E-3</v>
          </cell>
          <cell r="Q49">
            <v>26</v>
          </cell>
          <cell r="R49">
            <v>9.2198581560283682E-3</v>
          </cell>
          <cell r="S49"/>
          <cell r="T49">
            <v>3</v>
          </cell>
          <cell r="U49">
            <v>1.0638297872340426E-3</v>
          </cell>
          <cell r="V49">
            <v>10</v>
          </cell>
          <cell r="W49">
            <v>3.5460992907801418E-3</v>
          </cell>
          <cell r="X49">
            <v>1596</v>
          </cell>
          <cell r="Y49">
            <v>0.56595744680851068</v>
          </cell>
          <cell r="Z49">
            <v>296</v>
          </cell>
          <cell r="AA49">
            <v>0.1049645390070922</v>
          </cell>
          <cell r="AB49">
            <v>191</v>
          </cell>
          <cell r="AC49">
            <v>6.773049645390071E-2</v>
          </cell>
          <cell r="AD49">
            <v>41</v>
          </cell>
          <cell r="AE49">
            <v>1.4539007092198582E-2</v>
          </cell>
          <cell r="AF49">
            <v>13</v>
          </cell>
          <cell r="AG49">
            <v>4.6099290780141841E-3</v>
          </cell>
          <cell r="AH49">
            <v>11</v>
          </cell>
          <cell r="AI49">
            <v>3.900709219858156E-3</v>
          </cell>
          <cell r="AJ49"/>
          <cell r="AK49">
            <v>145</v>
          </cell>
          <cell r="AL49">
            <v>5.1418439716312055E-2</v>
          </cell>
          <cell r="AM49">
            <v>552</v>
          </cell>
          <cell r="AN49">
            <v>0.19574468085106383</v>
          </cell>
          <cell r="AO49"/>
          <cell r="AP49">
            <v>46</v>
          </cell>
          <cell r="AQ49">
            <v>1.6312056737588652E-2</v>
          </cell>
          <cell r="AR49">
            <v>65</v>
          </cell>
          <cell r="AS49">
            <v>2.3049645390070921E-2</v>
          </cell>
          <cell r="AT49"/>
          <cell r="AU49">
            <v>1.0015294822105745</v>
          </cell>
          <cell r="AV49">
            <v>1.0372719326187334</v>
          </cell>
        </row>
        <row r="50">
          <cell r="A50" t="str">
            <v>15</v>
          </cell>
          <cell r="C50" t="str">
            <v>1554</v>
          </cell>
          <cell r="D50" t="str">
            <v>Averøy</v>
          </cell>
          <cell r="E50">
            <v>21</v>
          </cell>
          <cell r="F50">
            <v>4.6563192904656324E-3</v>
          </cell>
          <cell r="G50">
            <v>609</v>
          </cell>
          <cell r="H50">
            <v>0.13503325942350333</v>
          </cell>
          <cell r="I50">
            <v>88</v>
          </cell>
          <cell r="J50">
            <v>1.9512195121951219E-2</v>
          </cell>
          <cell r="K50">
            <v>58</v>
          </cell>
          <cell r="L50">
            <v>1.2860310421286032E-2</v>
          </cell>
          <cell r="M50">
            <v>29</v>
          </cell>
          <cell r="N50">
            <v>6.4301552106430159E-3</v>
          </cell>
          <cell r="O50">
            <v>14</v>
          </cell>
          <cell r="P50">
            <v>3.1042128603104213E-3</v>
          </cell>
          <cell r="Q50">
            <v>45</v>
          </cell>
          <cell r="R50">
            <v>9.9778270509977823E-3</v>
          </cell>
          <cell r="T50">
            <v>8</v>
          </cell>
          <cell r="U50">
            <v>1.7738359201773836E-3</v>
          </cell>
          <cell r="V50">
            <v>15</v>
          </cell>
          <cell r="W50">
            <v>3.3259423503325942E-3</v>
          </cell>
          <cell r="X50">
            <v>2480</v>
          </cell>
          <cell r="Y50">
            <v>0.54988913525498895</v>
          </cell>
          <cell r="Z50">
            <v>468</v>
          </cell>
          <cell r="AA50">
            <v>0.10376940133037695</v>
          </cell>
          <cell r="AB50">
            <v>354</v>
          </cell>
          <cell r="AC50">
            <v>7.8492239467849223E-2</v>
          </cell>
          <cell r="AD50">
            <v>66</v>
          </cell>
          <cell r="AE50">
            <v>1.4634146341463415E-2</v>
          </cell>
          <cell r="AF50">
            <v>30</v>
          </cell>
          <cell r="AG50">
            <v>6.6518847006651885E-3</v>
          </cell>
          <cell r="AH50">
            <v>26</v>
          </cell>
          <cell r="AI50">
            <v>5.7649667405764967E-3</v>
          </cell>
          <cell r="AK50">
            <v>234</v>
          </cell>
          <cell r="AL50">
            <v>5.1884700665188473E-2</v>
          </cell>
          <cell r="AM50">
            <v>944</v>
          </cell>
          <cell r="AN50">
            <v>0.20931263858093127</v>
          </cell>
          <cell r="AP50">
            <v>88</v>
          </cell>
          <cell r="AQ50">
            <v>1.9512195121951219E-2</v>
          </cell>
          <cell r="AR50">
            <v>122</v>
          </cell>
          <cell r="AS50">
            <v>2.7050997782705099E-2</v>
          </cell>
          <cell r="AU50">
            <v>0.98213057735689402</v>
          </cell>
          <cell r="AV50">
            <v>1.0199290410464281</v>
          </cell>
        </row>
        <row r="51">
          <cell r="A51" t="str">
            <v>15</v>
          </cell>
          <cell r="C51" t="str">
            <v>1557</v>
          </cell>
          <cell r="D51" t="str">
            <v>Gjemnes</v>
          </cell>
          <cell r="E51">
            <v>22</v>
          </cell>
          <cell r="F51">
            <v>1.0880316518298714E-2</v>
          </cell>
          <cell r="G51">
            <v>292</v>
          </cell>
          <cell r="H51">
            <v>0.14441147378832839</v>
          </cell>
          <cell r="I51">
            <v>41</v>
          </cell>
          <cell r="J51">
            <v>2.0276953511374877E-2</v>
          </cell>
          <cell r="K51">
            <v>31</v>
          </cell>
          <cell r="L51">
            <v>1.5331355093966371E-2</v>
          </cell>
          <cell r="M51">
            <v>18</v>
          </cell>
          <cell r="N51">
            <v>8.9020771513353119E-3</v>
          </cell>
          <cell r="O51">
            <v>9</v>
          </cell>
          <cell r="P51">
            <v>4.4510385756676559E-3</v>
          </cell>
          <cell r="Q51">
            <v>27</v>
          </cell>
          <cell r="R51">
            <v>1.3353115727002967E-2</v>
          </cell>
          <cell r="T51">
            <v>6</v>
          </cell>
          <cell r="U51">
            <v>2.967359050445104E-3</v>
          </cell>
          <cell r="V51">
            <v>4</v>
          </cell>
          <cell r="W51">
            <v>1.9782393669634025E-3</v>
          </cell>
          <cell r="X51">
            <v>1128</v>
          </cell>
          <cell r="Y51">
            <v>0.55786350148367958</v>
          </cell>
          <cell r="Z51">
            <v>179</v>
          </cell>
          <cell r="AA51">
            <v>8.8526211671612259E-2</v>
          </cell>
          <cell r="AB51">
            <v>127</v>
          </cell>
          <cell r="AC51">
            <v>6.2809099901088031E-2</v>
          </cell>
          <cell r="AD51">
            <v>30</v>
          </cell>
          <cell r="AE51">
            <v>1.483679525222552E-2</v>
          </cell>
          <cell r="AF51">
            <v>10</v>
          </cell>
          <cell r="AG51">
            <v>4.945598417408506E-3</v>
          </cell>
          <cell r="AH51">
            <v>11</v>
          </cell>
          <cell r="AI51">
            <v>5.440158259149357E-3</v>
          </cell>
          <cell r="AK51">
            <v>126</v>
          </cell>
          <cell r="AL51">
            <v>6.2314540059347182E-2</v>
          </cell>
          <cell r="AM51">
            <v>357</v>
          </cell>
          <cell r="AN51">
            <v>0.17655786350148367</v>
          </cell>
          <cell r="AP51">
            <v>54</v>
          </cell>
          <cell r="AQ51">
            <v>2.6706231454005934E-2</v>
          </cell>
          <cell r="AR51">
            <v>51</v>
          </cell>
          <cell r="AS51">
            <v>2.5222551928783383E-2</v>
          </cell>
          <cell r="AU51">
            <v>1.0007316337875183</v>
          </cell>
          <cell r="AV51">
            <v>1.0145981181090673</v>
          </cell>
        </row>
        <row r="52">
          <cell r="A52" t="str">
            <v>15</v>
          </cell>
          <cell r="C52" t="str">
            <v>1560</v>
          </cell>
          <cell r="D52" t="str">
            <v>Tingvoll</v>
          </cell>
          <cell r="E52">
            <v>14</v>
          </cell>
          <cell r="F52">
            <v>5.8651026392961877E-3</v>
          </cell>
          <cell r="G52">
            <v>323</v>
          </cell>
          <cell r="H52">
            <v>0.13531629660661917</v>
          </cell>
          <cell r="I52">
            <v>50</v>
          </cell>
          <cell r="J52">
            <v>2.0946795140343529E-2</v>
          </cell>
          <cell r="K52">
            <v>37</v>
          </cell>
          <cell r="L52">
            <v>1.5500628403854211E-2</v>
          </cell>
          <cell r="M52">
            <v>15</v>
          </cell>
          <cell r="N52">
            <v>6.2840385421030582E-3</v>
          </cell>
          <cell r="O52">
            <v>8</v>
          </cell>
          <cell r="P52">
            <v>3.3514872224549644E-3</v>
          </cell>
          <cell r="Q52">
            <v>18</v>
          </cell>
          <cell r="R52">
            <v>7.5408462505236699E-3</v>
          </cell>
          <cell r="S52"/>
          <cell r="T52">
            <v>2</v>
          </cell>
          <cell r="U52">
            <v>8.378718056137411E-4</v>
          </cell>
          <cell r="V52">
            <v>9</v>
          </cell>
          <cell r="W52">
            <v>3.7704231252618349E-3</v>
          </cell>
          <cell r="X52">
            <v>1423</v>
          </cell>
          <cell r="Y52">
            <v>0.59614578969417675</v>
          </cell>
          <cell r="Z52">
            <v>196</v>
          </cell>
          <cell r="AA52">
            <v>8.2111436950146624E-2</v>
          </cell>
          <cell r="AB52">
            <v>157</v>
          </cell>
          <cell r="AC52">
            <v>6.5772936740678675E-2</v>
          </cell>
          <cell r="AD52">
            <v>30</v>
          </cell>
          <cell r="AE52">
            <v>1.2568077084206116E-2</v>
          </cell>
          <cell r="AF52">
            <v>8</v>
          </cell>
          <cell r="AG52">
            <v>3.3514872224549644E-3</v>
          </cell>
          <cell r="AH52">
            <v>15</v>
          </cell>
          <cell r="AI52">
            <v>6.2840385421030582E-3</v>
          </cell>
          <cell r="AJ52"/>
          <cell r="AK52">
            <v>128</v>
          </cell>
          <cell r="AL52">
            <v>5.362379555927943E-2</v>
          </cell>
          <cell r="AM52">
            <v>406</v>
          </cell>
          <cell r="AN52">
            <v>0.17008797653958943</v>
          </cell>
          <cell r="AO52"/>
          <cell r="AP52">
            <v>41</v>
          </cell>
          <cell r="AQ52">
            <v>1.7176372015081692E-2</v>
          </cell>
          <cell r="AR52">
            <v>53</v>
          </cell>
          <cell r="AS52">
            <v>2.2203602848764138E-2</v>
          </cell>
          <cell r="AT52"/>
          <cell r="AU52">
            <v>1.0108001071276851</v>
          </cell>
          <cell r="AV52">
            <v>1.0243618810143884</v>
          </cell>
        </row>
        <row r="53">
          <cell r="A53" t="str">
            <v>15</v>
          </cell>
          <cell r="C53" t="str">
            <v>1563</v>
          </cell>
          <cell r="D53" t="str">
            <v>Sunndal</v>
          </cell>
          <cell r="E53">
            <v>52</v>
          </cell>
          <cell r="F53">
            <v>9.3139888948593954E-3</v>
          </cell>
          <cell r="G53">
            <v>931</v>
          </cell>
          <cell r="H53">
            <v>0.16675622425219416</v>
          </cell>
          <cell r="I53">
            <v>116</v>
          </cell>
          <cell r="J53">
            <v>2.0777359842378648E-2</v>
          </cell>
          <cell r="K53">
            <v>110</v>
          </cell>
          <cell r="L53">
            <v>1.9702668816048718E-2</v>
          </cell>
          <cell r="M53">
            <v>34</v>
          </cell>
          <cell r="N53">
            <v>6.0899158158696041E-3</v>
          </cell>
          <cell r="O53">
            <v>28</v>
          </cell>
          <cell r="P53">
            <v>5.0152247895396736E-3</v>
          </cell>
          <cell r="Q53">
            <v>55</v>
          </cell>
          <cell r="R53">
            <v>9.8513344080243589E-3</v>
          </cell>
          <cell r="T53">
            <v>8</v>
          </cell>
          <cell r="U53">
            <v>1.4329213684399068E-3</v>
          </cell>
          <cell r="V53">
            <v>26</v>
          </cell>
          <cell r="W53">
            <v>4.6569944474296977E-3</v>
          </cell>
          <cell r="X53">
            <v>3145</v>
          </cell>
          <cell r="Y53">
            <v>0.56331721296793835</v>
          </cell>
          <cell r="Z53">
            <v>420</v>
          </cell>
          <cell r="AA53">
            <v>7.522837184309511E-2</v>
          </cell>
          <cell r="AB53">
            <v>241</v>
          </cell>
          <cell r="AC53">
            <v>4.3166756224252194E-2</v>
          </cell>
          <cell r="AD53">
            <v>41</v>
          </cell>
          <cell r="AE53">
            <v>7.3437220132545229E-3</v>
          </cell>
          <cell r="AF53">
            <v>15</v>
          </cell>
          <cell r="AG53">
            <v>2.6867275658248252E-3</v>
          </cell>
          <cell r="AH53">
            <v>15</v>
          </cell>
          <cell r="AI53">
            <v>2.6867275658248252E-3</v>
          </cell>
          <cell r="AK53">
            <v>343</v>
          </cell>
          <cell r="AL53">
            <v>6.1436503671861008E-2</v>
          </cell>
          <cell r="AM53">
            <v>732</v>
          </cell>
          <cell r="AN53">
            <v>0.13111230521225148</v>
          </cell>
          <cell r="AP53">
            <v>117</v>
          </cell>
          <cell r="AQ53">
            <v>2.0956475013433638E-2</v>
          </cell>
          <cell r="AR53">
            <v>71</v>
          </cell>
          <cell r="AS53">
            <v>1.2717177144904173E-2</v>
          </cell>
          <cell r="AU53">
            <v>0.98300002341495996</v>
          </cell>
          <cell r="AV53">
            <v>1.0080221410012915</v>
          </cell>
        </row>
        <row r="54">
          <cell r="A54" t="str">
            <v>15</v>
          </cell>
          <cell r="C54" t="str">
            <v>1566</v>
          </cell>
          <cell r="D54" t="str">
            <v>Surnadal</v>
          </cell>
          <cell r="E54">
            <v>60</v>
          </cell>
          <cell r="F54">
            <v>1.2828736369467608E-2</v>
          </cell>
          <cell r="G54">
            <v>680</v>
          </cell>
          <cell r="H54">
            <v>0.14539234552063288</v>
          </cell>
          <cell r="I54">
            <v>62</v>
          </cell>
          <cell r="J54">
            <v>1.3256360915116528E-2</v>
          </cell>
          <cell r="K54">
            <v>64</v>
          </cell>
          <cell r="L54">
            <v>1.3683985460765448E-2</v>
          </cell>
          <cell r="M54">
            <v>24</v>
          </cell>
          <cell r="N54">
            <v>5.1314945477870426E-3</v>
          </cell>
          <cell r="O54">
            <v>15</v>
          </cell>
          <cell r="P54">
            <v>3.207184092366902E-3</v>
          </cell>
          <cell r="Q54">
            <v>58</v>
          </cell>
          <cell r="R54">
            <v>1.2401111823818688E-2</v>
          </cell>
          <cell r="S54"/>
          <cell r="T54">
            <v>12</v>
          </cell>
          <cell r="U54">
            <v>2.5657472738935213E-3</v>
          </cell>
          <cell r="V54">
            <v>19</v>
          </cell>
          <cell r="W54">
            <v>4.0624331836647421E-3</v>
          </cell>
          <cell r="X54">
            <v>2845</v>
          </cell>
          <cell r="Y54">
            <v>0.60829591618558909</v>
          </cell>
          <cell r="Z54">
            <v>378</v>
          </cell>
          <cell r="AA54">
            <v>8.0821039127645933E-2</v>
          </cell>
          <cell r="AB54">
            <v>198</v>
          </cell>
          <cell r="AC54">
            <v>4.2334830019243104E-2</v>
          </cell>
          <cell r="AD54">
            <v>34</v>
          </cell>
          <cell r="AE54">
            <v>7.2696172760316445E-3</v>
          </cell>
          <cell r="AF54">
            <v>9</v>
          </cell>
          <cell r="AG54">
            <v>1.9243104554201411E-3</v>
          </cell>
          <cell r="AH54">
            <v>26</v>
          </cell>
          <cell r="AI54">
            <v>5.5591190934359633E-3</v>
          </cell>
          <cell r="AJ54"/>
          <cell r="AK54">
            <v>223</v>
          </cell>
          <cell r="AL54">
            <v>4.7680136839854607E-2</v>
          </cell>
          <cell r="AM54">
            <v>645</v>
          </cell>
          <cell r="AN54">
            <v>0.13790891597177679</v>
          </cell>
          <cell r="AO54"/>
          <cell r="AP54">
            <v>97</v>
          </cell>
          <cell r="AQ54">
            <v>2.0739790463972632E-2</v>
          </cell>
          <cell r="AR54">
            <v>69</v>
          </cell>
          <cell r="AS54">
            <v>1.4753046824887749E-2</v>
          </cell>
          <cell r="AT54"/>
          <cell r="AU54">
            <v>0.95784780217829457</v>
          </cell>
          <cell r="AV54">
            <v>0.9979752770410556</v>
          </cell>
        </row>
        <row r="55">
          <cell r="A55" t="str">
            <v>15</v>
          </cell>
          <cell r="C55" t="str">
            <v>1573</v>
          </cell>
          <cell r="D55" t="str">
            <v>Smøla</v>
          </cell>
          <cell r="E55">
            <v>7</v>
          </cell>
          <cell r="F55">
            <v>3.9548022598870055E-3</v>
          </cell>
          <cell r="G55">
            <v>205</v>
          </cell>
          <cell r="H55">
            <v>0.11581920903954802</v>
          </cell>
          <cell r="I55">
            <v>34</v>
          </cell>
          <cell r="J55">
            <v>1.92090395480226E-2</v>
          </cell>
          <cell r="K55">
            <v>31</v>
          </cell>
          <cell r="L55">
            <v>1.7514124293785311E-2</v>
          </cell>
          <cell r="M55">
            <v>8</v>
          </cell>
          <cell r="N55">
            <v>4.5197740112994352E-3</v>
          </cell>
          <cell r="O55">
            <v>10</v>
          </cell>
          <cell r="P55">
            <v>5.6497175141242938E-3</v>
          </cell>
          <cell r="Q55">
            <v>29</v>
          </cell>
          <cell r="R55">
            <v>1.6384180790960452E-2</v>
          </cell>
          <cell r="T55">
            <v>3</v>
          </cell>
          <cell r="U55">
            <v>1.6949152542372881E-3</v>
          </cell>
          <cell r="V55">
            <v>8</v>
          </cell>
          <cell r="W55">
            <v>4.5197740112994352E-3</v>
          </cell>
          <cell r="X55">
            <v>1016</v>
          </cell>
          <cell r="Y55">
            <v>0.57401129943502827</v>
          </cell>
          <cell r="Z55">
            <v>156</v>
          </cell>
          <cell r="AA55">
            <v>8.8135593220338981E-2</v>
          </cell>
          <cell r="AB55">
            <v>145</v>
          </cell>
          <cell r="AC55">
            <v>8.1920903954802254E-2</v>
          </cell>
          <cell r="AD55">
            <v>38</v>
          </cell>
          <cell r="AE55">
            <v>2.1468926553672316E-2</v>
          </cell>
          <cell r="AF55">
            <v>13</v>
          </cell>
          <cell r="AG55">
            <v>7.3446327683615821E-3</v>
          </cell>
          <cell r="AH55">
            <v>16</v>
          </cell>
          <cell r="AI55">
            <v>9.0395480225988704E-3</v>
          </cell>
          <cell r="AK55">
            <v>112</v>
          </cell>
          <cell r="AL55">
            <v>6.3276836158192087E-2</v>
          </cell>
          <cell r="AM55">
            <v>368</v>
          </cell>
          <cell r="AN55">
            <v>0.207909604519774</v>
          </cell>
          <cell r="AP55">
            <v>47</v>
          </cell>
          <cell r="AQ55">
            <v>2.655367231638418E-2</v>
          </cell>
          <cell r="AR55">
            <v>67</v>
          </cell>
          <cell r="AS55">
            <v>3.7853107344632771E-2</v>
          </cell>
          <cell r="AU55">
            <v>1.0301681660043009</v>
          </cell>
          <cell r="AV55">
            <v>1.0399709751285273</v>
          </cell>
        </row>
        <row r="56">
          <cell r="A56" t="str">
            <v>15</v>
          </cell>
          <cell r="C56" t="str">
            <v>1576</v>
          </cell>
          <cell r="D56" t="str">
            <v>Aure</v>
          </cell>
          <cell r="E56">
            <v>19</v>
          </cell>
          <cell r="F56">
            <v>6.8027210884353739E-3</v>
          </cell>
          <cell r="G56">
            <v>381</v>
          </cell>
          <cell r="H56">
            <v>0.13641245972073041</v>
          </cell>
          <cell r="I56">
            <v>55</v>
          </cell>
          <cell r="J56">
            <v>1.9692087361260293E-2</v>
          </cell>
          <cell r="K56">
            <v>37</v>
          </cell>
          <cell r="L56">
            <v>1.3247404224847834E-2</v>
          </cell>
          <cell r="M56">
            <v>20</v>
          </cell>
          <cell r="N56">
            <v>7.1607590404582887E-3</v>
          </cell>
          <cell r="O56">
            <v>8</v>
          </cell>
          <cell r="P56">
            <v>2.8643036161833156E-3</v>
          </cell>
          <cell r="Q56">
            <v>26</v>
          </cell>
          <cell r="R56">
            <v>9.3089867525957756E-3</v>
          </cell>
          <cell r="T56">
            <v>6</v>
          </cell>
          <cell r="U56">
            <v>2.1482277121374865E-3</v>
          </cell>
          <cell r="V56">
            <v>10</v>
          </cell>
          <cell r="W56">
            <v>3.5803795202291443E-3</v>
          </cell>
          <cell r="X56">
            <v>1602</v>
          </cell>
          <cell r="Y56">
            <v>0.57357679914070892</v>
          </cell>
          <cell r="Z56">
            <v>260</v>
          </cell>
          <cell r="AA56">
            <v>9.3089867525957756E-2</v>
          </cell>
          <cell r="AB56">
            <v>184</v>
          </cell>
          <cell r="AC56">
            <v>6.5878983172216257E-2</v>
          </cell>
          <cell r="AD56">
            <v>42</v>
          </cell>
          <cell r="AE56">
            <v>1.5037593984962405E-2</v>
          </cell>
          <cell r="AF56">
            <v>15</v>
          </cell>
          <cell r="AG56">
            <v>5.3705692803437165E-3</v>
          </cell>
          <cell r="AH56">
            <v>20</v>
          </cell>
          <cell r="AI56">
            <v>7.1607590404582887E-3</v>
          </cell>
          <cell r="AK56">
            <v>146</v>
          </cell>
          <cell r="AL56">
            <v>5.2273540995345508E-2</v>
          </cell>
          <cell r="AM56">
            <v>521</v>
          </cell>
          <cell r="AN56">
            <v>0.18653777300393842</v>
          </cell>
          <cell r="AP56">
            <v>54</v>
          </cell>
          <cell r="AQ56">
            <v>1.9334049409237379E-2</v>
          </cell>
          <cell r="AR56">
            <v>77</v>
          </cell>
          <cell r="AS56">
            <v>2.7568922305764409E-2</v>
          </cell>
          <cell r="AU56">
            <v>1.0136706182064528</v>
          </cell>
          <cell r="AV56">
            <v>1.0295738200106299</v>
          </cell>
        </row>
        <row r="57">
          <cell r="A57" t="str">
            <v>15</v>
          </cell>
          <cell r="C57" t="str">
            <v>1577</v>
          </cell>
          <cell r="D57" t="str">
            <v>Volda</v>
          </cell>
          <cell r="E57">
            <v>98</v>
          </cell>
          <cell r="F57">
            <v>1.1951219512195122E-2</v>
          </cell>
          <cell r="G57">
            <v>1082</v>
          </cell>
          <cell r="H57">
            <v>0.13195121951219513</v>
          </cell>
          <cell r="I57">
            <v>146</v>
          </cell>
          <cell r="J57">
            <v>1.7804878048780486E-2</v>
          </cell>
          <cell r="K57">
            <v>107</v>
          </cell>
          <cell r="L57">
            <v>1.3048780487804877E-2</v>
          </cell>
          <cell r="M57">
            <v>63</v>
          </cell>
          <cell r="N57">
            <v>7.6829268292682926E-3</v>
          </cell>
          <cell r="O57">
            <v>26</v>
          </cell>
          <cell r="P57">
            <v>3.1707317073170734E-3</v>
          </cell>
          <cell r="Q57">
            <v>64</v>
          </cell>
          <cell r="R57">
            <v>7.8048780487804878E-3</v>
          </cell>
          <cell r="T57">
            <v>19</v>
          </cell>
          <cell r="U57">
            <v>2.3170731707317072E-3</v>
          </cell>
          <cell r="V57">
            <v>38</v>
          </cell>
          <cell r="W57">
            <v>4.6341463414634144E-3</v>
          </cell>
          <cell r="X57">
            <v>4891</v>
          </cell>
          <cell r="Y57">
            <v>0.59646341463414632</v>
          </cell>
          <cell r="Z57">
            <v>743</v>
          </cell>
          <cell r="AA57">
            <v>9.0609756097560973E-2</v>
          </cell>
          <cell r="AB57">
            <v>438</v>
          </cell>
          <cell r="AC57">
            <v>5.3414634146341462E-2</v>
          </cell>
          <cell r="AD57">
            <v>97</v>
          </cell>
          <cell r="AE57">
            <v>1.1829268292682927E-2</v>
          </cell>
          <cell r="AF57">
            <v>28</v>
          </cell>
          <cell r="AG57">
            <v>3.4146341463414634E-3</v>
          </cell>
          <cell r="AH57">
            <v>44</v>
          </cell>
          <cell r="AI57">
            <v>5.3658536585365858E-3</v>
          </cell>
          <cell r="AK57">
            <v>406</v>
          </cell>
          <cell r="AL57">
            <v>4.9512195121951222E-2</v>
          </cell>
          <cell r="AM57">
            <v>1350</v>
          </cell>
          <cell r="AN57">
            <v>0.16463414634146342</v>
          </cell>
          <cell r="AP57">
            <v>153</v>
          </cell>
          <cell r="AQ57">
            <v>1.8658536585365853E-2</v>
          </cell>
          <cell r="AR57">
            <v>169</v>
          </cell>
          <cell r="AS57">
            <v>2.0609756097560977E-2</v>
          </cell>
          <cell r="AU57">
            <v>0.99426567645571962</v>
          </cell>
          <cell r="AV57">
            <v>1.0377036728840416</v>
          </cell>
        </row>
        <row r="58">
          <cell r="A58" t="str">
            <v>15</v>
          </cell>
          <cell r="C58" t="str">
            <v>1578</v>
          </cell>
          <cell r="D58" t="str">
            <v>Fjord</v>
          </cell>
          <cell r="E58">
            <v>23</v>
          </cell>
          <cell r="F58">
            <v>1.0526315789473684E-2</v>
          </cell>
          <cell r="G58">
            <v>294</v>
          </cell>
          <cell r="H58">
            <v>0.13455377574370708</v>
          </cell>
          <cell r="I58">
            <v>50</v>
          </cell>
          <cell r="J58">
            <v>2.2883295194508008E-2</v>
          </cell>
          <cell r="K58">
            <v>30</v>
          </cell>
          <cell r="L58">
            <v>1.3729977116704805E-2</v>
          </cell>
          <cell r="M58">
            <v>20</v>
          </cell>
          <cell r="N58">
            <v>9.1533180778032037E-3</v>
          </cell>
          <cell r="O58">
            <v>9</v>
          </cell>
          <cell r="P58">
            <v>4.1189931350114417E-3</v>
          </cell>
          <cell r="Q58">
            <v>23</v>
          </cell>
          <cell r="R58">
            <v>1.0526315789473684E-2</v>
          </cell>
          <cell r="T58">
            <v>7</v>
          </cell>
          <cell r="U58">
            <v>3.2036613272311211E-3</v>
          </cell>
          <cell r="V58">
            <v>13</v>
          </cell>
          <cell r="W58">
            <v>5.9496567505720821E-3</v>
          </cell>
          <cell r="X58">
            <v>1291</v>
          </cell>
          <cell r="Y58">
            <v>0.5908466819221968</v>
          </cell>
          <cell r="Z58">
            <v>170</v>
          </cell>
          <cell r="AA58">
            <v>7.780320366132723E-2</v>
          </cell>
          <cell r="AB58">
            <v>125</v>
          </cell>
          <cell r="AC58">
            <v>5.7208237986270026E-2</v>
          </cell>
          <cell r="AD58">
            <v>30</v>
          </cell>
          <cell r="AE58">
            <v>1.3729977116704805E-2</v>
          </cell>
          <cell r="AF58">
            <v>10</v>
          </cell>
          <cell r="AG58">
            <v>4.5766590389016018E-3</v>
          </cell>
          <cell r="AH58">
            <v>13</v>
          </cell>
          <cell r="AI58">
            <v>5.9496567505720821E-3</v>
          </cell>
          <cell r="AK58">
            <v>132</v>
          </cell>
          <cell r="AL58">
            <v>6.0411899313501147E-2</v>
          </cell>
          <cell r="AM58">
            <v>348</v>
          </cell>
          <cell r="AN58">
            <v>0.15926773455377574</v>
          </cell>
          <cell r="AP58">
            <v>52</v>
          </cell>
          <cell r="AQ58">
            <v>2.3798627002288329E-2</v>
          </cell>
          <cell r="AR58">
            <v>53</v>
          </cell>
          <cell r="AS58">
            <v>2.4256292906178489E-2</v>
          </cell>
          <cell r="AU58">
            <v>1.0027368816607454</v>
          </cell>
          <cell r="AV58">
            <v>1.0400373944066585</v>
          </cell>
        </row>
        <row r="59">
          <cell r="A59" t="str">
            <v>15</v>
          </cell>
          <cell r="C59" t="str">
            <v>1579</v>
          </cell>
          <cell r="D59" t="str">
            <v>Hustadvika</v>
          </cell>
          <cell r="E59">
            <v>71</v>
          </cell>
          <cell r="F59">
            <v>6.9950738916256154E-3</v>
          </cell>
          <cell r="G59">
            <v>1442</v>
          </cell>
          <cell r="H59">
            <v>0.14206896551724138</v>
          </cell>
          <cell r="I59">
            <v>196</v>
          </cell>
          <cell r="J59">
            <v>1.9310344827586208E-2</v>
          </cell>
          <cell r="K59">
            <v>177</v>
          </cell>
          <cell r="L59">
            <v>1.7438423645320198E-2</v>
          </cell>
          <cell r="M59">
            <v>59</v>
          </cell>
          <cell r="N59">
            <v>5.8128078817733988E-3</v>
          </cell>
          <cell r="O59">
            <v>47</v>
          </cell>
          <cell r="P59">
            <v>4.6305418719211821E-3</v>
          </cell>
          <cell r="Q59">
            <v>109</v>
          </cell>
          <cell r="R59">
            <v>1.0738916256157636E-2</v>
          </cell>
          <cell r="T59">
            <v>12</v>
          </cell>
          <cell r="U59">
            <v>1.1822660098522167E-3</v>
          </cell>
          <cell r="V59">
            <v>42</v>
          </cell>
          <cell r="W59">
            <v>4.1379310344827587E-3</v>
          </cell>
          <cell r="X59">
            <v>5743</v>
          </cell>
          <cell r="Y59">
            <v>0.56581280788177335</v>
          </cell>
          <cell r="Z59">
            <v>982</v>
          </cell>
          <cell r="AA59">
            <v>9.6748768472906407E-2</v>
          </cell>
          <cell r="AB59">
            <v>642</v>
          </cell>
          <cell r="AC59">
            <v>6.3251231527093596E-2</v>
          </cell>
          <cell r="AD59">
            <v>123</v>
          </cell>
          <cell r="AE59">
            <v>1.2118226600985221E-2</v>
          </cell>
          <cell r="AF59">
            <v>42</v>
          </cell>
          <cell r="AG59">
            <v>4.1379310344827587E-3</v>
          </cell>
          <cell r="AH59">
            <v>59</v>
          </cell>
          <cell r="AI59">
            <v>5.8128078817733988E-3</v>
          </cell>
          <cell r="AK59">
            <v>588</v>
          </cell>
          <cell r="AL59">
            <v>5.7931034482758624E-2</v>
          </cell>
          <cell r="AM59">
            <v>1848</v>
          </cell>
          <cell r="AN59">
            <v>0.18206896551724139</v>
          </cell>
          <cell r="AP59">
            <v>215</v>
          </cell>
          <cell r="AQ59">
            <v>2.1182266009852218E-2</v>
          </cell>
          <cell r="AR59">
            <v>224</v>
          </cell>
          <cell r="AS59">
            <v>2.2068965517241378E-2</v>
          </cell>
          <cell r="AU59">
            <v>1.000701408438307</v>
          </cell>
          <cell r="AV59">
            <v>1.0257244753598123</v>
          </cell>
        </row>
        <row r="60">
          <cell r="A60" t="str">
            <v>15 Totalt</v>
          </cell>
          <cell r="C60" t="str">
            <v>15</v>
          </cell>
          <cell r="D60" t="str">
            <v>Møre og Romsdal</v>
          </cell>
          <cell r="E60">
            <v>1755</v>
          </cell>
          <cell r="F60">
            <v>8.3952011021392221E-3</v>
          </cell>
          <cell r="G60">
            <v>28750</v>
          </cell>
          <cell r="H60">
            <v>0.13752822318319238</v>
          </cell>
          <cell r="I60">
            <v>3762</v>
          </cell>
          <cell r="J60">
            <v>1.7995866977918946E-2</v>
          </cell>
          <cell r="K60">
            <v>3224</v>
          </cell>
          <cell r="L60">
            <v>1.5422295358003903E-2</v>
          </cell>
          <cell r="M60">
            <v>1245</v>
          </cell>
          <cell r="N60">
            <v>5.9555700126286788E-3</v>
          </cell>
          <cell r="O60">
            <v>664</v>
          </cell>
          <cell r="P60">
            <v>3.1763040067352951E-3</v>
          </cell>
          <cell r="Q60">
            <v>2293</v>
          </cell>
          <cell r="R60">
            <v>1.0968772722054265E-2</v>
          </cell>
          <cell r="S60"/>
          <cell r="T60">
            <v>334</v>
          </cell>
          <cell r="U60">
            <v>1.5977191841108262E-3</v>
          </cell>
          <cell r="V60">
            <v>838</v>
          </cell>
          <cell r="W60">
            <v>4.0086487313918335E-3</v>
          </cell>
          <cell r="X60">
            <v>120936</v>
          </cell>
          <cell r="Y60">
            <v>0.5785082851785236</v>
          </cell>
          <cell r="Z60">
            <v>19476</v>
          </cell>
          <cell r="AA60">
            <v>9.3165206077073209E-2</v>
          </cell>
          <cell r="AB60">
            <v>12288</v>
          </cell>
          <cell r="AC60">
            <v>5.8780758486089317E-2</v>
          </cell>
          <cell r="AD60">
            <v>2391</v>
          </cell>
          <cell r="AE60">
            <v>1.1437564578470016E-2</v>
          </cell>
          <cell r="AF60">
            <v>843</v>
          </cell>
          <cell r="AG60">
            <v>4.0325666832497801E-3</v>
          </cell>
          <cell r="AH60">
            <v>1088</v>
          </cell>
          <cell r="AI60">
            <v>5.2045463242891589E-3</v>
          </cell>
          <cell r="AJ60"/>
          <cell r="AK60">
            <v>11188</v>
          </cell>
          <cell r="AL60">
            <v>5.3518809077341092E-2</v>
          </cell>
          <cell r="AM60">
            <v>36086</v>
          </cell>
          <cell r="AN60">
            <v>0.17262064214917147</v>
          </cell>
          <cell r="AO60"/>
          <cell r="AP60">
            <v>4202</v>
          </cell>
          <cell r="AQ60">
            <v>2.0100646741418239E-2</v>
          </cell>
          <cell r="AR60">
            <v>4322</v>
          </cell>
          <cell r="AS60">
            <v>2.0674677586008956E-2</v>
          </cell>
          <cell r="AT60"/>
          <cell r="AU60">
            <v>0.97233558217227201</v>
          </cell>
          <cell r="AV60">
            <v>1.0159843241757174</v>
          </cell>
        </row>
        <row r="61">
          <cell r="A61" t="str">
            <v>18</v>
          </cell>
          <cell r="C61" t="str">
            <v>1804</v>
          </cell>
          <cell r="D61" t="str">
            <v>Bodø</v>
          </cell>
          <cell r="E61">
            <v>388</v>
          </cell>
          <cell r="F61">
            <v>9.3067881986087786E-3</v>
          </cell>
          <cell r="G61">
            <v>6023</v>
          </cell>
          <cell r="H61">
            <v>0.14447109618613577</v>
          </cell>
          <cell r="I61">
            <v>769</v>
          </cell>
          <cell r="J61">
            <v>1.8445670424562244E-2</v>
          </cell>
          <cell r="K61">
            <v>650</v>
          </cell>
          <cell r="L61">
            <v>1.5591268889421923E-2</v>
          </cell>
          <cell r="M61">
            <v>231</v>
          </cell>
          <cell r="N61">
            <v>5.5408970976253301E-3</v>
          </cell>
          <cell r="O61">
            <v>116</v>
          </cell>
          <cell r="P61">
            <v>2.7824418325737587E-3</v>
          </cell>
          <cell r="Q61">
            <v>420</v>
          </cell>
          <cell r="R61">
            <v>1.0074358359318782E-2</v>
          </cell>
          <cell r="T61">
            <v>67</v>
          </cell>
          <cell r="U61">
            <v>1.6071000239865675E-3</v>
          </cell>
          <cell r="V61">
            <v>189</v>
          </cell>
          <cell r="W61">
            <v>4.5334612616934515E-3</v>
          </cell>
          <cell r="X61">
            <v>24483</v>
          </cell>
          <cell r="Y61">
            <v>0.58726313264571839</v>
          </cell>
          <cell r="Z61">
            <v>3715</v>
          </cell>
          <cell r="AA61">
            <v>8.9110098344926836E-2</v>
          </cell>
          <cell r="AB61">
            <v>1874</v>
          </cell>
          <cell r="AC61">
            <v>4.4950827536579516E-2</v>
          </cell>
          <cell r="AD61">
            <v>338</v>
          </cell>
          <cell r="AE61">
            <v>8.1074598224994011E-3</v>
          </cell>
          <cell r="AF61">
            <v>119</v>
          </cell>
          <cell r="AG61">
            <v>2.8544015351403213E-3</v>
          </cell>
          <cell r="AH61">
            <v>136</v>
          </cell>
          <cell r="AI61">
            <v>3.2621731830175102E-3</v>
          </cell>
          <cell r="AK61">
            <v>2186</v>
          </cell>
          <cell r="AL61">
            <v>5.243463660350204E-2</v>
          </cell>
          <cell r="AM61">
            <v>6182</v>
          </cell>
          <cell r="AN61">
            <v>0.14828496042216358</v>
          </cell>
          <cell r="AP61">
            <v>767</v>
          </cell>
          <cell r="AQ61">
            <v>1.8397697289517869E-2</v>
          </cell>
          <cell r="AR61">
            <v>593</v>
          </cell>
          <cell r="AS61">
            <v>1.4224034540657233E-2</v>
          </cell>
          <cell r="AU61">
            <v>0.96162346128814535</v>
          </cell>
          <cell r="AV61">
            <v>1.0039287328391375</v>
          </cell>
        </row>
        <row r="62">
          <cell r="A62" t="str">
            <v>18</v>
          </cell>
          <cell r="C62" t="str">
            <v>1806</v>
          </cell>
          <cell r="D62" t="str">
            <v>Narvik</v>
          </cell>
          <cell r="E62">
            <v>151</v>
          </cell>
          <cell r="F62">
            <v>8.5717529518619436E-3</v>
          </cell>
          <cell r="G62">
            <v>2333</v>
          </cell>
          <cell r="H62">
            <v>0.13243642143505904</v>
          </cell>
          <cell r="I62">
            <v>250</v>
          </cell>
          <cell r="J62">
            <v>1.419164396003633E-2</v>
          </cell>
          <cell r="K62">
            <v>243</v>
          </cell>
          <cell r="L62">
            <v>1.3794277929155314E-2</v>
          </cell>
          <cell r="M62">
            <v>65</v>
          </cell>
          <cell r="N62">
            <v>3.6898274296094458E-3</v>
          </cell>
          <cell r="O62">
            <v>42</v>
          </cell>
          <cell r="P62">
            <v>2.3841961852861036E-3</v>
          </cell>
          <cell r="Q62">
            <v>146</v>
          </cell>
          <cell r="R62">
            <v>8.2879200726612163E-3</v>
          </cell>
          <cell r="T62">
            <v>31</v>
          </cell>
          <cell r="U62">
            <v>1.759763851044505E-3</v>
          </cell>
          <cell r="V62">
            <v>79</v>
          </cell>
          <cell r="W62">
            <v>4.4845594913714808E-3</v>
          </cell>
          <cell r="X62">
            <v>10931</v>
          </cell>
          <cell r="Y62">
            <v>0.6205154405086285</v>
          </cell>
          <cell r="Z62">
            <v>1547</v>
          </cell>
          <cell r="AA62">
            <v>8.7817892824704813E-2</v>
          </cell>
          <cell r="AB62">
            <v>818</v>
          </cell>
          <cell r="AC62">
            <v>4.6435059037238872E-2</v>
          </cell>
          <cell r="AD62">
            <v>127</v>
          </cell>
          <cell r="AE62">
            <v>7.2093551316984557E-3</v>
          </cell>
          <cell r="AF62">
            <v>38</v>
          </cell>
          <cell r="AG62">
            <v>2.1571298819255224E-3</v>
          </cell>
          <cell r="AH62">
            <v>51</v>
          </cell>
          <cell r="AI62">
            <v>2.8950953678474113E-3</v>
          </cell>
          <cell r="AK62">
            <v>746</v>
          </cell>
          <cell r="AL62">
            <v>4.2347865576748411E-2</v>
          </cell>
          <cell r="AM62">
            <v>2581</v>
          </cell>
          <cell r="AN62">
            <v>0.14651453224341507</v>
          </cell>
          <cell r="AP62">
            <v>253</v>
          </cell>
          <cell r="AQ62">
            <v>1.4361943687556767E-2</v>
          </cell>
          <cell r="AR62">
            <v>216</v>
          </cell>
          <cell r="AS62">
            <v>1.226158038147139E-2</v>
          </cell>
          <cell r="AU62">
            <v>0.9916046379021588</v>
          </cell>
          <cell r="AV62">
            <v>1.020811053632519</v>
          </cell>
        </row>
        <row r="63">
          <cell r="A63" t="str">
            <v>18</v>
          </cell>
          <cell r="C63" t="str">
            <v>1811</v>
          </cell>
          <cell r="D63" t="str">
            <v>Bindal</v>
          </cell>
          <cell r="E63">
            <v>10</v>
          </cell>
          <cell r="F63">
            <v>8.8652482269503553E-3</v>
          </cell>
          <cell r="G63">
            <v>123</v>
          </cell>
          <cell r="H63">
            <v>0.10904255319148937</v>
          </cell>
          <cell r="I63">
            <v>12</v>
          </cell>
          <cell r="J63">
            <v>1.0638297872340425E-2</v>
          </cell>
          <cell r="K63">
            <v>15</v>
          </cell>
          <cell r="L63">
            <v>1.3297872340425532E-2</v>
          </cell>
          <cell r="M63">
            <v>5</v>
          </cell>
          <cell r="N63">
            <v>4.4326241134751776E-3</v>
          </cell>
          <cell r="O63">
            <v>3</v>
          </cell>
          <cell r="P63">
            <v>2.6595744680851063E-3</v>
          </cell>
          <cell r="Q63">
            <v>24</v>
          </cell>
          <cell r="R63">
            <v>2.1276595744680851E-2</v>
          </cell>
          <cell r="T63">
            <v>3</v>
          </cell>
          <cell r="U63">
            <v>2.6595744680851063E-3</v>
          </cell>
          <cell r="V63">
            <v>9</v>
          </cell>
          <cell r="W63">
            <v>7.9787234042553185E-3</v>
          </cell>
          <cell r="X63">
            <v>688</v>
          </cell>
          <cell r="Y63">
            <v>0.60992907801418439</v>
          </cell>
          <cell r="Z63">
            <v>81</v>
          </cell>
          <cell r="AA63">
            <v>7.1808510638297879E-2</v>
          </cell>
          <cell r="AB63">
            <v>62</v>
          </cell>
          <cell r="AC63">
            <v>5.4964539007092202E-2</v>
          </cell>
          <cell r="AD63">
            <v>19</v>
          </cell>
          <cell r="AE63">
            <v>1.6843971631205674E-2</v>
          </cell>
          <cell r="AF63">
            <v>5</v>
          </cell>
          <cell r="AG63">
            <v>4.4326241134751776E-3</v>
          </cell>
          <cell r="AH63">
            <v>4</v>
          </cell>
          <cell r="AI63">
            <v>3.5460992907801418E-3</v>
          </cell>
          <cell r="AK63">
            <v>59</v>
          </cell>
          <cell r="AL63">
            <v>5.2304964539007091E-2</v>
          </cell>
          <cell r="AM63">
            <v>171</v>
          </cell>
          <cell r="AN63">
            <v>0.15159574468085107</v>
          </cell>
          <cell r="AP63">
            <v>32</v>
          </cell>
          <cell r="AQ63">
            <v>2.8368794326241134E-2</v>
          </cell>
          <cell r="AR63">
            <v>28</v>
          </cell>
          <cell r="AS63">
            <v>2.4822695035460994E-2</v>
          </cell>
          <cell r="AU63">
            <v>0.82874443349014271</v>
          </cell>
          <cell r="AV63">
            <v>0.97048702953670352</v>
          </cell>
        </row>
        <row r="64">
          <cell r="A64" t="str">
            <v>18</v>
          </cell>
          <cell r="C64" t="str">
            <v>1812</v>
          </cell>
          <cell r="D64" t="str">
            <v>Sømna</v>
          </cell>
          <cell r="E64">
            <v>15</v>
          </cell>
          <cell r="F64">
            <v>9.3691442848219866E-3</v>
          </cell>
          <cell r="G64">
            <v>195</v>
          </cell>
          <cell r="H64">
            <v>0.12179887570268583</v>
          </cell>
          <cell r="I64">
            <v>41</v>
          </cell>
          <cell r="J64">
            <v>2.5608994378513428E-2</v>
          </cell>
          <cell r="K64">
            <v>24</v>
          </cell>
          <cell r="L64">
            <v>1.4990630855715179E-2</v>
          </cell>
          <cell r="M64">
            <v>16</v>
          </cell>
          <cell r="N64">
            <v>9.9937539038101181E-3</v>
          </cell>
          <cell r="O64">
            <v>8</v>
          </cell>
          <cell r="P64">
            <v>4.996876951905059E-3</v>
          </cell>
          <cell r="Q64">
            <v>30</v>
          </cell>
          <cell r="R64">
            <v>1.8738288569643973E-2</v>
          </cell>
          <cell r="T64">
            <v>5</v>
          </cell>
          <cell r="U64">
            <v>3.1230480949406619E-3</v>
          </cell>
          <cell r="V64">
            <v>8</v>
          </cell>
          <cell r="W64">
            <v>4.996876951905059E-3</v>
          </cell>
          <cell r="X64">
            <v>975</v>
          </cell>
          <cell r="Y64">
            <v>0.60899437851342908</v>
          </cell>
          <cell r="Z64">
            <v>118</v>
          </cell>
          <cell r="AA64">
            <v>7.3703935040599619E-2</v>
          </cell>
          <cell r="AB64">
            <v>66</v>
          </cell>
          <cell r="AC64">
            <v>4.1224234853216739E-2</v>
          </cell>
          <cell r="AD64">
            <v>19</v>
          </cell>
          <cell r="AE64">
            <v>1.1867582760774516E-2</v>
          </cell>
          <cell r="AF64">
            <v>5</v>
          </cell>
          <cell r="AG64">
            <v>3.1230480949406619E-3</v>
          </cell>
          <cell r="AH64">
            <v>9</v>
          </cell>
          <cell r="AI64">
            <v>5.6214865708931914E-3</v>
          </cell>
          <cell r="AK64">
            <v>119</v>
          </cell>
          <cell r="AL64">
            <v>7.4328544659587756E-2</v>
          </cell>
          <cell r="AM64">
            <v>217</v>
          </cell>
          <cell r="AN64">
            <v>0.13554028732042472</v>
          </cell>
          <cell r="AP64">
            <v>54</v>
          </cell>
          <cell r="AQ64">
            <v>3.3728919425359154E-2</v>
          </cell>
          <cell r="AR64">
            <v>33</v>
          </cell>
          <cell r="AS64">
            <v>2.0612117426608369E-2</v>
          </cell>
          <cell r="AU64">
            <v>0.88837261660960409</v>
          </cell>
          <cell r="AV64">
            <v>0.99166823678330585</v>
          </cell>
        </row>
        <row r="65">
          <cell r="A65" t="str">
            <v>18</v>
          </cell>
          <cell r="C65" t="str">
            <v>1813</v>
          </cell>
          <cell r="D65" t="str">
            <v>Brønnøy</v>
          </cell>
          <cell r="E65">
            <v>71</v>
          </cell>
          <cell r="F65">
            <v>1.1605099705786204E-2</v>
          </cell>
          <cell r="G65">
            <v>849</v>
          </cell>
          <cell r="H65">
            <v>0.13877084014383786</v>
          </cell>
          <cell r="I65">
            <v>121</v>
          </cell>
          <cell r="J65">
            <v>1.9777705132396208E-2</v>
          </cell>
          <cell r="K65">
            <v>100</v>
          </cell>
          <cell r="L65">
            <v>1.6345210853220007E-2</v>
          </cell>
          <cell r="M65">
            <v>41</v>
          </cell>
          <cell r="N65">
            <v>6.7015364498202029E-3</v>
          </cell>
          <cell r="O65">
            <v>26</v>
          </cell>
          <cell r="P65">
            <v>4.2497548218372013E-3</v>
          </cell>
          <cell r="Q65">
            <v>130</v>
          </cell>
          <cell r="R65">
            <v>2.1248774109186009E-2</v>
          </cell>
          <cell r="T65">
            <v>16</v>
          </cell>
          <cell r="U65">
            <v>2.6152337365152011E-3</v>
          </cell>
          <cell r="V65">
            <v>39</v>
          </cell>
          <cell r="W65">
            <v>6.3746322327558023E-3</v>
          </cell>
          <cell r="X65">
            <v>3525</v>
          </cell>
          <cell r="Y65">
            <v>0.57616868257600518</v>
          </cell>
          <cell r="Z65">
            <v>475</v>
          </cell>
          <cell r="AA65">
            <v>7.7639751552795025E-2</v>
          </cell>
          <cell r="AB65">
            <v>277</v>
          </cell>
          <cell r="AC65">
            <v>4.5276234063419421E-2</v>
          </cell>
          <cell r="AD65">
            <v>43</v>
          </cell>
          <cell r="AE65">
            <v>7.0284406668846026E-3</v>
          </cell>
          <cell r="AF65">
            <v>18</v>
          </cell>
          <cell r="AG65">
            <v>2.9421379535796012E-3</v>
          </cell>
          <cell r="AH65">
            <v>22</v>
          </cell>
          <cell r="AI65">
            <v>3.5959463877084014E-3</v>
          </cell>
          <cell r="AK65">
            <v>418</v>
          </cell>
          <cell r="AL65">
            <v>6.8322981366459631E-2</v>
          </cell>
          <cell r="AM65">
            <v>835</v>
          </cell>
          <cell r="AN65">
            <v>0.13648251062438704</v>
          </cell>
          <cell r="AP65">
            <v>197</v>
          </cell>
          <cell r="AQ65">
            <v>3.2200065380843412E-2</v>
          </cell>
          <cell r="AR65">
            <v>83</v>
          </cell>
          <cell r="AS65">
            <v>1.3566525008172606E-2</v>
          </cell>
          <cell r="AU65">
            <v>0.78957899686702837</v>
          </cell>
          <cell r="AV65">
            <v>0.93705986124206475</v>
          </cell>
        </row>
        <row r="66">
          <cell r="A66" t="str">
            <v>18</v>
          </cell>
          <cell r="C66" t="str">
            <v>1815</v>
          </cell>
          <cell r="D66" t="str">
            <v>Vega</v>
          </cell>
          <cell r="E66">
            <v>12</v>
          </cell>
          <cell r="F66">
            <v>1.2269938650306749E-2</v>
          </cell>
          <cell r="G66">
            <v>129</v>
          </cell>
          <cell r="H66">
            <v>0.13190184049079753</v>
          </cell>
          <cell r="I66">
            <v>14</v>
          </cell>
          <cell r="J66">
            <v>1.4314928425357873E-2</v>
          </cell>
          <cell r="K66">
            <v>21</v>
          </cell>
          <cell r="L66">
            <v>2.1472392638036811E-2</v>
          </cell>
          <cell r="M66">
            <v>10</v>
          </cell>
          <cell r="N66">
            <v>1.0224948875255624E-2</v>
          </cell>
          <cell r="O66">
            <v>6</v>
          </cell>
          <cell r="P66">
            <v>6.1349693251533744E-3</v>
          </cell>
          <cell r="Q66">
            <v>44</v>
          </cell>
          <cell r="R66">
            <v>4.4989775051124746E-2</v>
          </cell>
          <cell r="T66">
            <v>3</v>
          </cell>
          <cell r="U66">
            <v>3.0674846625766872E-3</v>
          </cell>
          <cell r="V66">
            <v>3</v>
          </cell>
          <cell r="W66">
            <v>3.0674846625766872E-3</v>
          </cell>
          <cell r="X66">
            <v>514</v>
          </cell>
          <cell r="Y66">
            <v>0.52556237218813906</v>
          </cell>
          <cell r="Z66">
            <v>70</v>
          </cell>
          <cell r="AA66">
            <v>7.1574642126789365E-2</v>
          </cell>
          <cell r="AB66">
            <v>62</v>
          </cell>
          <cell r="AC66">
            <v>6.3394683026584867E-2</v>
          </cell>
          <cell r="AD66">
            <v>14</v>
          </cell>
          <cell r="AE66">
            <v>1.4314928425357873E-2</v>
          </cell>
          <cell r="AF66">
            <v>9</v>
          </cell>
          <cell r="AG66">
            <v>9.202453987730062E-3</v>
          </cell>
          <cell r="AH66">
            <v>10</v>
          </cell>
          <cell r="AI66">
            <v>1.0224948875255624E-2</v>
          </cell>
          <cell r="AK66">
            <v>95</v>
          </cell>
          <cell r="AL66">
            <v>9.7137014314928424E-2</v>
          </cell>
          <cell r="AM66">
            <v>165</v>
          </cell>
          <cell r="AN66">
            <v>0.16871165644171779</v>
          </cell>
          <cell r="AP66">
            <v>60</v>
          </cell>
          <cell r="AQ66">
            <v>6.1349693251533742E-2</v>
          </cell>
          <cell r="AR66">
            <v>33</v>
          </cell>
          <cell r="AS66">
            <v>3.3742331288343558E-2</v>
          </cell>
          <cell r="AU66">
            <v>0.75905719954565887</v>
          </cell>
          <cell r="AV66">
            <v>0.91789482375515186</v>
          </cell>
        </row>
        <row r="67">
          <cell r="A67" t="str">
            <v>18</v>
          </cell>
          <cell r="C67" t="str">
            <v>1816</v>
          </cell>
          <cell r="D67" t="str">
            <v>Vevelstad</v>
          </cell>
          <cell r="E67">
            <v>1</v>
          </cell>
          <cell r="F67">
            <v>2.6246719160104987E-3</v>
          </cell>
          <cell r="G67">
            <v>49</v>
          </cell>
          <cell r="H67">
            <v>0.12860892388451445</v>
          </cell>
          <cell r="I67">
            <v>5</v>
          </cell>
          <cell r="J67">
            <v>1.3123359580052493E-2</v>
          </cell>
          <cell r="K67">
            <v>13</v>
          </cell>
          <cell r="L67">
            <v>3.4120734908136482E-2</v>
          </cell>
          <cell r="M67">
            <v>2</v>
          </cell>
          <cell r="N67">
            <v>5.2493438320209973E-3</v>
          </cell>
          <cell r="O67">
            <v>1</v>
          </cell>
          <cell r="P67">
            <v>2.6246719160104987E-3</v>
          </cell>
          <cell r="Q67">
            <v>11</v>
          </cell>
          <cell r="R67">
            <v>2.8871391076115485E-2</v>
          </cell>
          <cell r="T67">
            <v>0</v>
          </cell>
          <cell r="U67">
            <v>0</v>
          </cell>
          <cell r="V67">
            <v>4</v>
          </cell>
          <cell r="W67">
            <v>1.0498687664041995E-2</v>
          </cell>
          <cell r="X67">
            <v>206</v>
          </cell>
          <cell r="Y67">
            <v>0.54068241469816269</v>
          </cell>
          <cell r="Z67">
            <v>31</v>
          </cell>
          <cell r="AA67">
            <v>8.1364829396325458E-2</v>
          </cell>
          <cell r="AB67">
            <v>23</v>
          </cell>
          <cell r="AC67">
            <v>6.0367454068241469E-2</v>
          </cell>
          <cell r="AD67">
            <v>8</v>
          </cell>
          <cell r="AE67">
            <v>2.0997375328083989E-2</v>
          </cell>
          <cell r="AF67">
            <v>1</v>
          </cell>
          <cell r="AG67">
            <v>2.6246719160104987E-3</v>
          </cell>
          <cell r="AH67">
            <v>5</v>
          </cell>
          <cell r="AI67">
            <v>1.3123359580052493E-2</v>
          </cell>
          <cell r="AK67">
            <v>32</v>
          </cell>
          <cell r="AL67">
            <v>8.3989501312335957E-2</v>
          </cell>
          <cell r="AM67">
            <v>68</v>
          </cell>
          <cell r="AN67">
            <v>0.17847769028871391</v>
          </cell>
          <cell r="AP67">
            <v>14</v>
          </cell>
          <cell r="AQ67">
            <v>3.6745406824146981E-2</v>
          </cell>
          <cell r="AR67">
            <v>14</v>
          </cell>
          <cell r="AS67">
            <v>3.6745406824146981E-2</v>
          </cell>
          <cell r="AU67">
            <v>0.80544088361596133</v>
          </cell>
          <cell r="AV67">
            <v>0.91988757270262766</v>
          </cell>
        </row>
        <row r="68">
          <cell r="A68" t="str">
            <v>18</v>
          </cell>
          <cell r="C68" t="str">
            <v>1818</v>
          </cell>
          <cell r="D68" t="str">
            <v>Herøy (Nordl.)</v>
          </cell>
          <cell r="E68">
            <v>6</v>
          </cell>
          <cell r="F68">
            <v>4.1899441340782122E-3</v>
          </cell>
          <cell r="G68">
            <v>167</v>
          </cell>
          <cell r="H68">
            <v>0.11662011173184357</v>
          </cell>
          <cell r="I68">
            <v>18</v>
          </cell>
          <cell r="J68">
            <v>1.2569832402234637E-2</v>
          </cell>
          <cell r="K68">
            <v>27</v>
          </cell>
          <cell r="L68">
            <v>1.8854748603351956E-2</v>
          </cell>
          <cell r="M68">
            <v>11</v>
          </cell>
          <cell r="N68">
            <v>7.6815642458100556E-3</v>
          </cell>
          <cell r="O68">
            <v>4</v>
          </cell>
          <cell r="P68">
            <v>2.7932960893854749E-3</v>
          </cell>
          <cell r="Q68">
            <v>13</v>
          </cell>
          <cell r="R68">
            <v>9.0782122905027941E-3</v>
          </cell>
          <cell r="T68">
            <v>1</v>
          </cell>
          <cell r="U68">
            <v>6.9832402234636874E-4</v>
          </cell>
          <cell r="V68">
            <v>4</v>
          </cell>
          <cell r="W68">
            <v>2.7932960893854749E-3</v>
          </cell>
          <cell r="X68">
            <v>825</v>
          </cell>
          <cell r="Y68">
            <v>0.5761173184357542</v>
          </cell>
          <cell r="Z68">
            <v>155</v>
          </cell>
          <cell r="AA68">
            <v>0.10824022346368715</v>
          </cell>
          <cell r="AB68">
            <v>105</v>
          </cell>
          <cell r="AC68">
            <v>7.3324022346368714E-2</v>
          </cell>
          <cell r="AD68">
            <v>19</v>
          </cell>
          <cell r="AE68">
            <v>1.3268156424581005E-2</v>
          </cell>
          <cell r="AF68">
            <v>12</v>
          </cell>
          <cell r="AG68">
            <v>8.3798882681564244E-3</v>
          </cell>
          <cell r="AH68">
            <v>8</v>
          </cell>
          <cell r="AI68">
            <v>5.5865921787709499E-3</v>
          </cell>
          <cell r="AK68">
            <v>73</v>
          </cell>
          <cell r="AL68">
            <v>5.0977653631284918E-2</v>
          </cell>
          <cell r="AM68">
            <v>299</v>
          </cell>
          <cell r="AN68">
            <v>0.20879888268156424</v>
          </cell>
          <cell r="AP68">
            <v>28</v>
          </cell>
          <cell r="AQ68">
            <v>1.9553072625698324E-2</v>
          </cell>
          <cell r="AR68">
            <v>39</v>
          </cell>
          <cell r="AS68">
            <v>2.7234636871508379E-2</v>
          </cell>
          <cell r="AU68">
            <v>0.978964096039729</v>
          </cell>
          <cell r="AV68">
            <v>1.0104294455052714</v>
          </cell>
        </row>
        <row r="69">
          <cell r="A69" t="str">
            <v>18</v>
          </cell>
          <cell r="C69" t="str">
            <v>1820</v>
          </cell>
          <cell r="D69" t="str">
            <v>Alstahaug</v>
          </cell>
          <cell r="E69">
            <v>47</v>
          </cell>
          <cell r="F69">
            <v>7.9071332436069994E-3</v>
          </cell>
          <cell r="G69">
            <v>766</v>
          </cell>
          <cell r="H69">
            <v>0.12886944818304172</v>
          </cell>
          <cell r="I69">
            <v>112</v>
          </cell>
          <cell r="J69">
            <v>1.8842530282637954E-2</v>
          </cell>
          <cell r="K69">
            <v>71</v>
          </cell>
          <cell r="L69">
            <v>1.1944818304172275E-2</v>
          </cell>
          <cell r="M69">
            <v>28</v>
          </cell>
          <cell r="N69">
            <v>4.7106325706594886E-3</v>
          </cell>
          <cell r="O69">
            <v>15</v>
          </cell>
          <cell r="P69">
            <v>2.5235531628532972E-3</v>
          </cell>
          <cell r="Q69">
            <v>64</v>
          </cell>
          <cell r="R69">
            <v>1.0767160161507403E-2</v>
          </cell>
          <cell r="T69">
            <v>8</v>
          </cell>
          <cell r="U69">
            <v>1.3458950201884253E-3</v>
          </cell>
          <cell r="V69">
            <v>24</v>
          </cell>
          <cell r="W69">
            <v>4.0376850605652759E-3</v>
          </cell>
          <cell r="X69">
            <v>3566</v>
          </cell>
          <cell r="Y69">
            <v>0.59993270524899056</v>
          </cell>
          <cell r="Z69">
            <v>566</v>
          </cell>
          <cell r="AA69">
            <v>9.5222072678331091E-2</v>
          </cell>
          <cell r="AB69">
            <v>360</v>
          </cell>
          <cell r="AC69">
            <v>6.0565275908479141E-2</v>
          </cell>
          <cell r="AD69">
            <v>41</v>
          </cell>
          <cell r="AE69">
            <v>6.89771197846568E-3</v>
          </cell>
          <cell r="AF69">
            <v>13</v>
          </cell>
          <cell r="AG69">
            <v>2.1870794078061909E-3</v>
          </cell>
          <cell r="AH69">
            <v>27</v>
          </cell>
          <cell r="AI69">
            <v>4.5423956931359352E-3</v>
          </cell>
          <cell r="AK69">
            <v>290</v>
          </cell>
          <cell r="AL69">
            <v>4.8788694481830416E-2</v>
          </cell>
          <cell r="AM69">
            <v>1007</v>
          </cell>
          <cell r="AN69">
            <v>0.16941453566621803</v>
          </cell>
          <cell r="AP69">
            <v>107</v>
          </cell>
          <cell r="AQ69">
            <v>1.8001345895020188E-2</v>
          </cell>
          <cell r="AR69">
            <v>81</v>
          </cell>
          <cell r="AS69">
            <v>1.3627187079407806E-2</v>
          </cell>
          <cell r="AU69">
            <v>0.99196498842525938</v>
          </cell>
          <cell r="AV69">
            <v>1.0250153328961205</v>
          </cell>
        </row>
        <row r="70">
          <cell r="A70" t="str">
            <v>18</v>
          </cell>
          <cell r="C70" t="str">
            <v>1822</v>
          </cell>
          <cell r="D70" t="str">
            <v>Leirfjord</v>
          </cell>
          <cell r="E70">
            <v>13</v>
          </cell>
          <cell r="F70">
            <v>7.5014425851125215E-3</v>
          </cell>
          <cell r="G70">
            <v>213</v>
          </cell>
          <cell r="H70">
            <v>0.12290825158684363</v>
          </cell>
          <cell r="I70">
            <v>40</v>
          </cell>
          <cell r="J70">
            <v>2.3081361800346221E-2</v>
          </cell>
          <cell r="K70">
            <v>19</v>
          </cell>
          <cell r="L70">
            <v>1.0963646855164455E-2</v>
          </cell>
          <cell r="M70">
            <v>9</v>
          </cell>
          <cell r="N70">
            <v>5.1933064050779E-3</v>
          </cell>
          <cell r="O70">
            <v>5</v>
          </cell>
          <cell r="P70">
            <v>2.8851702250432777E-3</v>
          </cell>
          <cell r="Q70">
            <v>19</v>
          </cell>
          <cell r="R70">
            <v>1.0963646855164455E-2</v>
          </cell>
          <cell r="T70">
            <v>2</v>
          </cell>
          <cell r="U70">
            <v>1.1540680900173109E-3</v>
          </cell>
          <cell r="V70">
            <v>5</v>
          </cell>
          <cell r="W70">
            <v>2.8851702250432777E-3</v>
          </cell>
          <cell r="X70">
            <v>1074</v>
          </cell>
          <cell r="Y70">
            <v>0.61973456433929597</v>
          </cell>
          <cell r="Z70">
            <v>156</v>
          </cell>
          <cell r="AA70">
            <v>9.0017311021350258E-2</v>
          </cell>
          <cell r="AB70">
            <v>89</v>
          </cell>
          <cell r="AC70">
            <v>5.1356030005770339E-2</v>
          </cell>
          <cell r="AD70">
            <v>18</v>
          </cell>
          <cell r="AE70">
            <v>1.03866128101558E-2</v>
          </cell>
          <cell r="AF70">
            <v>7</v>
          </cell>
          <cell r="AG70">
            <v>4.0392383150605884E-3</v>
          </cell>
          <cell r="AH70">
            <v>7</v>
          </cell>
          <cell r="AI70">
            <v>4.0392383150605884E-3</v>
          </cell>
          <cell r="AK70">
            <v>92</v>
          </cell>
          <cell r="AL70">
            <v>5.3087132140796307E-2</v>
          </cell>
          <cell r="AM70">
            <v>277</v>
          </cell>
          <cell r="AN70">
            <v>0.15983843046739757</v>
          </cell>
          <cell r="AP70">
            <v>33</v>
          </cell>
          <cell r="AQ70">
            <v>1.9042123485285632E-2</v>
          </cell>
          <cell r="AR70">
            <v>32</v>
          </cell>
          <cell r="AS70">
            <v>1.8465089440276975E-2</v>
          </cell>
          <cell r="AU70">
            <v>1.0099984625386087</v>
          </cell>
          <cell r="AV70">
            <v>1.0312580764750439</v>
          </cell>
        </row>
        <row r="71">
          <cell r="A71" t="str">
            <v>18</v>
          </cell>
          <cell r="B71"/>
          <cell r="C71" t="str">
            <v>1824</v>
          </cell>
          <cell r="D71" t="str">
            <v>Vefsn</v>
          </cell>
          <cell r="E71">
            <v>102</v>
          </cell>
          <cell r="F71">
            <v>9.4769116417355755E-3</v>
          </cell>
          <cell r="G71">
            <v>1431</v>
          </cell>
          <cell r="H71">
            <v>0.13295549567964321</v>
          </cell>
          <cell r="I71">
            <v>149</v>
          </cell>
          <cell r="J71">
            <v>1.3843723868809811E-2</v>
          </cell>
          <cell r="K71">
            <v>135</v>
          </cell>
          <cell r="L71">
            <v>1.2542971290532379E-2</v>
          </cell>
          <cell r="M71">
            <v>56</v>
          </cell>
          <cell r="N71">
            <v>5.2030103131097275E-3</v>
          </cell>
          <cell r="O71">
            <v>25</v>
          </cell>
          <cell r="P71">
            <v>2.3227724612097001E-3</v>
          </cell>
          <cell r="Q71">
            <v>102</v>
          </cell>
          <cell r="R71">
            <v>9.4769116417355755E-3</v>
          </cell>
          <cell r="S71"/>
          <cell r="T71">
            <v>14</v>
          </cell>
          <cell r="U71">
            <v>1.3007525782774319E-3</v>
          </cell>
          <cell r="V71">
            <v>38</v>
          </cell>
          <cell r="W71">
            <v>3.5306141410387437E-3</v>
          </cell>
          <cell r="X71">
            <v>6694</v>
          </cell>
          <cell r="Y71">
            <v>0.62194555421350928</v>
          </cell>
          <cell r="Z71">
            <v>904</v>
          </cell>
          <cell r="AA71">
            <v>8.3991452197342747E-2</v>
          </cell>
          <cell r="AB71">
            <v>488</v>
          </cell>
          <cell r="AC71">
            <v>4.5340518442813345E-2</v>
          </cell>
          <cell r="AD71">
            <v>75</v>
          </cell>
          <cell r="AE71">
            <v>6.9683173836290998E-3</v>
          </cell>
          <cell r="AF71">
            <v>19</v>
          </cell>
          <cell r="AG71">
            <v>1.7653070705193718E-3</v>
          </cell>
          <cell r="AH71">
            <v>40</v>
          </cell>
          <cell r="AI71">
            <v>3.7164359379355198E-3</v>
          </cell>
          <cell r="AJ71"/>
          <cell r="AK71">
            <v>467</v>
          </cell>
          <cell r="AL71">
            <v>4.3389389575397196E-2</v>
          </cell>
          <cell r="AM71">
            <v>1526</v>
          </cell>
          <cell r="AN71">
            <v>0.14178203103224007</v>
          </cell>
          <cell r="AO71"/>
          <cell r="AP71">
            <v>183</v>
          </cell>
          <cell r="AQ71">
            <v>1.7002694416055002E-2</v>
          </cell>
          <cell r="AR71">
            <v>134</v>
          </cell>
          <cell r="AS71">
            <v>1.2450060392083991E-2</v>
          </cell>
          <cell r="AT71"/>
          <cell r="AU71">
            <v>0.98365221601776409</v>
          </cell>
          <cell r="AV71">
            <v>1.0210407485717024</v>
          </cell>
        </row>
        <row r="72">
          <cell r="A72" t="str">
            <v>18</v>
          </cell>
          <cell r="C72" t="str">
            <v>1825</v>
          </cell>
          <cell r="D72" t="str">
            <v>Grane</v>
          </cell>
          <cell r="E72">
            <v>24</v>
          </cell>
          <cell r="F72">
            <v>2.0600858369098713E-2</v>
          </cell>
          <cell r="G72">
            <v>134</v>
          </cell>
          <cell r="H72">
            <v>0.11502145922746781</v>
          </cell>
          <cell r="I72">
            <v>20</v>
          </cell>
          <cell r="J72">
            <v>1.7167381974248927E-2</v>
          </cell>
          <cell r="K72">
            <v>18</v>
          </cell>
          <cell r="L72">
            <v>1.5450643776824034E-2</v>
          </cell>
          <cell r="M72">
            <v>9</v>
          </cell>
          <cell r="N72">
            <v>7.725321888412017E-3</v>
          </cell>
          <cell r="O72">
            <v>3</v>
          </cell>
          <cell r="P72">
            <v>2.5751072961373391E-3</v>
          </cell>
          <cell r="Q72">
            <v>11</v>
          </cell>
          <cell r="R72">
            <v>9.4420600858369091E-3</v>
          </cell>
          <cell r="T72">
            <v>3</v>
          </cell>
          <cell r="U72">
            <v>2.5751072961373391E-3</v>
          </cell>
          <cell r="V72">
            <v>6</v>
          </cell>
          <cell r="W72">
            <v>5.1502145922746783E-3</v>
          </cell>
          <cell r="X72">
            <v>717</v>
          </cell>
          <cell r="Y72">
            <v>0.61545064377682401</v>
          </cell>
          <cell r="Z72">
            <v>98</v>
          </cell>
          <cell r="AA72">
            <v>8.4120171673819744E-2</v>
          </cell>
          <cell r="AB72">
            <v>56</v>
          </cell>
          <cell r="AC72">
            <v>4.8068669527896998E-2</v>
          </cell>
          <cell r="AD72">
            <v>8</v>
          </cell>
          <cell r="AE72">
            <v>6.8669527896995704E-3</v>
          </cell>
          <cell r="AF72">
            <v>2</v>
          </cell>
          <cell r="AG72">
            <v>1.7167381974248926E-3</v>
          </cell>
          <cell r="AH72">
            <v>4</v>
          </cell>
          <cell r="AI72">
            <v>3.4334763948497852E-3</v>
          </cell>
          <cell r="AK72">
            <v>61</v>
          </cell>
          <cell r="AL72">
            <v>5.2360515021459227E-2</v>
          </cell>
          <cell r="AM72">
            <v>168</v>
          </cell>
          <cell r="AN72">
            <v>0.14420600858369098</v>
          </cell>
          <cell r="AP72">
            <v>23</v>
          </cell>
          <cell r="AQ72">
            <v>1.9742489270386267E-2</v>
          </cell>
          <cell r="AR72">
            <v>14</v>
          </cell>
          <cell r="AS72">
            <v>1.201716738197425E-2</v>
          </cell>
          <cell r="AU72">
            <v>1.0003561281000981</v>
          </cell>
          <cell r="AV72">
            <v>1.0271720372700275</v>
          </cell>
        </row>
        <row r="73">
          <cell r="A73" t="str">
            <v>18</v>
          </cell>
          <cell r="C73" t="str">
            <v>1826</v>
          </cell>
          <cell r="D73" t="str">
            <v>Hattfjelldal</v>
          </cell>
          <cell r="E73">
            <v>7</v>
          </cell>
          <cell r="F73">
            <v>6.7307692307692311E-3</v>
          </cell>
          <cell r="G73">
            <v>106</v>
          </cell>
          <cell r="H73">
            <v>0.10192307692307692</v>
          </cell>
          <cell r="I73">
            <v>18</v>
          </cell>
          <cell r="J73">
            <v>1.7307692307692309E-2</v>
          </cell>
          <cell r="K73">
            <v>14</v>
          </cell>
          <cell r="L73">
            <v>1.3461538461538462E-2</v>
          </cell>
          <cell r="M73">
            <v>8</v>
          </cell>
          <cell r="N73">
            <v>7.6923076923076927E-3</v>
          </cell>
          <cell r="O73">
            <v>6</v>
          </cell>
          <cell r="P73">
            <v>5.7692307692307696E-3</v>
          </cell>
          <cell r="Q73">
            <v>6</v>
          </cell>
          <cell r="R73">
            <v>5.7692307692307696E-3</v>
          </cell>
          <cell r="T73">
            <v>1</v>
          </cell>
          <cell r="U73">
            <v>9.6153846153846159E-4</v>
          </cell>
          <cell r="V73">
            <v>9</v>
          </cell>
          <cell r="W73">
            <v>8.6538461538461543E-3</v>
          </cell>
          <cell r="X73">
            <v>652</v>
          </cell>
          <cell r="Y73">
            <v>0.62692307692307692</v>
          </cell>
          <cell r="Z73">
            <v>97</v>
          </cell>
          <cell r="AA73">
            <v>9.3269230769230771E-2</v>
          </cell>
          <cell r="AB73">
            <v>60</v>
          </cell>
          <cell r="AC73">
            <v>5.7692307692307696E-2</v>
          </cell>
          <cell r="AD73">
            <v>10</v>
          </cell>
          <cell r="AE73">
            <v>9.6153846153846159E-3</v>
          </cell>
          <cell r="AF73">
            <v>3</v>
          </cell>
          <cell r="AG73">
            <v>2.8846153846153848E-3</v>
          </cell>
          <cell r="AH73">
            <v>2</v>
          </cell>
          <cell r="AI73">
            <v>1.9230769230769232E-3</v>
          </cell>
          <cell r="AK73">
            <v>52</v>
          </cell>
          <cell r="AL73">
            <v>0.05</v>
          </cell>
          <cell r="AM73">
            <v>172</v>
          </cell>
          <cell r="AN73">
            <v>0.16538461538461538</v>
          </cell>
          <cell r="AP73">
            <v>20</v>
          </cell>
          <cell r="AQ73">
            <v>1.9230769230769232E-2</v>
          </cell>
          <cell r="AR73">
            <v>15</v>
          </cell>
          <cell r="AS73">
            <v>1.4423076923076924E-2</v>
          </cell>
          <cell r="AU73">
            <v>1.0381926839993703</v>
          </cell>
          <cell r="AV73">
            <v>1.0571776226887788</v>
          </cell>
        </row>
        <row r="74">
          <cell r="A74" t="str">
            <v>18</v>
          </cell>
          <cell r="C74" t="str">
            <v>1827</v>
          </cell>
          <cell r="D74" t="str">
            <v>Dønna</v>
          </cell>
          <cell r="E74">
            <v>3</v>
          </cell>
          <cell r="F74">
            <v>2.7297543221110102E-3</v>
          </cell>
          <cell r="G74">
            <v>130</v>
          </cell>
          <cell r="H74">
            <v>0.11828935395814377</v>
          </cell>
          <cell r="I74">
            <v>12</v>
          </cell>
          <cell r="J74">
            <v>1.0919017288444041E-2</v>
          </cell>
          <cell r="K74">
            <v>32</v>
          </cell>
          <cell r="L74">
            <v>2.9117379435850774E-2</v>
          </cell>
          <cell r="M74">
            <v>10</v>
          </cell>
          <cell r="N74">
            <v>9.0991810737033659E-3</v>
          </cell>
          <cell r="O74">
            <v>6</v>
          </cell>
          <cell r="P74">
            <v>5.4595086442220204E-3</v>
          </cell>
          <cell r="Q74">
            <v>18</v>
          </cell>
          <cell r="R74">
            <v>1.637852593266606E-2</v>
          </cell>
          <cell r="T74">
            <v>4</v>
          </cell>
          <cell r="U74">
            <v>3.6396724294813468E-3</v>
          </cell>
          <cell r="V74">
            <v>7</v>
          </cell>
          <cell r="W74">
            <v>6.369426751592357E-3</v>
          </cell>
          <cell r="X74">
            <v>658</v>
          </cell>
          <cell r="Y74">
            <v>0.59872611464968151</v>
          </cell>
          <cell r="Z74">
            <v>76</v>
          </cell>
          <cell r="AA74">
            <v>6.9153776160145591E-2</v>
          </cell>
          <cell r="AB74">
            <v>81</v>
          </cell>
          <cell r="AC74">
            <v>7.3703366696997272E-2</v>
          </cell>
          <cell r="AD74">
            <v>11</v>
          </cell>
          <cell r="AE74">
            <v>1.0009099181073703E-2</v>
          </cell>
          <cell r="AF74">
            <v>7</v>
          </cell>
          <cell r="AG74">
            <v>6.369426751592357E-3</v>
          </cell>
          <cell r="AH74">
            <v>7</v>
          </cell>
          <cell r="AI74">
            <v>6.369426751592357E-3</v>
          </cell>
          <cell r="AK74">
            <v>78</v>
          </cell>
          <cell r="AL74">
            <v>7.0973612374886266E-2</v>
          </cell>
          <cell r="AM74">
            <v>182</v>
          </cell>
          <cell r="AN74">
            <v>0.16560509554140126</v>
          </cell>
          <cell r="AP74">
            <v>34</v>
          </cell>
          <cell r="AQ74">
            <v>3.0937215650591446E-2</v>
          </cell>
          <cell r="AR74">
            <v>25</v>
          </cell>
          <cell r="AS74">
            <v>2.2747952684258416E-2</v>
          </cell>
          <cell r="AU74">
            <v>0.86361039997657896</v>
          </cell>
          <cell r="AV74">
            <v>0.92983547081130635</v>
          </cell>
        </row>
        <row r="75">
          <cell r="A75" t="str">
            <v>18</v>
          </cell>
          <cell r="C75" t="str">
            <v>1828</v>
          </cell>
          <cell r="D75" t="str">
            <v>Nesna</v>
          </cell>
          <cell r="E75">
            <v>14</v>
          </cell>
          <cell r="F75">
            <v>1.0347376201034738E-2</v>
          </cell>
          <cell r="G75">
            <v>188</v>
          </cell>
          <cell r="H75">
            <v>0.13895048041389504</v>
          </cell>
          <cell r="I75">
            <v>24</v>
          </cell>
          <cell r="J75">
            <v>1.7738359201773836E-2</v>
          </cell>
          <cell r="K75">
            <v>19</v>
          </cell>
          <cell r="L75">
            <v>1.4042867701404288E-2</v>
          </cell>
          <cell r="M75">
            <v>6</v>
          </cell>
          <cell r="N75">
            <v>4.434589800443459E-3</v>
          </cell>
          <cell r="O75">
            <v>3</v>
          </cell>
          <cell r="P75">
            <v>2.2172949002217295E-3</v>
          </cell>
          <cell r="Q75">
            <v>14</v>
          </cell>
          <cell r="R75">
            <v>1.0347376201034738E-2</v>
          </cell>
          <cell r="T75">
            <v>2</v>
          </cell>
          <cell r="U75">
            <v>1.4781966001478197E-3</v>
          </cell>
          <cell r="V75">
            <v>9</v>
          </cell>
          <cell r="W75">
            <v>6.6518847006651885E-3</v>
          </cell>
          <cell r="X75">
            <v>783</v>
          </cell>
          <cell r="Y75">
            <v>0.57871396895787142</v>
          </cell>
          <cell r="Z75">
            <v>119</v>
          </cell>
          <cell r="AA75">
            <v>8.7952697708795269E-2</v>
          </cell>
          <cell r="AB75">
            <v>90</v>
          </cell>
          <cell r="AC75">
            <v>6.6518847006651879E-2</v>
          </cell>
          <cell r="AD75">
            <v>13</v>
          </cell>
          <cell r="AE75">
            <v>9.6082779009608286E-3</v>
          </cell>
          <cell r="AF75">
            <v>4</v>
          </cell>
          <cell r="AG75">
            <v>2.9563932002956393E-3</v>
          </cell>
          <cell r="AH75">
            <v>4</v>
          </cell>
          <cell r="AI75">
            <v>2.9563932002956393E-3</v>
          </cell>
          <cell r="AK75">
            <v>66</v>
          </cell>
          <cell r="AL75">
            <v>4.878048780487805E-2</v>
          </cell>
          <cell r="AM75">
            <v>230</v>
          </cell>
          <cell r="AN75">
            <v>0.16999260901699925</v>
          </cell>
          <cell r="AP75">
            <v>23</v>
          </cell>
          <cell r="AQ75">
            <v>1.6999260901699925E-2</v>
          </cell>
          <cell r="AR75">
            <v>21</v>
          </cell>
          <cell r="AS75">
            <v>1.5521064301552107E-2</v>
          </cell>
          <cell r="AU75">
            <v>0.97583923942437345</v>
          </cell>
          <cell r="AV75">
            <v>0.99722868047924762</v>
          </cell>
        </row>
        <row r="76">
          <cell r="A76" t="str">
            <v>18</v>
          </cell>
          <cell r="C76" t="str">
            <v>1832</v>
          </cell>
          <cell r="D76" t="str">
            <v>Hemnes</v>
          </cell>
          <cell r="E76">
            <v>49</v>
          </cell>
          <cell r="F76">
            <v>1.3869232946504387E-2</v>
          </cell>
          <cell r="G76">
            <v>481</v>
          </cell>
          <cell r="H76">
            <v>0.13614491933201245</v>
          </cell>
          <cell r="I76">
            <v>50</v>
          </cell>
          <cell r="J76">
            <v>1.4152278516841211E-2</v>
          </cell>
          <cell r="K76">
            <v>42</v>
          </cell>
          <cell r="L76">
            <v>1.1887913954146618E-2</v>
          </cell>
          <cell r="M76">
            <v>14</v>
          </cell>
          <cell r="N76">
            <v>3.9626379847155389E-3</v>
          </cell>
          <cell r="O76">
            <v>5</v>
          </cell>
          <cell r="P76">
            <v>1.415227851684121E-3</v>
          </cell>
          <cell r="Q76">
            <v>28</v>
          </cell>
          <cell r="R76">
            <v>7.9252759694310778E-3</v>
          </cell>
          <cell r="T76">
            <v>2</v>
          </cell>
          <cell r="U76">
            <v>5.6609114067364841E-4</v>
          </cell>
          <cell r="V76">
            <v>15</v>
          </cell>
          <cell r="W76">
            <v>4.2456835550523635E-3</v>
          </cell>
          <cell r="X76">
            <v>2246</v>
          </cell>
          <cell r="Y76">
            <v>0.63572035097650725</v>
          </cell>
          <cell r="Z76">
            <v>286</v>
          </cell>
          <cell r="AA76">
            <v>8.0951033116331728E-2</v>
          </cell>
          <cell r="AB76">
            <v>169</v>
          </cell>
          <cell r="AC76">
            <v>4.7834701386923292E-2</v>
          </cell>
          <cell r="AD76">
            <v>21</v>
          </cell>
          <cell r="AE76">
            <v>5.9439569770733088E-3</v>
          </cell>
          <cell r="AF76">
            <v>10</v>
          </cell>
          <cell r="AG76">
            <v>2.8304557033682421E-3</v>
          </cell>
          <cell r="AH76">
            <v>12</v>
          </cell>
          <cell r="AI76">
            <v>3.3965468440418909E-3</v>
          </cell>
          <cell r="AK76">
            <v>139</v>
          </cell>
          <cell r="AL76">
            <v>3.9343334276818569E-2</v>
          </cell>
          <cell r="AM76">
            <v>498</v>
          </cell>
          <cell r="AN76">
            <v>0.14095669402773847</v>
          </cell>
          <cell r="AP76">
            <v>47</v>
          </cell>
          <cell r="AQ76">
            <v>1.3303141805830738E-2</v>
          </cell>
          <cell r="AR76">
            <v>43</v>
          </cell>
          <cell r="AS76">
            <v>1.2170959524483441E-2</v>
          </cell>
          <cell r="AU76">
            <v>1.0107920724232415</v>
          </cell>
          <cell r="AV76">
            <v>1.0261610907337244</v>
          </cell>
        </row>
        <row r="77">
          <cell r="A77" t="str">
            <v>18</v>
          </cell>
          <cell r="C77" t="str">
            <v>1833</v>
          </cell>
          <cell r="D77" t="str">
            <v>Rana</v>
          </cell>
          <cell r="E77">
            <v>177</v>
          </cell>
          <cell r="F77">
            <v>8.3997722095671985E-3</v>
          </cell>
          <cell r="G77">
            <v>2829</v>
          </cell>
          <cell r="H77">
            <v>0.13425398633257404</v>
          </cell>
          <cell r="I77">
            <v>300</v>
          </cell>
          <cell r="J77">
            <v>1.4236902050113895E-2</v>
          </cell>
          <cell r="K77">
            <v>255</v>
          </cell>
          <cell r="L77">
            <v>1.2101366742596811E-2</v>
          </cell>
          <cell r="M77">
            <v>82</v>
          </cell>
          <cell r="N77">
            <v>3.8914198936977982E-3</v>
          </cell>
          <cell r="O77">
            <v>48</v>
          </cell>
          <cell r="P77">
            <v>2.2779043280182231E-3</v>
          </cell>
          <cell r="Q77">
            <v>178</v>
          </cell>
          <cell r="R77">
            <v>8.4472285497342453E-3</v>
          </cell>
          <cell r="T77">
            <v>36</v>
          </cell>
          <cell r="U77">
            <v>1.7084282460136675E-3</v>
          </cell>
          <cell r="V77">
            <v>96</v>
          </cell>
          <cell r="W77">
            <v>4.5558086560364463E-3</v>
          </cell>
          <cell r="X77">
            <v>13225</v>
          </cell>
          <cell r="Y77">
            <v>0.6276100987091876</v>
          </cell>
          <cell r="Z77">
            <v>1812</v>
          </cell>
          <cell r="AA77">
            <v>8.5990888382687924E-2</v>
          </cell>
          <cell r="AB77">
            <v>1005</v>
          </cell>
          <cell r="AC77">
            <v>4.769362186788155E-2</v>
          </cell>
          <cell r="AD77">
            <v>126</v>
          </cell>
          <cell r="AE77">
            <v>5.9794988610478361E-3</v>
          </cell>
          <cell r="AF77">
            <v>47</v>
          </cell>
          <cell r="AG77">
            <v>2.2304479878511767E-3</v>
          </cell>
          <cell r="AH77">
            <v>52</v>
          </cell>
          <cell r="AI77">
            <v>2.4677296886864084E-3</v>
          </cell>
          <cell r="AK77">
            <v>863</v>
          </cell>
          <cell r="AL77">
            <v>4.095482156416097E-2</v>
          </cell>
          <cell r="AM77">
            <v>3042</v>
          </cell>
          <cell r="AN77">
            <v>0.14436218678815491</v>
          </cell>
          <cell r="AP77">
            <v>308</v>
          </cell>
          <cell r="AQ77">
            <v>1.4616552771450266E-2</v>
          </cell>
          <cell r="AR77">
            <v>225</v>
          </cell>
          <cell r="AS77">
            <v>1.0677676537585421E-2</v>
          </cell>
          <cell r="AU77">
            <v>0.9972577898190127</v>
          </cell>
          <cell r="AV77">
            <v>1.0190239059088042</v>
          </cell>
        </row>
        <row r="78">
          <cell r="A78" t="str">
            <v>18</v>
          </cell>
          <cell r="C78" t="str">
            <v>1834</v>
          </cell>
          <cell r="D78" t="str">
            <v>Lurøy</v>
          </cell>
          <cell r="E78">
            <v>11</v>
          </cell>
          <cell r="F78">
            <v>7.0830650354153256E-3</v>
          </cell>
          <cell r="G78">
            <v>203</v>
          </cell>
          <cell r="H78">
            <v>0.13071474565357372</v>
          </cell>
          <cell r="I78">
            <v>26</v>
          </cell>
          <cell r="J78">
            <v>1.6741790083708949E-2</v>
          </cell>
          <cell r="K78">
            <v>26</v>
          </cell>
          <cell r="L78">
            <v>1.6741790083708949E-2</v>
          </cell>
          <cell r="M78">
            <v>12</v>
          </cell>
          <cell r="N78">
            <v>7.7269800386349004E-3</v>
          </cell>
          <cell r="O78">
            <v>7</v>
          </cell>
          <cell r="P78">
            <v>4.5074050225370251E-3</v>
          </cell>
          <cell r="Q78">
            <v>26</v>
          </cell>
          <cell r="R78">
            <v>1.6741790083708949E-2</v>
          </cell>
          <cell r="T78">
            <v>2</v>
          </cell>
          <cell r="U78">
            <v>1.28783000643915E-3</v>
          </cell>
          <cell r="V78">
            <v>6</v>
          </cell>
          <cell r="W78">
            <v>3.8634900193174502E-3</v>
          </cell>
          <cell r="X78">
            <v>856</v>
          </cell>
          <cell r="Y78">
            <v>0.55119124275595621</v>
          </cell>
          <cell r="Z78">
            <v>140</v>
          </cell>
          <cell r="AA78">
            <v>9.0148100450740495E-2</v>
          </cell>
          <cell r="AB78">
            <v>110</v>
          </cell>
          <cell r="AC78">
            <v>7.0830650354153257E-2</v>
          </cell>
          <cell r="AD78">
            <v>23</v>
          </cell>
          <cell r="AE78">
            <v>1.4810045074050225E-2</v>
          </cell>
          <cell r="AF78">
            <v>10</v>
          </cell>
          <cell r="AG78">
            <v>6.4391500321957498E-3</v>
          </cell>
          <cell r="AH78">
            <v>15</v>
          </cell>
          <cell r="AI78">
            <v>9.658725048293626E-3</v>
          </cell>
          <cell r="AK78">
            <v>97</v>
          </cell>
          <cell r="AL78">
            <v>6.2459755312298776E-2</v>
          </cell>
          <cell r="AM78">
            <v>298</v>
          </cell>
          <cell r="AN78">
            <v>0.19188667095943335</v>
          </cell>
          <cell r="AP78">
            <v>45</v>
          </cell>
          <cell r="AQ78">
            <v>2.8976175144880875E-2</v>
          </cell>
          <cell r="AR78">
            <v>48</v>
          </cell>
          <cell r="AS78">
            <v>3.0907920154539602E-2</v>
          </cell>
          <cell r="AU78">
            <v>0.83319775814372199</v>
          </cell>
          <cell r="AV78">
            <v>0.92762051227516829</v>
          </cell>
        </row>
        <row r="79">
          <cell r="A79" t="str">
            <v>18</v>
          </cell>
          <cell r="C79" t="str">
            <v>1835</v>
          </cell>
          <cell r="D79" t="str">
            <v>Træna</v>
          </cell>
          <cell r="E79">
            <v>1</v>
          </cell>
          <cell r="F79">
            <v>2.7548209366391185E-3</v>
          </cell>
          <cell r="G79">
            <v>31</v>
          </cell>
          <cell r="H79">
            <v>8.5399449035812675E-2</v>
          </cell>
          <cell r="I79">
            <v>10</v>
          </cell>
          <cell r="J79">
            <v>2.7548209366391185E-2</v>
          </cell>
          <cell r="K79">
            <v>2</v>
          </cell>
          <cell r="L79">
            <v>5.5096418732782371E-3</v>
          </cell>
          <cell r="M79">
            <v>2</v>
          </cell>
          <cell r="N79">
            <v>5.5096418732782371E-3</v>
          </cell>
          <cell r="O79">
            <v>2</v>
          </cell>
          <cell r="P79">
            <v>5.5096418732782371E-3</v>
          </cell>
          <cell r="Q79">
            <v>9</v>
          </cell>
          <cell r="R79">
            <v>2.4793388429752067E-2</v>
          </cell>
          <cell r="T79">
            <v>1</v>
          </cell>
          <cell r="U79">
            <v>2.7548209366391185E-3</v>
          </cell>
          <cell r="V79">
            <v>0</v>
          </cell>
          <cell r="W79">
            <v>0</v>
          </cell>
          <cell r="X79">
            <v>197</v>
          </cell>
          <cell r="Y79">
            <v>0.54269972451790638</v>
          </cell>
          <cell r="Z79">
            <v>38</v>
          </cell>
          <cell r="AA79">
            <v>0.1046831955922865</v>
          </cell>
          <cell r="AB79">
            <v>26</v>
          </cell>
          <cell r="AC79">
            <v>7.1625344352617082E-2</v>
          </cell>
          <cell r="AD79">
            <v>16</v>
          </cell>
          <cell r="AE79">
            <v>4.4077134986225897E-2</v>
          </cell>
          <cell r="AF79">
            <v>9</v>
          </cell>
          <cell r="AG79">
            <v>2.4793388429752067E-2</v>
          </cell>
          <cell r="AH79">
            <v>5</v>
          </cell>
          <cell r="AI79">
            <v>1.3774104683195593E-2</v>
          </cell>
          <cell r="AK79">
            <v>25</v>
          </cell>
          <cell r="AL79">
            <v>6.8870523415977963E-2</v>
          </cell>
          <cell r="AM79">
            <v>94</v>
          </cell>
          <cell r="AN79">
            <v>0.25895316804407714</v>
          </cell>
          <cell r="AP79">
            <v>13</v>
          </cell>
          <cell r="AQ79">
            <v>3.5812672176308541E-2</v>
          </cell>
          <cell r="AR79">
            <v>30</v>
          </cell>
          <cell r="AS79">
            <v>8.2644628099173556E-2</v>
          </cell>
          <cell r="AU79">
            <v>0.99053405599883027</v>
          </cell>
          <cell r="AV79">
            <v>1.041983142878034</v>
          </cell>
        </row>
        <row r="80">
          <cell r="A80" t="str">
            <v>18</v>
          </cell>
          <cell r="C80" t="str">
            <v>1836</v>
          </cell>
          <cell r="D80" t="str">
            <v>Rødøy</v>
          </cell>
          <cell r="E80">
            <v>5</v>
          </cell>
          <cell r="F80">
            <v>5.1921079958463139E-3</v>
          </cell>
          <cell r="G80">
            <v>138</v>
          </cell>
          <cell r="H80">
            <v>0.14330218068535824</v>
          </cell>
          <cell r="I80">
            <v>16</v>
          </cell>
          <cell r="J80">
            <v>1.6614745586708203E-2</v>
          </cell>
          <cell r="K80">
            <v>16</v>
          </cell>
          <cell r="L80">
            <v>1.6614745586708203E-2</v>
          </cell>
          <cell r="M80">
            <v>5</v>
          </cell>
          <cell r="N80">
            <v>5.1921079958463139E-3</v>
          </cell>
          <cell r="O80">
            <v>3</v>
          </cell>
          <cell r="P80">
            <v>3.1152647975077881E-3</v>
          </cell>
          <cell r="Q80">
            <v>12</v>
          </cell>
          <cell r="R80">
            <v>1.2461059190031152E-2</v>
          </cell>
          <cell r="T80">
            <v>0</v>
          </cell>
          <cell r="U80">
            <v>0</v>
          </cell>
          <cell r="V80">
            <v>3</v>
          </cell>
          <cell r="W80">
            <v>3.1152647975077881E-3</v>
          </cell>
          <cell r="X80">
            <v>548</v>
          </cell>
          <cell r="Y80">
            <v>0.56905503634475596</v>
          </cell>
          <cell r="Z80">
            <v>78</v>
          </cell>
          <cell r="AA80">
            <v>8.0996884735202487E-2</v>
          </cell>
          <cell r="AB80">
            <v>79</v>
          </cell>
          <cell r="AC80">
            <v>8.2035306334371755E-2</v>
          </cell>
          <cell r="AD80">
            <v>24</v>
          </cell>
          <cell r="AE80">
            <v>2.4922118380062305E-2</v>
          </cell>
          <cell r="AF80">
            <v>6</v>
          </cell>
          <cell r="AG80">
            <v>6.2305295950155761E-3</v>
          </cell>
          <cell r="AH80">
            <v>7</v>
          </cell>
          <cell r="AI80">
            <v>7.2689511941848393E-3</v>
          </cell>
          <cell r="AK80">
            <v>52</v>
          </cell>
          <cell r="AL80">
            <v>5.3997923156801658E-2</v>
          </cell>
          <cell r="AM80">
            <v>194</v>
          </cell>
          <cell r="AN80">
            <v>0.20145379023883697</v>
          </cell>
          <cell r="AP80">
            <v>20</v>
          </cell>
          <cell r="AQ80">
            <v>2.0768431983385256E-2</v>
          </cell>
          <cell r="AR80">
            <v>37</v>
          </cell>
          <cell r="AS80">
            <v>3.8421599169262723E-2</v>
          </cell>
          <cell r="AU80">
            <v>1.0439070147838645</v>
          </cell>
          <cell r="AV80">
            <v>1.0555502932075416</v>
          </cell>
        </row>
        <row r="81">
          <cell r="A81" t="str">
            <v>18</v>
          </cell>
          <cell r="C81" t="str">
            <v>1837</v>
          </cell>
          <cell r="D81" t="str">
            <v>Meløy</v>
          </cell>
          <cell r="E81">
            <v>43</v>
          </cell>
          <cell r="F81">
            <v>8.6553945249597426E-3</v>
          </cell>
          <cell r="G81">
            <v>830</v>
          </cell>
          <cell r="H81">
            <v>0.16706924315619967</v>
          </cell>
          <cell r="I81">
            <v>86</v>
          </cell>
          <cell r="J81">
            <v>1.7310789049919485E-2</v>
          </cell>
          <cell r="K81">
            <v>91</v>
          </cell>
          <cell r="L81">
            <v>1.8317230273752014E-2</v>
          </cell>
          <cell r="M81">
            <v>23</v>
          </cell>
          <cell r="N81">
            <v>4.6296296296296294E-3</v>
          </cell>
          <cell r="O81">
            <v>14</v>
          </cell>
          <cell r="P81">
            <v>2.8180354267310788E-3</v>
          </cell>
          <cell r="Q81">
            <v>44</v>
          </cell>
          <cell r="R81">
            <v>8.8566827697262474E-3</v>
          </cell>
          <cell r="T81">
            <v>9</v>
          </cell>
          <cell r="U81">
            <v>1.8115942028985507E-3</v>
          </cell>
          <cell r="V81">
            <v>22</v>
          </cell>
          <cell r="W81">
            <v>4.4283413848631237E-3</v>
          </cell>
          <cell r="X81">
            <v>2811</v>
          </cell>
          <cell r="Y81">
            <v>0.5658212560386473</v>
          </cell>
          <cell r="Z81">
            <v>413</v>
          </cell>
          <cell r="AA81">
            <v>8.3132045088566822E-2</v>
          </cell>
          <cell r="AB81">
            <v>252</v>
          </cell>
          <cell r="AC81">
            <v>5.0724637681159424E-2</v>
          </cell>
          <cell r="AD81">
            <v>56</v>
          </cell>
          <cell r="AE81">
            <v>1.1272141706924315E-2</v>
          </cell>
          <cell r="AF81">
            <v>20</v>
          </cell>
          <cell r="AG81">
            <v>4.0257648953301124E-3</v>
          </cell>
          <cell r="AH81">
            <v>22</v>
          </cell>
          <cell r="AI81">
            <v>4.4283413848631237E-3</v>
          </cell>
          <cell r="AK81">
            <v>258</v>
          </cell>
          <cell r="AL81">
            <v>5.1932367149758456E-2</v>
          </cell>
          <cell r="AM81">
            <v>763</v>
          </cell>
          <cell r="AN81">
            <v>0.15358293075684379</v>
          </cell>
          <cell r="AP81">
            <v>81</v>
          </cell>
          <cell r="AQ81">
            <v>1.6304347826086956E-2</v>
          </cell>
          <cell r="AR81">
            <v>98</v>
          </cell>
          <cell r="AS81">
            <v>1.9726247987117553E-2</v>
          </cell>
          <cell r="AU81">
            <v>0.99981170569205935</v>
          </cell>
          <cell r="AV81">
            <v>1.0158518158746839</v>
          </cell>
        </row>
        <row r="82">
          <cell r="A82" t="str">
            <v>18</v>
          </cell>
          <cell r="C82" t="str">
            <v>1838</v>
          </cell>
          <cell r="D82" t="str">
            <v>Gildeskål</v>
          </cell>
          <cell r="E82">
            <v>12</v>
          </cell>
          <cell r="F82">
            <v>7.4953154278575894E-3</v>
          </cell>
          <cell r="G82">
            <v>227</v>
          </cell>
          <cell r="H82">
            <v>0.14178638351030606</v>
          </cell>
          <cell r="I82">
            <v>30</v>
          </cell>
          <cell r="J82">
            <v>1.8738288569643973E-2</v>
          </cell>
          <cell r="K82">
            <v>27</v>
          </cell>
          <cell r="L82">
            <v>1.6864459712679577E-2</v>
          </cell>
          <cell r="M82">
            <v>10</v>
          </cell>
          <cell r="N82">
            <v>6.2460961898813238E-3</v>
          </cell>
          <cell r="O82">
            <v>5</v>
          </cell>
          <cell r="P82">
            <v>3.1230480949406619E-3</v>
          </cell>
          <cell r="Q82">
            <v>10</v>
          </cell>
          <cell r="R82">
            <v>6.2460961898813238E-3</v>
          </cell>
          <cell r="T82">
            <v>1</v>
          </cell>
          <cell r="U82">
            <v>6.2460961898813238E-4</v>
          </cell>
          <cell r="V82">
            <v>9</v>
          </cell>
          <cell r="W82">
            <v>5.6214865708931914E-3</v>
          </cell>
          <cell r="X82">
            <v>976</v>
          </cell>
          <cell r="Y82">
            <v>0.60961898813241722</v>
          </cell>
          <cell r="Z82">
            <v>120</v>
          </cell>
          <cell r="AA82">
            <v>7.4953154278575893E-2</v>
          </cell>
          <cell r="AB82">
            <v>66</v>
          </cell>
          <cell r="AC82">
            <v>4.1224234853216739E-2</v>
          </cell>
          <cell r="AD82">
            <v>10</v>
          </cell>
          <cell r="AE82">
            <v>6.2460961898813238E-3</v>
          </cell>
          <cell r="AF82">
            <v>2</v>
          </cell>
          <cell r="AG82">
            <v>1.2492192379762648E-3</v>
          </cell>
          <cell r="AH82">
            <v>6</v>
          </cell>
          <cell r="AI82">
            <v>3.7476577139287947E-3</v>
          </cell>
          <cell r="AK82">
            <v>82</v>
          </cell>
          <cell r="AL82">
            <v>5.1217988757026857E-2</v>
          </cell>
          <cell r="AM82">
            <v>204</v>
          </cell>
          <cell r="AN82">
            <v>0.127420362273579</v>
          </cell>
          <cell r="AP82">
            <v>25</v>
          </cell>
          <cell r="AQ82">
            <v>1.561524047470331E-2</v>
          </cell>
          <cell r="AR82">
            <v>18</v>
          </cell>
          <cell r="AS82">
            <v>1.1242973141786383E-2</v>
          </cell>
          <cell r="AU82">
            <v>0.99979060260016517</v>
          </cell>
          <cell r="AV82">
            <v>1.02065577218171</v>
          </cell>
        </row>
        <row r="83">
          <cell r="A83" t="str">
            <v>18</v>
          </cell>
          <cell r="C83" t="str">
            <v>1839</v>
          </cell>
          <cell r="D83" t="str">
            <v>Beiarn</v>
          </cell>
          <cell r="E83">
            <v>7</v>
          </cell>
          <cell r="F83">
            <v>8.6100861008610082E-3</v>
          </cell>
          <cell r="G83">
            <v>117</v>
          </cell>
          <cell r="H83">
            <v>0.14391143911439114</v>
          </cell>
          <cell r="I83">
            <v>21</v>
          </cell>
          <cell r="J83">
            <v>2.5830258302583026E-2</v>
          </cell>
          <cell r="K83">
            <v>19</v>
          </cell>
          <cell r="L83">
            <v>2.3370233702337023E-2</v>
          </cell>
          <cell r="M83">
            <v>7</v>
          </cell>
          <cell r="N83">
            <v>8.6100861008610082E-3</v>
          </cell>
          <cell r="O83">
            <v>4</v>
          </cell>
          <cell r="P83">
            <v>4.9200492004920051E-3</v>
          </cell>
          <cell r="Q83">
            <v>7</v>
          </cell>
          <cell r="R83">
            <v>8.6100861008610082E-3</v>
          </cell>
          <cell r="S83"/>
          <cell r="T83">
            <v>3</v>
          </cell>
          <cell r="U83">
            <v>3.6900369003690036E-3</v>
          </cell>
          <cell r="V83">
            <v>2</v>
          </cell>
          <cell r="W83">
            <v>2.4600246002460025E-3</v>
          </cell>
          <cell r="X83">
            <v>496</v>
          </cell>
          <cell r="Y83">
            <v>0.61008610086100856</v>
          </cell>
          <cell r="Z83">
            <v>57</v>
          </cell>
          <cell r="AA83">
            <v>7.0110701107011064E-2</v>
          </cell>
          <cell r="AB83">
            <v>32</v>
          </cell>
          <cell r="AC83">
            <v>3.9360393603936041E-2</v>
          </cell>
          <cell r="AD83">
            <v>6</v>
          </cell>
          <cell r="AE83">
            <v>7.3800738007380072E-3</v>
          </cell>
          <cell r="AF83">
            <v>0</v>
          </cell>
          <cell r="AG83">
            <v>0</v>
          </cell>
          <cell r="AH83">
            <v>4</v>
          </cell>
          <cell r="AI83">
            <v>4.9200492004920051E-3</v>
          </cell>
          <cell r="AJ83"/>
          <cell r="AK83">
            <v>58</v>
          </cell>
          <cell r="AL83">
            <v>7.1340713407134076E-2</v>
          </cell>
          <cell r="AM83">
            <v>99</v>
          </cell>
          <cell r="AN83">
            <v>0.12177121771217712</v>
          </cell>
          <cell r="AO83"/>
          <cell r="AP83">
            <v>18</v>
          </cell>
          <cell r="AQ83">
            <v>2.2140221402214021E-2</v>
          </cell>
          <cell r="AR83">
            <v>10</v>
          </cell>
          <cell r="AS83">
            <v>1.2300123001230012E-2</v>
          </cell>
          <cell r="AT83"/>
          <cell r="AU83">
            <v>1.0087992572719868</v>
          </cell>
          <cell r="AV83">
            <v>1.0285037742136001</v>
          </cell>
        </row>
        <row r="84">
          <cell r="A84" t="str">
            <v>18</v>
          </cell>
          <cell r="C84" t="str">
            <v>1840</v>
          </cell>
          <cell r="D84" t="str">
            <v>Saltdal</v>
          </cell>
          <cell r="E84">
            <v>25</v>
          </cell>
          <cell r="F84">
            <v>6.7168189145620635E-3</v>
          </cell>
          <cell r="G84">
            <v>508</v>
          </cell>
          <cell r="H84">
            <v>0.13648576034390114</v>
          </cell>
          <cell r="I84">
            <v>59</v>
          </cell>
          <cell r="J84">
            <v>1.5851692638366471E-2</v>
          </cell>
          <cell r="K84">
            <v>64</v>
          </cell>
          <cell r="L84">
            <v>1.7195056421278884E-2</v>
          </cell>
          <cell r="M84">
            <v>27</v>
          </cell>
          <cell r="N84">
            <v>7.2541644277270287E-3</v>
          </cell>
          <cell r="O84">
            <v>11</v>
          </cell>
          <cell r="P84">
            <v>2.9554003224073078E-3</v>
          </cell>
          <cell r="Q84">
            <v>23</v>
          </cell>
          <cell r="R84">
            <v>6.1794734013970983E-3</v>
          </cell>
          <cell r="T84">
            <v>5</v>
          </cell>
          <cell r="U84">
            <v>1.3433637829124126E-3</v>
          </cell>
          <cell r="V84">
            <v>17</v>
          </cell>
          <cell r="W84">
            <v>4.5674368619022035E-3</v>
          </cell>
          <cell r="X84">
            <v>2314</v>
          </cell>
          <cell r="Y84">
            <v>0.6217087587318646</v>
          </cell>
          <cell r="Z84">
            <v>313</v>
          </cell>
          <cell r="AA84">
            <v>8.4094572810317028E-2</v>
          </cell>
          <cell r="AB84">
            <v>179</v>
          </cell>
          <cell r="AC84">
            <v>4.8092423428264371E-2</v>
          </cell>
          <cell r="AD84">
            <v>24</v>
          </cell>
          <cell r="AE84">
            <v>6.4481461579795809E-3</v>
          </cell>
          <cell r="AF84">
            <v>9</v>
          </cell>
          <cell r="AG84">
            <v>2.4180548092423426E-3</v>
          </cell>
          <cell r="AH84">
            <v>7</v>
          </cell>
          <cell r="AI84">
            <v>1.8807092960773778E-3</v>
          </cell>
          <cell r="AK84">
            <v>184</v>
          </cell>
          <cell r="AL84">
            <v>4.9435787211176786E-2</v>
          </cell>
          <cell r="AM84">
            <v>532</v>
          </cell>
          <cell r="AN84">
            <v>0.1429339065018807</v>
          </cell>
          <cell r="AP84">
            <v>61</v>
          </cell>
          <cell r="AQ84">
            <v>1.6389038151531435E-2</v>
          </cell>
          <cell r="AR84">
            <v>40</v>
          </cell>
          <cell r="AS84">
            <v>1.0746910263299301E-2</v>
          </cell>
          <cell r="AU84">
            <v>1.0099554132158506</v>
          </cell>
          <cell r="AV84">
            <v>1.0349225470419705</v>
          </cell>
        </row>
        <row r="85">
          <cell r="A85" t="str">
            <v>18</v>
          </cell>
          <cell r="C85" t="str">
            <v>1841</v>
          </cell>
          <cell r="D85" t="str">
            <v>Fauske-Fuossko</v>
          </cell>
          <cell r="E85">
            <v>81</v>
          </cell>
          <cell r="F85">
            <v>1.0288327194208052E-2</v>
          </cell>
          <cell r="G85">
            <v>1110</v>
          </cell>
          <cell r="H85">
            <v>0.14098818747618444</v>
          </cell>
          <cell r="I85">
            <v>140</v>
          </cell>
          <cell r="J85">
            <v>1.7782293915915154E-2</v>
          </cell>
          <cell r="K85">
            <v>105</v>
          </cell>
          <cell r="L85">
            <v>1.3336720436936365E-2</v>
          </cell>
          <cell r="M85">
            <v>25</v>
          </cell>
          <cell r="N85">
            <v>3.1754096278419916E-3</v>
          </cell>
          <cell r="O85">
            <v>23</v>
          </cell>
          <cell r="P85">
            <v>2.9213768576146324E-3</v>
          </cell>
          <cell r="Q85">
            <v>68</v>
          </cell>
          <cell r="R85">
            <v>8.6371141877302163E-3</v>
          </cell>
          <cell r="T85">
            <v>5</v>
          </cell>
          <cell r="U85">
            <v>6.3508192556839831E-4</v>
          </cell>
          <cell r="V85">
            <v>28</v>
          </cell>
          <cell r="W85">
            <v>3.5564587831830308E-3</v>
          </cell>
          <cell r="X85">
            <v>4918</v>
          </cell>
          <cell r="Y85">
            <v>0.62466658198907654</v>
          </cell>
          <cell r="Z85">
            <v>636</v>
          </cell>
          <cell r="AA85">
            <v>8.0782420932300272E-2</v>
          </cell>
          <cell r="AB85">
            <v>314</v>
          </cell>
          <cell r="AC85">
            <v>3.9883144925695412E-2</v>
          </cell>
          <cell r="AD85">
            <v>47</v>
          </cell>
          <cell r="AE85">
            <v>5.9697701003429441E-3</v>
          </cell>
          <cell r="AF85">
            <v>18</v>
          </cell>
          <cell r="AG85">
            <v>2.2862949320462339E-3</v>
          </cell>
          <cell r="AH85">
            <v>20</v>
          </cell>
          <cell r="AI85">
            <v>2.5403277022735932E-3</v>
          </cell>
          <cell r="AK85">
            <v>361</v>
          </cell>
          <cell r="AL85">
            <v>4.585291502603836E-2</v>
          </cell>
          <cell r="AM85">
            <v>1035</v>
          </cell>
          <cell r="AN85">
            <v>0.13146195859265844</v>
          </cell>
          <cell r="AP85">
            <v>116</v>
          </cell>
          <cell r="AQ85">
            <v>1.4733900673186841E-2</v>
          </cell>
          <cell r="AR85">
            <v>85</v>
          </cell>
          <cell r="AS85">
            <v>1.0796392734662772E-2</v>
          </cell>
          <cell r="AU85">
            <v>0.99186823537800095</v>
          </cell>
          <cell r="AV85">
            <v>1.0155043830553179</v>
          </cell>
        </row>
        <row r="86">
          <cell r="A86" t="str">
            <v>18</v>
          </cell>
          <cell r="C86" t="str">
            <v>1845</v>
          </cell>
          <cell r="D86" t="str">
            <v>Sørfold</v>
          </cell>
          <cell r="E86">
            <v>17</v>
          </cell>
          <cell r="F86">
            <v>1.1132940406024885E-2</v>
          </cell>
          <cell r="G86">
            <v>216</v>
          </cell>
          <cell r="H86">
            <v>0.14145383104125736</v>
          </cell>
          <cell r="I86">
            <v>18</v>
          </cell>
          <cell r="J86">
            <v>1.1787819253438114E-2</v>
          </cell>
          <cell r="K86">
            <v>14</v>
          </cell>
          <cell r="L86">
            <v>9.1683038637852005E-3</v>
          </cell>
          <cell r="M86">
            <v>4</v>
          </cell>
          <cell r="N86">
            <v>2.6195153896529143E-3</v>
          </cell>
          <cell r="O86">
            <v>3</v>
          </cell>
          <cell r="P86">
            <v>1.9646365422396855E-3</v>
          </cell>
          <cell r="Q86">
            <v>4</v>
          </cell>
          <cell r="R86">
            <v>2.6195153896529143E-3</v>
          </cell>
          <cell r="T86">
            <v>1</v>
          </cell>
          <cell r="U86">
            <v>6.5487884741322858E-4</v>
          </cell>
          <cell r="V86">
            <v>11</v>
          </cell>
          <cell r="W86">
            <v>7.2036673215455137E-3</v>
          </cell>
          <cell r="X86">
            <v>986</v>
          </cell>
          <cell r="Y86">
            <v>0.64571054354944335</v>
          </cell>
          <cell r="Z86">
            <v>101</v>
          </cell>
          <cell r="AA86">
            <v>6.6142763588736081E-2</v>
          </cell>
          <cell r="AB86">
            <v>60</v>
          </cell>
          <cell r="AC86">
            <v>3.9292730844793712E-2</v>
          </cell>
          <cell r="AD86">
            <v>13</v>
          </cell>
          <cell r="AE86">
            <v>8.5134250163719713E-3</v>
          </cell>
          <cell r="AF86">
            <v>2</v>
          </cell>
          <cell r="AG86">
            <v>1.3097576948264572E-3</v>
          </cell>
          <cell r="AH86">
            <v>8</v>
          </cell>
          <cell r="AI86">
            <v>5.2390307793058286E-3</v>
          </cell>
          <cell r="AK86">
            <v>43</v>
          </cell>
          <cell r="AL86">
            <v>2.8159790438768827E-2</v>
          </cell>
          <cell r="AM86">
            <v>184</v>
          </cell>
          <cell r="AN86">
            <v>0.12049770792403405</v>
          </cell>
          <cell r="AP86">
            <v>11</v>
          </cell>
          <cell r="AQ86">
            <v>7.2036673215455137E-3</v>
          </cell>
          <cell r="AR86">
            <v>23</v>
          </cell>
          <cell r="AS86">
            <v>1.5062213490504257E-2</v>
          </cell>
          <cell r="AU86">
            <v>1.0325835451590737</v>
          </cell>
          <cell r="AV86">
            <v>1.0462595073457657</v>
          </cell>
        </row>
        <row r="87">
          <cell r="A87" t="str">
            <v>18</v>
          </cell>
          <cell r="C87" t="str">
            <v>1848</v>
          </cell>
          <cell r="D87" t="str">
            <v>Steigen</v>
          </cell>
          <cell r="E87">
            <v>21</v>
          </cell>
          <cell r="F87">
            <v>9.5890410958904115E-3</v>
          </cell>
          <cell r="G87">
            <v>322</v>
          </cell>
          <cell r="H87">
            <v>0.14703196347031963</v>
          </cell>
          <cell r="I87">
            <v>38</v>
          </cell>
          <cell r="J87">
            <v>1.7351598173515982E-2</v>
          </cell>
          <cell r="K87">
            <v>30</v>
          </cell>
          <cell r="L87">
            <v>1.3698630136986301E-2</v>
          </cell>
          <cell r="M87">
            <v>16</v>
          </cell>
          <cell r="N87">
            <v>7.3059360730593605E-3</v>
          </cell>
          <cell r="O87">
            <v>9</v>
          </cell>
          <cell r="P87">
            <v>4.10958904109589E-3</v>
          </cell>
          <cell r="Q87">
            <v>24</v>
          </cell>
          <cell r="R87">
            <v>1.0958904109589041E-2</v>
          </cell>
          <cell r="T87">
            <v>1</v>
          </cell>
          <cell r="U87">
            <v>4.5662100456621003E-4</v>
          </cell>
          <cell r="V87">
            <v>11</v>
          </cell>
          <cell r="W87">
            <v>5.0228310502283104E-3</v>
          </cell>
          <cell r="X87">
            <v>1292</v>
          </cell>
          <cell r="Y87">
            <v>0.58995433789954332</v>
          </cell>
          <cell r="Z87">
            <v>180</v>
          </cell>
          <cell r="AA87">
            <v>8.2191780821917804E-2</v>
          </cell>
          <cell r="AB87">
            <v>113</v>
          </cell>
          <cell r="AC87">
            <v>5.1598173515981734E-2</v>
          </cell>
          <cell r="AD87">
            <v>26</v>
          </cell>
          <cell r="AE87">
            <v>1.1872146118721462E-2</v>
          </cell>
          <cell r="AF87">
            <v>8</v>
          </cell>
          <cell r="AG87">
            <v>3.6529680365296802E-3</v>
          </cell>
          <cell r="AH87">
            <v>18</v>
          </cell>
          <cell r="AI87">
            <v>8.21917808219178E-3</v>
          </cell>
          <cell r="AK87">
            <v>117</v>
          </cell>
          <cell r="AL87">
            <v>5.3424657534246578E-2</v>
          </cell>
          <cell r="AM87">
            <v>345</v>
          </cell>
          <cell r="AN87">
            <v>0.15753424657534246</v>
          </cell>
          <cell r="AP87">
            <v>49</v>
          </cell>
          <cell r="AQ87">
            <v>2.2374429223744292E-2</v>
          </cell>
          <cell r="AR87">
            <v>52</v>
          </cell>
          <cell r="AS87">
            <v>2.3744292237442923E-2</v>
          </cell>
          <cell r="AU87">
            <v>0.98130742746149657</v>
          </cell>
          <cell r="AV87">
            <v>1.0132050428538635</v>
          </cell>
        </row>
        <row r="88">
          <cell r="A88" t="str">
            <v>18</v>
          </cell>
          <cell r="C88" t="str">
            <v>1851</v>
          </cell>
          <cell r="D88" t="str">
            <v>Lødingen</v>
          </cell>
          <cell r="E88">
            <v>11</v>
          </cell>
          <cell r="F88">
            <v>6.5671641791044772E-3</v>
          </cell>
          <cell r="G88">
            <v>222</v>
          </cell>
          <cell r="H88">
            <v>0.13253731343283581</v>
          </cell>
          <cell r="I88">
            <v>28</v>
          </cell>
          <cell r="J88">
            <v>1.671641791044776E-2</v>
          </cell>
          <cell r="K88">
            <v>19</v>
          </cell>
          <cell r="L88">
            <v>1.1343283582089553E-2</v>
          </cell>
          <cell r="M88">
            <v>7</v>
          </cell>
          <cell r="N88">
            <v>4.1791044776119399E-3</v>
          </cell>
          <cell r="O88">
            <v>2</v>
          </cell>
          <cell r="P88">
            <v>1.1940298507462687E-3</v>
          </cell>
          <cell r="Q88">
            <v>13</v>
          </cell>
          <cell r="R88">
            <v>7.7611940298507459E-3</v>
          </cell>
          <cell r="T88">
            <v>3</v>
          </cell>
          <cell r="U88">
            <v>1.791044776119403E-3</v>
          </cell>
          <cell r="V88">
            <v>5</v>
          </cell>
          <cell r="W88">
            <v>2.9850746268656717E-3</v>
          </cell>
          <cell r="X88">
            <v>1037</v>
          </cell>
          <cell r="Y88">
            <v>0.61910447761194032</v>
          </cell>
          <cell r="Z88">
            <v>153</v>
          </cell>
          <cell r="AA88">
            <v>9.1343283582089554E-2</v>
          </cell>
          <cell r="AB88">
            <v>80</v>
          </cell>
          <cell r="AC88">
            <v>4.7761194029850747E-2</v>
          </cell>
          <cell r="AD88">
            <v>12</v>
          </cell>
          <cell r="AE88">
            <v>7.164179104477612E-3</v>
          </cell>
          <cell r="AF88">
            <v>4</v>
          </cell>
          <cell r="AG88">
            <v>2.3880597014925373E-3</v>
          </cell>
          <cell r="AH88">
            <v>7</v>
          </cell>
          <cell r="AI88">
            <v>4.1791044776119399E-3</v>
          </cell>
          <cell r="AK88">
            <v>69</v>
          </cell>
          <cell r="AL88">
            <v>4.1194029850746272E-2</v>
          </cell>
          <cell r="AM88">
            <v>256</v>
          </cell>
          <cell r="AN88">
            <v>0.15283582089552239</v>
          </cell>
          <cell r="AP88">
            <v>22</v>
          </cell>
          <cell r="AQ88">
            <v>1.3134328358208954E-2</v>
          </cell>
          <cell r="AR88">
            <v>23</v>
          </cell>
          <cell r="AS88">
            <v>1.373134328358209E-2</v>
          </cell>
          <cell r="AU88">
            <v>0.9539544897345974</v>
          </cell>
          <cell r="AV88">
            <v>1.0377364979204022</v>
          </cell>
        </row>
        <row r="89">
          <cell r="A89" t="str">
            <v>18</v>
          </cell>
          <cell r="C89" t="str">
            <v>1853</v>
          </cell>
          <cell r="D89" t="str">
            <v>Evenes</v>
          </cell>
          <cell r="E89">
            <v>10</v>
          </cell>
          <cell r="F89">
            <v>9.0252707581227436E-3</v>
          </cell>
          <cell r="G89">
            <v>138</v>
          </cell>
          <cell r="H89">
            <v>0.12454873646209386</v>
          </cell>
          <cell r="I89">
            <v>15</v>
          </cell>
          <cell r="J89">
            <v>1.3537906137184115E-2</v>
          </cell>
          <cell r="K89">
            <v>12</v>
          </cell>
          <cell r="L89">
            <v>1.0830324909747292E-2</v>
          </cell>
          <cell r="M89">
            <v>6</v>
          </cell>
          <cell r="N89">
            <v>5.415162454873646E-3</v>
          </cell>
          <cell r="O89">
            <v>2</v>
          </cell>
          <cell r="P89">
            <v>1.8050541516245488E-3</v>
          </cell>
          <cell r="Q89">
            <v>8</v>
          </cell>
          <cell r="R89">
            <v>7.2202166064981952E-3</v>
          </cell>
          <cell r="T89">
            <v>2</v>
          </cell>
          <cell r="U89">
            <v>1.8050541516245488E-3</v>
          </cell>
          <cell r="V89">
            <v>2</v>
          </cell>
          <cell r="W89">
            <v>1.8050541516245488E-3</v>
          </cell>
          <cell r="X89">
            <v>717</v>
          </cell>
          <cell r="Y89">
            <v>0.6471119133574007</v>
          </cell>
          <cell r="Z89">
            <v>86</v>
          </cell>
          <cell r="AA89">
            <v>7.7617328519855602E-2</v>
          </cell>
          <cell r="AB89">
            <v>46</v>
          </cell>
          <cell r="AC89">
            <v>4.1516245487364621E-2</v>
          </cell>
          <cell r="AD89">
            <v>6</v>
          </cell>
          <cell r="AE89">
            <v>5.415162454873646E-3</v>
          </cell>
          <cell r="AF89">
            <v>2</v>
          </cell>
          <cell r="AG89">
            <v>1.8050541516245488E-3</v>
          </cell>
          <cell r="AH89">
            <v>5</v>
          </cell>
          <cell r="AI89">
            <v>4.5126353790613718E-3</v>
          </cell>
          <cell r="AK89">
            <v>43</v>
          </cell>
          <cell r="AL89">
            <v>3.8808664259927801E-2</v>
          </cell>
          <cell r="AM89">
            <v>145</v>
          </cell>
          <cell r="AN89">
            <v>0.13086642599277978</v>
          </cell>
          <cell r="AP89">
            <v>16</v>
          </cell>
          <cell r="AQ89">
            <v>1.444043321299639E-2</v>
          </cell>
          <cell r="AR89">
            <v>13</v>
          </cell>
          <cell r="AS89">
            <v>1.1732851985559567E-2</v>
          </cell>
          <cell r="AU89">
            <v>1.0070806737255962</v>
          </cell>
          <cell r="AV89">
            <v>1.053673728990967</v>
          </cell>
        </row>
        <row r="90">
          <cell r="A90" t="str">
            <v>18</v>
          </cell>
          <cell r="C90" t="str">
            <v>1856</v>
          </cell>
          <cell r="D90" t="str">
            <v>Røst</v>
          </cell>
          <cell r="E90">
            <v>3</v>
          </cell>
          <cell r="F90">
            <v>7.0093457943925233E-3</v>
          </cell>
          <cell r="G90">
            <v>46</v>
          </cell>
          <cell r="H90">
            <v>0.10747663551401869</v>
          </cell>
          <cell r="I90">
            <v>8</v>
          </cell>
          <cell r="J90">
            <v>1.8691588785046728E-2</v>
          </cell>
          <cell r="K90">
            <v>11</v>
          </cell>
          <cell r="L90">
            <v>2.5700934579439252E-2</v>
          </cell>
          <cell r="M90">
            <v>5</v>
          </cell>
          <cell r="N90">
            <v>1.1682242990654205E-2</v>
          </cell>
          <cell r="O90">
            <v>2</v>
          </cell>
          <cell r="P90">
            <v>4.6728971962616819E-3</v>
          </cell>
          <cell r="Q90">
            <v>6</v>
          </cell>
          <cell r="R90">
            <v>1.4018691588785047E-2</v>
          </cell>
          <cell r="T90">
            <v>1</v>
          </cell>
          <cell r="U90">
            <v>2.3364485981308409E-3</v>
          </cell>
          <cell r="V90">
            <v>0</v>
          </cell>
          <cell r="W90">
            <v>0</v>
          </cell>
          <cell r="X90">
            <v>219</v>
          </cell>
          <cell r="Y90">
            <v>0.51168224299065423</v>
          </cell>
          <cell r="Z90">
            <v>48</v>
          </cell>
          <cell r="AA90">
            <v>0.11214953271028037</v>
          </cell>
          <cell r="AB90">
            <v>37</v>
          </cell>
          <cell r="AC90">
            <v>8.6448598130841117E-2</v>
          </cell>
          <cell r="AD90">
            <v>13</v>
          </cell>
          <cell r="AE90">
            <v>3.0373831775700934E-2</v>
          </cell>
          <cell r="AF90">
            <v>3</v>
          </cell>
          <cell r="AG90">
            <v>7.0093457943925233E-3</v>
          </cell>
          <cell r="AH90">
            <v>10</v>
          </cell>
          <cell r="AI90">
            <v>2.336448598130841E-2</v>
          </cell>
          <cell r="AK90">
            <v>32</v>
          </cell>
          <cell r="AL90">
            <v>7.476635514018691E-2</v>
          </cell>
          <cell r="AM90">
            <v>111</v>
          </cell>
          <cell r="AN90">
            <v>0.25934579439252337</v>
          </cell>
          <cell r="AP90">
            <v>13</v>
          </cell>
          <cell r="AQ90">
            <v>3.0373831775700934E-2</v>
          </cell>
          <cell r="AR90">
            <v>26</v>
          </cell>
          <cell r="AS90">
            <v>6.0747663551401869E-2</v>
          </cell>
          <cell r="AU90">
            <v>0.98003175714200697</v>
          </cell>
          <cell r="AV90">
            <v>1.0657865217687712</v>
          </cell>
        </row>
        <row r="91">
          <cell r="A91" t="str">
            <v>18</v>
          </cell>
          <cell r="C91" t="str">
            <v>1857</v>
          </cell>
          <cell r="D91" t="str">
            <v>Værøy</v>
          </cell>
          <cell r="E91">
            <v>3</v>
          </cell>
          <cell r="F91">
            <v>5.1724137931034482E-3</v>
          </cell>
          <cell r="G91">
            <v>62</v>
          </cell>
          <cell r="H91">
            <v>0.10689655172413794</v>
          </cell>
          <cell r="I91">
            <v>6</v>
          </cell>
          <cell r="J91">
            <v>1.0344827586206896E-2</v>
          </cell>
          <cell r="K91">
            <v>5</v>
          </cell>
          <cell r="L91">
            <v>8.6206896551724137E-3</v>
          </cell>
          <cell r="M91">
            <v>7</v>
          </cell>
          <cell r="N91">
            <v>1.2068965517241379E-2</v>
          </cell>
          <cell r="O91">
            <v>4</v>
          </cell>
          <cell r="P91">
            <v>6.8965517241379309E-3</v>
          </cell>
          <cell r="Q91">
            <v>5</v>
          </cell>
          <cell r="R91">
            <v>8.6206896551724137E-3</v>
          </cell>
          <cell r="T91">
            <v>0</v>
          </cell>
          <cell r="U91">
            <v>0</v>
          </cell>
          <cell r="V91">
            <v>1</v>
          </cell>
          <cell r="W91">
            <v>1.7241379310344827E-3</v>
          </cell>
          <cell r="X91">
            <v>277</v>
          </cell>
          <cell r="Y91">
            <v>0.47758620689655173</v>
          </cell>
          <cell r="Z91">
            <v>77</v>
          </cell>
          <cell r="AA91">
            <v>0.13275862068965516</v>
          </cell>
          <cell r="AB91">
            <v>83</v>
          </cell>
          <cell r="AC91">
            <v>0.14310344827586208</v>
          </cell>
          <cell r="AD91">
            <v>13</v>
          </cell>
          <cell r="AE91">
            <v>2.2413793103448276E-2</v>
          </cell>
          <cell r="AF91">
            <v>10</v>
          </cell>
          <cell r="AG91">
            <v>1.7241379310344827E-2</v>
          </cell>
          <cell r="AH91">
            <v>9</v>
          </cell>
          <cell r="AI91">
            <v>1.5517241379310345E-2</v>
          </cell>
          <cell r="AK91">
            <v>27</v>
          </cell>
          <cell r="AL91">
            <v>4.6551724137931037E-2</v>
          </cell>
          <cell r="AM91">
            <v>192</v>
          </cell>
          <cell r="AN91">
            <v>0.33103448275862069</v>
          </cell>
          <cell r="AP91">
            <v>16</v>
          </cell>
          <cell r="AQ91">
            <v>2.7586206896551724E-2</v>
          </cell>
          <cell r="AR91">
            <v>32</v>
          </cell>
          <cell r="AS91">
            <v>5.5172413793103448E-2</v>
          </cell>
          <cell r="AU91">
            <v>1.0450983592281462</v>
          </cell>
          <cell r="AV91">
            <v>1.0735431755902829</v>
          </cell>
        </row>
        <row r="92">
          <cell r="A92" t="str">
            <v>18</v>
          </cell>
          <cell r="C92" t="str">
            <v>1859</v>
          </cell>
          <cell r="D92" t="str">
            <v>Flakstad</v>
          </cell>
          <cell r="E92">
            <v>13</v>
          </cell>
          <cell r="F92">
            <v>1.1722272317403066E-2</v>
          </cell>
          <cell r="G92">
            <v>118</v>
          </cell>
          <cell r="H92">
            <v>0.10640216411181244</v>
          </cell>
          <cell r="I92">
            <v>20</v>
          </cell>
          <cell r="J92">
            <v>1.8034265103697024E-2</v>
          </cell>
          <cell r="K92">
            <v>21</v>
          </cell>
          <cell r="L92">
            <v>1.8935978358881875E-2</v>
          </cell>
          <cell r="M92">
            <v>6</v>
          </cell>
          <cell r="N92">
            <v>5.4102795311091077E-3</v>
          </cell>
          <cell r="O92">
            <v>3</v>
          </cell>
          <cell r="P92">
            <v>2.7051397655545538E-3</v>
          </cell>
          <cell r="Q92">
            <v>14</v>
          </cell>
          <cell r="R92">
            <v>1.2623985572587917E-2</v>
          </cell>
          <cell r="T92">
            <v>1</v>
          </cell>
          <cell r="U92">
            <v>9.0171325518485117E-4</v>
          </cell>
          <cell r="V92">
            <v>6</v>
          </cell>
          <cell r="W92">
            <v>5.4102795311091077E-3</v>
          </cell>
          <cell r="X92">
            <v>603</v>
          </cell>
          <cell r="Y92">
            <v>0.54373309287646532</v>
          </cell>
          <cell r="Z92">
            <v>113</v>
          </cell>
          <cell r="AA92">
            <v>0.10189359783588819</v>
          </cell>
          <cell r="AB92">
            <v>82</v>
          </cell>
          <cell r="AC92">
            <v>7.3940486925157797E-2</v>
          </cell>
          <cell r="AD92">
            <v>35</v>
          </cell>
          <cell r="AE92">
            <v>3.1559963931469794E-2</v>
          </cell>
          <cell r="AF92">
            <v>7</v>
          </cell>
          <cell r="AG92">
            <v>6.3119927862939585E-3</v>
          </cell>
          <cell r="AH92">
            <v>26</v>
          </cell>
          <cell r="AI92">
            <v>2.3444544634806132E-2</v>
          </cell>
          <cell r="AK92">
            <v>64</v>
          </cell>
          <cell r="AL92">
            <v>5.7709648331830475E-2</v>
          </cell>
          <cell r="AM92">
            <v>263</v>
          </cell>
          <cell r="AN92">
            <v>0.23715058611361586</v>
          </cell>
          <cell r="AP92">
            <v>23</v>
          </cell>
          <cell r="AQ92">
            <v>2.0739404869251576E-2</v>
          </cell>
          <cell r="AR92">
            <v>68</v>
          </cell>
          <cell r="AS92">
            <v>6.1316501352569885E-2</v>
          </cell>
          <cell r="AU92">
            <v>1.0509243519990525</v>
          </cell>
          <cell r="AV92">
            <v>1.0738380866348269</v>
          </cell>
        </row>
        <row r="93">
          <cell r="A93" t="str">
            <v>18</v>
          </cell>
          <cell r="C93" t="str">
            <v>1860</v>
          </cell>
          <cell r="D93" t="str">
            <v>Vestvågøy</v>
          </cell>
          <cell r="E93">
            <v>51</v>
          </cell>
          <cell r="F93">
            <v>5.6136488717666482E-3</v>
          </cell>
          <cell r="G93">
            <v>1097</v>
          </cell>
          <cell r="H93">
            <v>0.12074848651623556</v>
          </cell>
          <cell r="I93">
            <v>151</v>
          </cell>
          <cell r="J93">
            <v>1.6620803522289489E-2</v>
          </cell>
          <cell r="K93">
            <v>105</v>
          </cell>
          <cell r="L93">
            <v>1.1557512383048982E-2</v>
          </cell>
          <cell r="M93">
            <v>60</v>
          </cell>
          <cell r="N93">
            <v>6.6042927903137037E-3</v>
          </cell>
          <cell r="O93">
            <v>28</v>
          </cell>
          <cell r="P93">
            <v>3.082003302146395E-3</v>
          </cell>
          <cell r="Q93">
            <v>125</v>
          </cell>
          <cell r="R93">
            <v>1.3758943313153549E-2</v>
          </cell>
          <cell r="T93">
            <v>23</v>
          </cell>
          <cell r="U93">
            <v>2.5316455696202532E-3</v>
          </cell>
          <cell r="V93">
            <v>35</v>
          </cell>
          <cell r="W93">
            <v>3.852504127682994E-3</v>
          </cell>
          <cell r="X93">
            <v>5145</v>
          </cell>
          <cell r="Y93">
            <v>0.56631810676940009</v>
          </cell>
          <cell r="Z93">
            <v>963</v>
          </cell>
          <cell r="AA93">
            <v>0.10599889928453494</v>
          </cell>
          <cell r="AB93">
            <v>662</v>
          </cell>
          <cell r="AC93">
            <v>7.2867363786461206E-2</v>
          </cell>
          <cell r="AD93">
            <v>152</v>
          </cell>
          <cell r="AE93">
            <v>1.6730875068794716E-2</v>
          </cell>
          <cell r="AF93">
            <v>61</v>
          </cell>
          <cell r="AG93">
            <v>6.7143643368189326E-3</v>
          </cell>
          <cell r="AH93">
            <v>87</v>
          </cell>
          <cell r="AI93">
            <v>9.5762245459548711E-3</v>
          </cell>
          <cell r="AK93">
            <v>469</v>
          </cell>
          <cell r="AL93">
            <v>5.162355531095212E-2</v>
          </cell>
          <cell r="AM93">
            <v>1925</v>
          </cell>
          <cell r="AN93">
            <v>0.21188772702256467</v>
          </cell>
          <cell r="AP93">
            <v>213</v>
          </cell>
          <cell r="AQ93">
            <v>2.344523940561365E-2</v>
          </cell>
          <cell r="AR93">
            <v>300</v>
          </cell>
          <cell r="AS93">
            <v>3.3021463951568519E-2</v>
          </cell>
          <cell r="AU93">
            <v>0.98187717777278982</v>
          </cell>
          <cell r="AV93">
            <v>1.0283141805119904</v>
          </cell>
        </row>
        <row r="94">
          <cell r="A94" t="str">
            <v>18</v>
          </cell>
          <cell r="C94" t="str">
            <v>1865</v>
          </cell>
          <cell r="D94" t="str">
            <v>Vågan</v>
          </cell>
          <cell r="E94">
            <v>51</v>
          </cell>
          <cell r="F94">
            <v>6.4467197572999624E-3</v>
          </cell>
          <cell r="G94">
            <v>1007</v>
          </cell>
          <cell r="H94">
            <v>0.12729111363923651</v>
          </cell>
          <cell r="I94">
            <v>132</v>
          </cell>
          <cell r="J94">
            <v>1.6685627607129314E-2</v>
          </cell>
          <cell r="K94">
            <v>123</v>
          </cell>
          <cell r="L94">
            <v>1.5547971179370497E-2</v>
          </cell>
          <cell r="M94">
            <v>49</v>
          </cell>
          <cell r="N94">
            <v>6.193907217798003E-3</v>
          </cell>
          <cell r="O94">
            <v>25</v>
          </cell>
          <cell r="P94">
            <v>3.1601567437744911E-3</v>
          </cell>
          <cell r="Q94">
            <v>74</v>
          </cell>
          <cell r="R94">
            <v>9.3540639615724945E-3</v>
          </cell>
          <cell r="T94">
            <v>10</v>
          </cell>
          <cell r="U94">
            <v>1.2640626975097965E-3</v>
          </cell>
          <cell r="V94">
            <v>37</v>
          </cell>
          <cell r="W94">
            <v>4.6770319807862473E-3</v>
          </cell>
          <cell r="X94">
            <v>4584</v>
          </cell>
          <cell r="Y94">
            <v>0.57944634053849076</v>
          </cell>
          <cell r="Z94">
            <v>813</v>
          </cell>
          <cell r="AA94">
            <v>0.10276829730754646</v>
          </cell>
          <cell r="AB94">
            <v>507</v>
          </cell>
          <cell r="AC94">
            <v>6.4087978763746681E-2</v>
          </cell>
          <cell r="AD94">
            <v>92</v>
          </cell>
          <cell r="AE94">
            <v>1.1629376817090128E-2</v>
          </cell>
          <cell r="AF94">
            <v>37</v>
          </cell>
          <cell r="AG94">
            <v>4.6770319807862473E-3</v>
          </cell>
          <cell r="AH94">
            <v>40</v>
          </cell>
          <cell r="AI94">
            <v>5.056250790039186E-3</v>
          </cell>
          <cell r="AK94">
            <v>403</v>
          </cell>
          <cell r="AL94">
            <v>5.0941726709644801E-2</v>
          </cell>
          <cell r="AM94">
            <v>1489</v>
          </cell>
          <cell r="AN94">
            <v>0.18821893565920869</v>
          </cell>
          <cell r="AP94">
            <v>148</v>
          </cell>
          <cell r="AQ94">
            <v>1.8708127923144989E-2</v>
          </cell>
          <cell r="AR94">
            <v>169</v>
          </cell>
          <cell r="AS94">
            <v>2.1362659587915559E-2</v>
          </cell>
          <cell r="AU94">
            <v>0.90824657951316745</v>
          </cell>
          <cell r="AV94">
            <v>1.0111794471578155</v>
          </cell>
        </row>
        <row r="95">
          <cell r="A95" t="str">
            <v>18</v>
          </cell>
          <cell r="C95" t="str">
            <v>1866</v>
          </cell>
          <cell r="D95" t="str">
            <v>Hadsel</v>
          </cell>
          <cell r="E95">
            <v>49</v>
          </cell>
          <cell r="F95">
            <v>7.573415765069552E-3</v>
          </cell>
          <cell r="G95">
            <v>917</v>
          </cell>
          <cell r="H95">
            <v>0.14173106646058733</v>
          </cell>
          <cell r="I95">
            <v>109</v>
          </cell>
          <cell r="J95">
            <v>1.6846986089644512E-2</v>
          </cell>
          <cell r="K95">
            <v>80</v>
          </cell>
          <cell r="L95">
            <v>1.2364760432766615E-2</v>
          </cell>
          <cell r="M95">
            <v>31</v>
          </cell>
          <cell r="N95">
            <v>4.7913446676970638E-3</v>
          </cell>
          <cell r="O95">
            <v>17</v>
          </cell>
          <cell r="P95">
            <v>2.6275115919629057E-3</v>
          </cell>
          <cell r="Q95">
            <v>45</v>
          </cell>
          <cell r="R95">
            <v>6.955177743431221E-3</v>
          </cell>
          <cell r="T95">
            <v>11</v>
          </cell>
          <cell r="U95">
            <v>1.7001545595054096E-3</v>
          </cell>
          <cell r="V95">
            <v>25</v>
          </cell>
          <cell r="W95">
            <v>3.8639876352395673E-3</v>
          </cell>
          <cell r="X95">
            <v>3814</v>
          </cell>
          <cell r="Y95">
            <v>0.5894899536321484</v>
          </cell>
          <cell r="Z95">
            <v>572</v>
          </cell>
          <cell r="AA95">
            <v>8.84080370942813E-2</v>
          </cell>
          <cell r="AB95">
            <v>390</v>
          </cell>
          <cell r="AC95">
            <v>6.0278207109737247E-2</v>
          </cell>
          <cell r="AD95">
            <v>68</v>
          </cell>
          <cell r="AE95">
            <v>1.0510046367851623E-2</v>
          </cell>
          <cell r="AF95">
            <v>18</v>
          </cell>
          <cell r="AG95">
            <v>2.7820710973724882E-3</v>
          </cell>
          <cell r="AH95">
            <v>26</v>
          </cell>
          <cell r="AI95">
            <v>4.0185471406491502E-3</v>
          </cell>
          <cell r="AK95">
            <v>282</v>
          </cell>
          <cell r="AL95">
            <v>4.358578052550232E-2</v>
          </cell>
          <cell r="AM95">
            <v>1074</v>
          </cell>
          <cell r="AN95">
            <v>0.16599690880989182</v>
          </cell>
          <cell r="AP95">
            <v>93</v>
          </cell>
          <cell r="AQ95">
            <v>1.437403400309119E-2</v>
          </cell>
          <cell r="AR95">
            <v>112</v>
          </cell>
          <cell r="AS95">
            <v>1.7310664605873261E-2</v>
          </cell>
          <cell r="AU95">
            <v>0.86795034184670383</v>
          </cell>
          <cell r="AV95">
            <v>1.030575422272286</v>
          </cell>
        </row>
        <row r="96">
          <cell r="A96" t="str">
            <v>18</v>
          </cell>
          <cell r="C96" t="str">
            <v>1867</v>
          </cell>
          <cell r="D96" t="str">
            <v>Bø</v>
          </cell>
          <cell r="E96">
            <v>9</v>
          </cell>
          <cell r="F96">
            <v>4.2472864558754132E-3</v>
          </cell>
          <cell r="G96">
            <v>231</v>
          </cell>
          <cell r="H96">
            <v>0.10901368570080226</v>
          </cell>
          <cell r="I96">
            <v>25</v>
          </cell>
          <cell r="J96">
            <v>1.1798017932987258E-2</v>
          </cell>
          <cell r="K96">
            <v>18</v>
          </cell>
          <cell r="L96">
            <v>8.4945729117508265E-3</v>
          </cell>
          <cell r="M96">
            <v>14</v>
          </cell>
          <cell r="N96">
            <v>6.6068900424728644E-3</v>
          </cell>
          <cell r="O96">
            <v>9</v>
          </cell>
          <cell r="P96">
            <v>4.2472864558754132E-3</v>
          </cell>
          <cell r="Q96">
            <v>25</v>
          </cell>
          <cell r="R96">
            <v>1.1798017932987258E-2</v>
          </cell>
          <cell r="T96">
            <v>5</v>
          </cell>
          <cell r="U96">
            <v>2.3596035865974517E-3</v>
          </cell>
          <cell r="V96">
            <v>9</v>
          </cell>
          <cell r="W96">
            <v>4.2472864558754132E-3</v>
          </cell>
          <cell r="X96">
            <v>1305</v>
          </cell>
          <cell r="Y96">
            <v>0.61585653610193491</v>
          </cell>
          <cell r="Z96">
            <v>187</v>
          </cell>
          <cell r="AA96">
            <v>8.8249174138744696E-2</v>
          </cell>
          <cell r="AB96">
            <v>126</v>
          </cell>
          <cell r="AC96">
            <v>5.9462010382255778E-2</v>
          </cell>
          <cell r="AD96">
            <v>39</v>
          </cell>
          <cell r="AE96">
            <v>1.8404907975460124E-2</v>
          </cell>
          <cell r="AF96">
            <v>14</v>
          </cell>
          <cell r="AG96">
            <v>6.6068900424728644E-3</v>
          </cell>
          <cell r="AH96">
            <v>26</v>
          </cell>
          <cell r="AI96">
            <v>1.2269938650306749E-2</v>
          </cell>
          <cell r="AK96">
            <v>91</v>
          </cell>
          <cell r="AL96">
            <v>4.2944785276073622E-2</v>
          </cell>
          <cell r="AM96">
            <v>392</v>
          </cell>
          <cell r="AN96">
            <v>0.18499292118924021</v>
          </cell>
          <cell r="AP96">
            <v>48</v>
          </cell>
          <cell r="AQ96">
            <v>2.2652194431335537E-2</v>
          </cell>
          <cell r="AR96">
            <v>79</v>
          </cell>
          <cell r="AS96">
            <v>3.7281736668239737E-2</v>
          </cell>
          <cell r="AU96">
            <v>0.7783224878208288</v>
          </cell>
          <cell r="AV96">
            <v>0.98599710657493811</v>
          </cell>
        </row>
        <row r="97">
          <cell r="A97" t="str">
            <v>18</v>
          </cell>
          <cell r="C97" t="str">
            <v>1868</v>
          </cell>
          <cell r="D97" t="str">
            <v>Øksnes</v>
          </cell>
          <cell r="E97">
            <v>30</v>
          </cell>
          <cell r="F97">
            <v>7.8802206461780922E-3</v>
          </cell>
          <cell r="G97">
            <v>443</v>
          </cell>
          <cell r="H97">
            <v>0.1163645915418965</v>
          </cell>
          <cell r="I97">
            <v>47</v>
          </cell>
          <cell r="J97">
            <v>1.2345679012345678E-2</v>
          </cell>
          <cell r="K97">
            <v>61</v>
          </cell>
          <cell r="L97">
            <v>1.6023115313895456E-2</v>
          </cell>
          <cell r="M97">
            <v>13</v>
          </cell>
          <cell r="N97">
            <v>3.414762280010507E-3</v>
          </cell>
          <cell r="O97">
            <v>8</v>
          </cell>
          <cell r="P97">
            <v>2.1013921723141583E-3</v>
          </cell>
          <cell r="Q97">
            <v>31</v>
          </cell>
          <cell r="R97">
            <v>8.1428946677173635E-3</v>
          </cell>
          <cell r="T97">
            <v>5</v>
          </cell>
          <cell r="U97">
            <v>1.3133701076963489E-3</v>
          </cell>
          <cell r="V97">
            <v>17</v>
          </cell>
          <cell r="W97">
            <v>4.4654583661675861E-3</v>
          </cell>
          <cell r="X97">
            <v>2152</v>
          </cell>
          <cell r="Y97">
            <v>0.56527449435250854</v>
          </cell>
          <cell r="Z97">
            <v>428</v>
          </cell>
          <cell r="AA97">
            <v>0.11242448121880746</v>
          </cell>
          <cell r="AB97">
            <v>297</v>
          </cell>
          <cell r="AC97">
            <v>7.8014184397163122E-2</v>
          </cell>
          <cell r="AD97">
            <v>67</v>
          </cell>
          <cell r="AE97">
            <v>1.7599159443131073E-2</v>
          </cell>
          <cell r="AF97">
            <v>36</v>
          </cell>
          <cell r="AG97">
            <v>9.4562647754137114E-3</v>
          </cell>
          <cell r="AH97">
            <v>25</v>
          </cell>
          <cell r="AI97">
            <v>6.5668505384817444E-3</v>
          </cell>
          <cell r="AK97">
            <v>160</v>
          </cell>
          <cell r="AL97">
            <v>4.2027843446283165E-2</v>
          </cell>
          <cell r="AM97">
            <v>853</v>
          </cell>
          <cell r="AN97">
            <v>0.22406094037299712</v>
          </cell>
          <cell r="AP97">
            <v>52</v>
          </cell>
          <cell r="AQ97">
            <v>1.3659049120042028E-2</v>
          </cell>
          <cell r="AR97">
            <v>128</v>
          </cell>
          <cell r="AS97">
            <v>3.3622274757026532E-2</v>
          </cell>
          <cell r="AU97">
            <v>1.0047291167111347</v>
          </cell>
          <cell r="AV97">
            <v>1.0440274075324307</v>
          </cell>
        </row>
        <row r="98">
          <cell r="A98" t="str">
            <v>18</v>
          </cell>
          <cell r="C98" t="str">
            <v>1870</v>
          </cell>
          <cell r="D98" t="str">
            <v>Sortland</v>
          </cell>
          <cell r="E98">
            <v>71</v>
          </cell>
          <cell r="F98">
            <v>8.4796369282216649E-3</v>
          </cell>
          <cell r="G98">
            <v>1157</v>
          </cell>
          <cell r="H98">
            <v>0.13818225247820376</v>
          </cell>
          <cell r="I98">
            <v>138</v>
          </cell>
          <cell r="J98">
            <v>1.6481547832318165E-2</v>
          </cell>
          <cell r="K98">
            <v>116</v>
          </cell>
          <cell r="L98">
            <v>1.3854054699629763E-2</v>
          </cell>
          <cell r="M98">
            <v>49</v>
          </cell>
          <cell r="N98">
            <v>5.8521437955332614E-3</v>
          </cell>
          <cell r="O98">
            <v>22</v>
          </cell>
          <cell r="P98">
            <v>2.6274931326884031E-3</v>
          </cell>
          <cell r="Q98">
            <v>84</v>
          </cell>
          <cell r="R98">
            <v>1.0032246506628449E-2</v>
          </cell>
          <cell r="T98">
            <v>8</v>
          </cell>
          <cell r="U98">
            <v>9.554520482503284E-4</v>
          </cell>
          <cell r="V98">
            <v>35</v>
          </cell>
          <cell r="W98">
            <v>4.1801027110951869E-3</v>
          </cell>
          <cell r="X98">
            <v>4857</v>
          </cell>
          <cell r="Y98">
            <v>0.58007882479398065</v>
          </cell>
          <cell r="Z98">
            <v>811</v>
          </cell>
          <cell r="AA98">
            <v>9.6858951391377041E-2</v>
          </cell>
          <cell r="AB98">
            <v>485</v>
          </cell>
          <cell r="AC98">
            <v>5.792428042517616E-2</v>
          </cell>
          <cell r="AD98">
            <v>89</v>
          </cell>
          <cell r="AE98">
            <v>1.0629404036784904E-2</v>
          </cell>
          <cell r="AF98">
            <v>39</v>
          </cell>
          <cell r="AG98">
            <v>4.6578287352203509E-3</v>
          </cell>
          <cell r="AH98">
            <v>48</v>
          </cell>
          <cell r="AI98">
            <v>5.7327122895019702E-3</v>
          </cell>
          <cell r="AK98">
            <v>409</v>
          </cell>
          <cell r="AL98">
            <v>4.884748596679804E-2</v>
          </cell>
          <cell r="AM98">
            <v>1472</v>
          </cell>
          <cell r="AN98">
            <v>0.17580317687806044</v>
          </cell>
          <cell r="AP98">
            <v>155</v>
          </cell>
          <cell r="AQ98">
            <v>1.8511883434850114E-2</v>
          </cell>
          <cell r="AR98">
            <v>176</v>
          </cell>
          <cell r="AS98">
            <v>2.1019945061507225E-2</v>
          </cell>
          <cell r="AU98">
            <v>0.92498002376494703</v>
          </cell>
          <cell r="AV98">
            <v>1.0215900293500617</v>
          </cell>
        </row>
        <row r="99">
          <cell r="A99" t="str">
            <v>18</v>
          </cell>
          <cell r="C99" t="str">
            <v>1871</v>
          </cell>
          <cell r="D99" t="str">
            <v>Andøy</v>
          </cell>
          <cell r="E99">
            <v>28</v>
          </cell>
          <cell r="F99">
            <v>7.3587385019710906E-3</v>
          </cell>
          <cell r="G99">
            <v>449</v>
          </cell>
          <cell r="H99">
            <v>0.11800262812089356</v>
          </cell>
          <cell r="I99">
            <v>50</v>
          </cell>
          <cell r="J99">
            <v>1.3140604467805518E-2</v>
          </cell>
          <cell r="K99">
            <v>59</v>
          </cell>
          <cell r="L99">
            <v>1.5505913272010513E-2</v>
          </cell>
          <cell r="M99">
            <v>19</v>
          </cell>
          <cell r="N99">
            <v>4.9934296977660973E-3</v>
          </cell>
          <cell r="O99">
            <v>10</v>
          </cell>
          <cell r="P99">
            <v>2.6281208935611039E-3</v>
          </cell>
          <cell r="Q99">
            <v>38</v>
          </cell>
          <cell r="R99">
            <v>9.9868593955321945E-3</v>
          </cell>
          <cell r="T99">
            <v>3</v>
          </cell>
          <cell r="U99">
            <v>7.8843626806833109E-4</v>
          </cell>
          <cell r="V99">
            <v>17</v>
          </cell>
          <cell r="W99">
            <v>4.4678055190538763E-3</v>
          </cell>
          <cell r="X99">
            <v>2325</v>
          </cell>
          <cell r="Y99">
            <v>0.61103810775295664</v>
          </cell>
          <cell r="Z99">
            <v>343</v>
          </cell>
          <cell r="AA99">
            <v>9.0144546649145854E-2</v>
          </cell>
          <cell r="AB99">
            <v>210</v>
          </cell>
          <cell r="AC99">
            <v>5.5190538764783179E-2</v>
          </cell>
          <cell r="AD99">
            <v>40</v>
          </cell>
          <cell r="AE99">
            <v>1.0512483574244415E-2</v>
          </cell>
          <cell r="AF99">
            <v>18</v>
          </cell>
          <cell r="AG99">
            <v>4.7306176084099868E-3</v>
          </cell>
          <cell r="AH99">
            <v>32</v>
          </cell>
          <cell r="AI99">
            <v>8.4099868593955317E-3</v>
          </cell>
          <cell r="AK99">
            <v>176</v>
          </cell>
          <cell r="AL99">
            <v>4.6254927726675429E-2</v>
          </cell>
          <cell r="AM99">
            <v>643</v>
          </cell>
          <cell r="AN99">
            <v>0.16898817345597897</v>
          </cell>
          <cell r="AP99">
            <v>67</v>
          </cell>
          <cell r="AQ99">
            <v>1.7608409986859395E-2</v>
          </cell>
          <cell r="AR99">
            <v>90</v>
          </cell>
          <cell r="AS99">
            <v>2.3653088042049936E-2</v>
          </cell>
          <cell r="AU99">
            <v>1.0012531090611276</v>
          </cell>
          <cell r="AV99">
            <v>1.0345464558267321</v>
          </cell>
        </row>
        <row r="100">
          <cell r="A100" t="str">
            <v>18</v>
          </cell>
          <cell r="C100" t="str">
            <v>1874</v>
          </cell>
          <cell r="D100" t="str">
            <v>Moskenes</v>
          </cell>
          <cell r="E100">
            <v>4</v>
          </cell>
          <cell r="F100">
            <v>4.3103448275862068E-3</v>
          </cell>
          <cell r="G100">
            <v>89</v>
          </cell>
          <cell r="H100">
            <v>9.5905172413793108E-2</v>
          </cell>
          <cell r="I100">
            <v>14</v>
          </cell>
          <cell r="J100">
            <v>1.5086206896551725E-2</v>
          </cell>
          <cell r="K100">
            <v>14</v>
          </cell>
          <cell r="L100">
            <v>1.5086206896551725E-2</v>
          </cell>
          <cell r="M100">
            <v>8</v>
          </cell>
          <cell r="N100">
            <v>8.6206896551724137E-3</v>
          </cell>
          <cell r="O100">
            <v>2</v>
          </cell>
          <cell r="P100">
            <v>2.1551724137931034E-3</v>
          </cell>
          <cell r="Q100">
            <v>16</v>
          </cell>
          <cell r="R100">
            <v>1.7241379310344827E-2</v>
          </cell>
          <cell r="T100">
            <v>1</v>
          </cell>
          <cell r="U100">
            <v>1.0775862068965517E-3</v>
          </cell>
          <cell r="V100">
            <v>2</v>
          </cell>
          <cell r="W100">
            <v>2.1551724137931034E-3</v>
          </cell>
          <cell r="X100">
            <v>504</v>
          </cell>
          <cell r="Y100">
            <v>0.5431034482758621</v>
          </cell>
          <cell r="Z100">
            <v>113</v>
          </cell>
          <cell r="AA100">
            <v>0.12176724137931035</v>
          </cell>
          <cell r="AB100">
            <v>75</v>
          </cell>
          <cell r="AC100">
            <v>8.0818965517241381E-2</v>
          </cell>
          <cell r="AD100">
            <v>24</v>
          </cell>
          <cell r="AE100">
            <v>2.5862068965517241E-2</v>
          </cell>
          <cell r="AF100">
            <v>15</v>
          </cell>
          <cell r="AG100">
            <v>1.6163793103448277E-2</v>
          </cell>
          <cell r="AH100">
            <v>16</v>
          </cell>
          <cell r="AI100">
            <v>1.7241379310344827E-2</v>
          </cell>
          <cell r="AK100">
            <v>54</v>
          </cell>
          <cell r="AL100">
            <v>5.8189655172413791E-2</v>
          </cell>
          <cell r="AM100">
            <v>243</v>
          </cell>
          <cell r="AN100">
            <v>0.26185344827586204</v>
          </cell>
          <cell r="AP100">
            <v>26</v>
          </cell>
          <cell r="AQ100">
            <v>2.8017241379310345E-2</v>
          </cell>
          <cell r="AR100">
            <v>55</v>
          </cell>
          <cell r="AS100">
            <v>5.9267241379310345E-2</v>
          </cell>
          <cell r="AU100">
            <v>0.97086266465260573</v>
          </cell>
          <cell r="AV100">
            <v>1.0580529251592574</v>
          </cell>
        </row>
        <row r="101">
          <cell r="A101" t="str">
            <v>18</v>
          </cell>
          <cell r="C101" t="str">
            <v>1875</v>
          </cell>
          <cell r="D101" t="str">
            <v>Hamarøy</v>
          </cell>
          <cell r="E101">
            <v>13</v>
          </cell>
          <cell r="F101">
            <v>5.7167985927880386E-3</v>
          </cell>
          <cell r="G101">
            <v>310</v>
          </cell>
          <cell r="H101">
            <v>0.13632365875109939</v>
          </cell>
          <cell r="I101">
            <v>41</v>
          </cell>
          <cell r="J101">
            <v>1.8029903254177661E-2</v>
          </cell>
          <cell r="K101">
            <v>33</v>
          </cell>
          <cell r="L101">
            <v>1.4511873350923483E-2</v>
          </cell>
          <cell r="M101">
            <v>7</v>
          </cell>
          <cell r="N101">
            <v>3.0782761653474055E-3</v>
          </cell>
          <cell r="O101">
            <v>4</v>
          </cell>
          <cell r="P101">
            <v>1.7590149516270889E-3</v>
          </cell>
          <cell r="Q101">
            <v>17</v>
          </cell>
          <cell r="R101">
            <v>7.4758135444151271E-3</v>
          </cell>
          <cell r="T101">
            <v>5</v>
          </cell>
          <cell r="U101">
            <v>2.1987686895338612E-3</v>
          </cell>
          <cell r="V101">
            <v>7</v>
          </cell>
          <cell r="W101">
            <v>3.0782761653474055E-3</v>
          </cell>
          <cell r="X101">
            <v>1419</v>
          </cell>
          <cell r="Y101">
            <v>0.62401055408970973</v>
          </cell>
          <cell r="Z101">
            <v>183</v>
          </cell>
          <cell r="AA101">
            <v>8.0474934036939311E-2</v>
          </cell>
          <cell r="AB101">
            <v>97</v>
          </cell>
          <cell r="AC101">
            <v>4.2656112576956902E-2</v>
          </cell>
          <cell r="AD101">
            <v>25</v>
          </cell>
          <cell r="AE101">
            <v>1.0993843447669306E-2</v>
          </cell>
          <cell r="AF101">
            <v>7</v>
          </cell>
          <cell r="AG101">
            <v>3.0782761653474055E-3</v>
          </cell>
          <cell r="AH101">
            <v>8</v>
          </cell>
          <cell r="AI101">
            <v>3.5180299032541778E-3</v>
          </cell>
          <cell r="AK101">
            <v>102</v>
          </cell>
          <cell r="AL101">
            <v>4.4854881266490766E-2</v>
          </cell>
          <cell r="AM101">
            <v>320</v>
          </cell>
          <cell r="AN101">
            <v>0.14072119613016712</v>
          </cell>
          <cell r="AP101">
            <v>28</v>
          </cell>
          <cell r="AQ101">
            <v>1.2313104661389622E-2</v>
          </cell>
          <cell r="AR101">
            <v>40</v>
          </cell>
          <cell r="AS101">
            <v>1.759014951627089E-2</v>
          </cell>
          <cell r="AU101">
            <v>1.0238064737140953</v>
          </cell>
          <cell r="AV101">
            <v>1.0415163304867323</v>
          </cell>
        </row>
        <row r="102">
          <cell r="A102" t="str">
            <v>18 Totalt</v>
          </cell>
          <cell r="C102" t="str">
            <v>18</v>
          </cell>
          <cell r="D102" t="str">
            <v>Nordland - Nordlánnda</v>
          </cell>
          <cell r="E102">
            <v>1659</v>
          </cell>
          <cell r="F102">
            <v>8.5563538276660599E-3</v>
          </cell>
          <cell r="G102">
            <v>26134</v>
          </cell>
          <cell r="H102">
            <v>0.13478707108633201</v>
          </cell>
          <cell r="I102">
            <v>3183</v>
          </cell>
          <cell r="J102">
            <v>1.6416440164834883E-2</v>
          </cell>
          <cell r="K102">
            <v>2769</v>
          </cell>
          <cell r="L102">
            <v>1.4281219860643351E-2</v>
          </cell>
          <cell r="M102">
            <v>1015</v>
          </cell>
          <cell r="N102">
            <v>5.2349000211459017E-3</v>
          </cell>
          <cell r="O102">
            <v>541</v>
          </cell>
          <cell r="P102">
            <v>2.7902274989555988E-3</v>
          </cell>
          <cell r="Q102">
            <v>1986</v>
          </cell>
          <cell r="R102">
            <v>1.024286841575937E-2</v>
          </cell>
          <cell r="S102"/>
          <cell r="T102">
            <v>304</v>
          </cell>
          <cell r="U102">
            <v>1.5678912378604473E-3</v>
          </cell>
          <cell r="V102">
            <v>851</v>
          </cell>
          <cell r="W102">
            <v>4.3890639586159231E-3</v>
          </cell>
          <cell r="X102">
            <v>116114</v>
          </cell>
          <cell r="Y102">
            <v>0.59886224734515781</v>
          </cell>
          <cell r="Z102">
            <v>17272</v>
          </cell>
          <cell r="AA102">
            <v>8.9080978487913312E-2</v>
          </cell>
          <cell r="AB102">
            <v>10093</v>
          </cell>
          <cell r="AC102">
            <v>5.205502060436018E-2</v>
          </cell>
          <cell r="AD102">
            <v>1830</v>
          </cell>
          <cell r="AE102">
            <v>9.4382926489625617E-3</v>
          </cell>
          <cell r="AF102">
            <v>674</v>
          </cell>
          <cell r="AG102">
            <v>3.4761799155195445E-3</v>
          </cell>
          <cell r="AH102">
            <v>877</v>
          </cell>
          <cell r="AI102">
            <v>4.5231599197487248E-3</v>
          </cell>
          <cell r="AJ102"/>
          <cell r="AK102">
            <v>9494</v>
          </cell>
          <cell r="AL102">
            <v>4.8965655961339102E-2</v>
          </cell>
          <cell r="AM102">
            <v>30746</v>
          </cell>
          <cell r="AN102">
            <v>0.15857363157650434</v>
          </cell>
          <cell r="AO102"/>
          <cell r="AP102">
            <v>3542</v>
          </cell>
          <cell r="AQ102">
            <v>1.826799593586087E-2</v>
          </cell>
          <cell r="AR102">
            <v>3381</v>
          </cell>
          <cell r="AS102">
            <v>1.7437632484230831E-2</v>
          </cell>
          <cell r="AT102"/>
          <cell r="AU102">
            <v>0.95878166756908179</v>
          </cell>
          <cell r="AV102">
            <v>1.0126153661001269</v>
          </cell>
        </row>
        <row r="103">
          <cell r="A103" t="str">
            <v>21</v>
          </cell>
          <cell r="C103" t="str">
            <v>2100</v>
          </cell>
          <cell r="D103" t="str">
            <v>Svalbard</v>
          </cell>
          <cell r="E103">
            <v>5</v>
          </cell>
          <cell r="F103">
            <v>1.7006802721088435E-3</v>
          </cell>
          <cell r="G103">
            <v>173</v>
          </cell>
          <cell r="H103">
            <v>5.8843537414965986E-2</v>
          </cell>
          <cell r="I103">
            <v>32</v>
          </cell>
          <cell r="J103">
            <v>1.0884353741496598E-2</v>
          </cell>
          <cell r="K103">
            <v>37</v>
          </cell>
          <cell r="L103">
            <v>1.2585034013605442E-2</v>
          </cell>
          <cell r="M103">
            <v>16</v>
          </cell>
          <cell r="N103">
            <v>5.4421768707482989E-3</v>
          </cell>
          <cell r="O103">
            <v>6</v>
          </cell>
          <cell r="P103">
            <v>2.0408163265306124E-3</v>
          </cell>
          <cell r="Q103">
            <v>18</v>
          </cell>
          <cell r="R103">
            <v>6.1224489795918364E-3</v>
          </cell>
          <cell r="T103">
            <v>2</v>
          </cell>
          <cell r="U103">
            <v>6.8027210884353737E-4</v>
          </cell>
          <cell r="V103">
            <v>2</v>
          </cell>
          <cell r="W103">
            <v>6.8027210884353737E-4</v>
          </cell>
          <cell r="X103">
            <v>15</v>
          </cell>
          <cell r="Y103">
            <v>5.1020408163265302E-3</v>
          </cell>
          <cell r="Z103">
            <v>2</v>
          </cell>
          <cell r="AA103">
            <v>6.8027210884353737E-4</v>
          </cell>
          <cell r="AB103">
            <v>4</v>
          </cell>
          <cell r="AC103">
            <v>1.3605442176870747E-3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6</v>
          </cell>
          <cell r="AI103">
            <v>2.0408163265306124E-3</v>
          </cell>
          <cell r="AK103">
            <v>109</v>
          </cell>
          <cell r="AL103">
            <v>3.7074829931972787E-2</v>
          </cell>
          <cell r="AM103">
            <v>12</v>
          </cell>
          <cell r="AN103">
            <v>4.0816326530612249E-3</v>
          </cell>
          <cell r="AP103">
            <v>40</v>
          </cell>
          <cell r="AQ103">
            <v>1.3605442176870748E-2</v>
          </cell>
          <cell r="AR103">
            <v>6</v>
          </cell>
          <cell r="AS103">
            <v>2.0408163265306124E-3</v>
          </cell>
          <cell r="AU103">
            <v>6.4239025838500899E-2</v>
          </cell>
          <cell r="AV103">
            <v>0.75620217527663036</v>
          </cell>
        </row>
        <row r="104">
          <cell r="A104" t="str">
            <v>21 Totalt</v>
          </cell>
          <cell r="C104" t="str">
            <v>21</v>
          </cell>
          <cell r="D104" t="str">
            <v>Svalbard</v>
          </cell>
          <cell r="E104">
            <v>5</v>
          </cell>
          <cell r="F104">
            <v>1.7006802721088435E-3</v>
          </cell>
          <cell r="G104">
            <v>173</v>
          </cell>
          <cell r="H104">
            <v>5.8843537414965986E-2</v>
          </cell>
          <cell r="I104">
            <v>32</v>
          </cell>
          <cell r="J104">
            <v>1.0884353741496598E-2</v>
          </cell>
          <cell r="K104">
            <v>37</v>
          </cell>
          <cell r="L104">
            <v>1.2585034013605442E-2</v>
          </cell>
          <cell r="M104">
            <v>16</v>
          </cell>
          <cell r="N104">
            <v>5.4421768707482989E-3</v>
          </cell>
          <cell r="O104">
            <v>6</v>
          </cell>
          <cell r="P104">
            <v>2.0408163265306124E-3</v>
          </cell>
          <cell r="Q104">
            <v>18</v>
          </cell>
          <cell r="R104">
            <v>6.1224489795918364E-3</v>
          </cell>
          <cell r="S104"/>
          <cell r="T104">
            <v>2</v>
          </cell>
          <cell r="U104">
            <v>6.8027210884353737E-4</v>
          </cell>
          <cell r="V104">
            <v>2</v>
          </cell>
          <cell r="W104">
            <v>6.8027210884353737E-4</v>
          </cell>
          <cell r="X104">
            <v>15</v>
          </cell>
          <cell r="Y104">
            <v>5.1020408163265302E-3</v>
          </cell>
          <cell r="Z104">
            <v>2</v>
          </cell>
          <cell r="AA104">
            <v>6.8027210884353737E-4</v>
          </cell>
          <cell r="AB104">
            <v>4</v>
          </cell>
          <cell r="AC104">
            <v>1.3605442176870747E-3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6</v>
          </cell>
          <cell r="AI104">
            <v>2.0408163265306124E-3</v>
          </cell>
          <cell r="AJ104"/>
          <cell r="AK104">
            <v>109</v>
          </cell>
          <cell r="AL104">
            <v>3.7074829931972787E-2</v>
          </cell>
          <cell r="AM104">
            <v>12</v>
          </cell>
          <cell r="AN104">
            <v>4.0816326530612249E-3</v>
          </cell>
          <cell r="AO104"/>
          <cell r="AP104">
            <v>40</v>
          </cell>
          <cell r="AQ104">
            <v>1.3605442176870748E-2</v>
          </cell>
          <cell r="AR104">
            <v>6</v>
          </cell>
          <cell r="AS104">
            <v>2.0408163265306124E-3</v>
          </cell>
          <cell r="AT104"/>
          <cell r="AU104">
            <v>6.4239025838500899E-2</v>
          </cell>
          <cell r="AV104">
            <v>0.75620217527663036</v>
          </cell>
        </row>
        <row r="105">
          <cell r="A105" t="str">
            <v>23</v>
          </cell>
          <cell r="C105" t="str">
            <v>2312</v>
          </cell>
          <cell r="D105" t="str">
            <v>Sokkel/Utland</v>
          </cell>
          <cell r="E105">
            <v>4957</v>
          </cell>
          <cell r="F105">
            <v>6.3918403135960394E-2</v>
          </cell>
          <cell r="G105">
            <v>6659</v>
          </cell>
          <cell r="H105">
            <v>8.5864968021456572E-2</v>
          </cell>
          <cell r="I105">
            <v>911</v>
          </cell>
          <cell r="J105">
            <v>1.1746956880544666E-2</v>
          </cell>
          <cell r="K105">
            <v>942</v>
          </cell>
          <cell r="L105">
            <v>1.2146688673406231E-2</v>
          </cell>
          <cell r="M105">
            <v>400</v>
          </cell>
          <cell r="N105">
            <v>5.1578295853105015E-3</v>
          </cell>
          <cell r="O105">
            <v>189</v>
          </cell>
          <cell r="P105">
            <v>2.437074479059212E-3</v>
          </cell>
          <cell r="Q105">
            <v>432</v>
          </cell>
          <cell r="R105">
            <v>5.5704559521353413E-3</v>
          </cell>
          <cell r="T105">
            <v>731</v>
          </cell>
          <cell r="U105">
            <v>9.425933567154942E-3</v>
          </cell>
          <cell r="V105">
            <v>467</v>
          </cell>
          <cell r="W105">
            <v>6.0217660408500105E-3</v>
          </cell>
          <cell r="X105">
            <v>13396</v>
          </cell>
          <cell r="Y105">
            <v>0.17273571281204869</v>
          </cell>
          <cell r="Z105">
            <v>3694</v>
          </cell>
          <cell r="AA105">
            <v>4.763255622034248E-2</v>
          </cell>
          <cell r="AB105">
            <v>3104</v>
          </cell>
          <cell r="AC105">
            <v>4.002475758200949E-2</v>
          </cell>
          <cell r="AD105">
            <v>804</v>
          </cell>
          <cell r="AE105">
            <v>1.0367237466474107E-2</v>
          </cell>
          <cell r="AF105">
            <v>317</v>
          </cell>
          <cell r="AG105">
            <v>4.0875799463585723E-3</v>
          </cell>
          <cell r="AH105">
            <v>430</v>
          </cell>
          <cell r="AI105">
            <v>5.5446668042087892E-3</v>
          </cell>
          <cell r="AK105">
            <v>2874</v>
          </cell>
          <cell r="AL105">
            <v>3.7059005570455952E-2</v>
          </cell>
          <cell r="AM105">
            <v>8349</v>
          </cell>
          <cell r="AN105">
            <v>0.10765679801939344</v>
          </cell>
          <cell r="AP105">
            <v>1021</v>
          </cell>
          <cell r="AQ105">
            <v>1.3165360016505055E-2</v>
          </cell>
          <cell r="AR105">
            <v>1551</v>
          </cell>
          <cell r="AS105">
            <v>1.999948421704147E-2</v>
          </cell>
          <cell r="AU105">
            <v>0.70577989575670808</v>
          </cell>
          <cell r="AV105">
            <v>0.71864287873650257</v>
          </cell>
        </row>
        <row r="106">
          <cell r="A106" t="str">
            <v>23 Totalt</v>
          </cell>
          <cell r="C106" t="str">
            <v>23</v>
          </cell>
          <cell r="D106" t="str">
            <v>SFU - Sokkel / Utland</v>
          </cell>
          <cell r="E106">
            <v>4957</v>
          </cell>
          <cell r="F106">
            <v>6.3918403135960394E-2</v>
          </cell>
          <cell r="G106">
            <v>6659</v>
          </cell>
          <cell r="H106">
            <v>8.5864968021456572E-2</v>
          </cell>
          <cell r="I106">
            <v>911</v>
          </cell>
          <cell r="J106">
            <v>1.1746956880544666E-2</v>
          </cell>
          <cell r="K106">
            <v>942</v>
          </cell>
          <cell r="L106">
            <v>1.2146688673406231E-2</v>
          </cell>
          <cell r="M106">
            <v>400</v>
          </cell>
          <cell r="N106">
            <v>5.1578295853105015E-3</v>
          </cell>
          <cell r="O106">
            <v>189</v>
          </cell>
          <cell r="P106">
            <v>2.437074479059212E-3</v>
          </cell>
          <cell r="Q106">
            <v>432</v>
          </cell>
          <cell r="R106">
            <v>5.5704559521353413E-3</v>
          </cell>
          <cell r="S106"/>
          <cell r="T106">
            <v>731</v>
          </cell>
          <cell r="U106">
            <v>9.425933567154942E-3</v>
          </cell>
          <cell r="V106">
            <v>467</v>
          </cell>
          <cell r="W106">
            <v>6.0217660408500105E-3</v>
          </cell>
          <cell r="X106">
            <v>13396</v>
          </cell>
          <cell r="Y106">
            <v>0.17273571281204869</v>
          </cell>
          <cell r="Z106">
            <v>3694</v>
          </cell>
          <cell r="AA106">
            <v>4.763255622034248E-2</v>
          </cell>
          <cell r="AB106">
            <v>3104</v>
          </cell>
          <cell r="AC106">
            <v>4.002475758200949E-2</v>
          </cell>
          <cell r="AD106">
            <v>804</v>
          </cell>
          <cell r="AE106">
            <v>1.0367237466474107E-2</v>
          </cell>
          <cell r="AF106">
            <v>317</v>
          </cell>
          <cell r="AG106">
            <v>4.0875799463585723E-3</v>
          </cell>
          <cell r="AH106">
            <v>430</v>
          </cell>
          <cell r="AI106">
            <v>5.5446668042087892E-3</v>
          </cell>
          <cell r="AJ106"/>
          <cell r="AK106">
            <v>2874</v>
          </cell>
          <cell r="AL106">
            <v>3.7059005570455952E-2</v>
          </cell>
          <cell r="AM106">
            <v>8349</v>
          </cell>
          <cell r="AN106">
            <v>0.10765679801939344</v>
          </cell>
          <cell r="AO106"/>
          <cell r="AP106">
            <v>1021</v>
          </cell>
          <cell r="AQ106">
            <v>1.3165360016505055E-2</v>
          </cell>
          <cell r="AR106">
            <v>1551</v>
          </cell>
          <cell r="AS106">
            <v>1.999948421704147E-2</v>
          </cell>
          <cell r="AT106"/>
          <cell r="AU106">
            <v>0.70577989575670808</v>
          </cell>
          <cell r="AV106">
            <v>0.71864287873650257</v>
          </cell>
        </row>
        <row r="107">
          <cell r="A107" t="str">
            <v>24</v>
          </cell>
          <cell r="C107" t="str">
            <v>2435</v>
          </cell>
          <cell r="D107" t="str">
            <v>Pensjon/Utland</v>
          </cell>
          <cell r="E107">
            <v>41069</v>
          </cell>
          <cell r="F107">
            <v>0.83524506813097421</v>
          </cell>
          <cell r="G107">
            <v>1966</v>
          </cell>
          <cell r="H107">
            <v>3.9983729916615821E-2</v>
          </cell>
          <cell r="I107">
            <v>109</v>
          </cell>
          <cell r="J107">
            <v>2.2167988610941633E-3</v>
          </cell>
          <cell r="K107">
            <v>73</v>
          </cell>
          <cell r="L107">
            <v>1.4846451088061825E-3</v>
          </cell>
          <cell r="M107">
            <v>18</v>
          </cell>
          <cell r="N107">
            <v>3.6607687614399021E-4</v>
          </cell>
          <cell r="O107">
            <v>8</v>
          </cell>
          <cell r="P107">
            <v>1.6270083384177343E-4</v>
          </cell>
          <cell r="Q107">
            <v>20</v>
          </cell>
          <cell r="R107">
            <v>4.0675208460443362E-4</v>
          </cell>
          <cell r="T107">
            <v>126</v>
          </cell>
          <cell r="U107">
            <v>2.5625381330079315E-3</v>
          </cell>
          <cell r="V107">
            <v>389</v>
          </cell>
          <cell r="W107">
            <v>7.9113280455562329E-3</v>
          </cell>
          <cell r="X107">
            <v>3598</v>
          </cell>
          <cell r="Y107">
            <v>7.3174700020337602E-2</v>
          </cell>
          <cell r="Z107">
            <v>244</v>
          </cell>
          <cell r="AA107">
            <v>4.9623754321740897E-3</v>
          </cell>
          <cell r="AB107">
            <v>258</v>
          </cell>
          <cell r="AC107">
            <v>5.2471018913971936E-3</v>
          </cell>
          <cell r="AD107">
            <v>75</v>
          </cell>
          <cell r="AE107">
            <v>1.5253203172666261E-3</v>
          </cell>
          <cell r="AF107">
            <v>34</v>
          </cell>
          <cell r="AG107">
            <v>6.9147854382753708E-4</v>
          </cell>
          <cell r="AH107">
            <v>39</v>
          </cell>
          <cell r="AI107">
            <v>7.9316656497864556E-4</v>
          </cell>
          <cell r="AK107">
            <v>228</v>
          </cell>
          <cell r="AL107">
            <v>4.6369737644905429E-3</v>
          </cell>
          <cell r="AM107">
            <v>650</v>
          </cell>
          <cell r="AN107">
            <v>1.3219442749644091E-2</v>
          </cell>
          <cell r="AP107">
            <v>46</v>
          </cell>
          <cell r="AQ107">
            <v>9.3552979459019729E-4</v>
          </cell>
          <cell r="AR107">
            <v>148</v>
          </cell>
          <cell r="AS107">
            <v>3.0099654260728084E-3</v>
          </cell>
          <cell r="AU107">
            <v>1.0061388537123401</v>
          </cell>
          <cell r="AV107">
            <v>1.0254994236258308</v>
          </cell>
        </row>
        <row r="108">
          <cell r="A108" t="str">
            <v>24 Totalt</v>
          </cell>
          <cell r="C108" t="str">
            <v>24</v>
          </cell>
          <cell r="D108" t="str">
            <v>Pensjon Utland</v>
          </cell>
          <cell r="E108">
            <v>41069</v>
          </cell>
          <cell r="F108">
            <v>0.83524506813097421</v>
          </cell>
          <cell r="G108">
            <v>1966</v>
          </cell>
          <cell r="H108">
            <v>3.9983729916615821E-2</v>
          </cell>
          <cell r="I108">
            <v>109</v>
          </cell>
          <cell r="J108">
            <v>2.2167988610941633E-3</v>
          </cell>
          <cell r="K108">
            <v>73</v>
          </cell>
          <cell r="L108">
            <v>1.4846451088061825E-3</v>
          </cell>
          <cell r="M108">
            <v>18</v>
          </cell>
          <cell r="N108">
            <v>3.6607687614399021E-4</v>
          </cell>
          <cell r="O108">
            <v>8</v>
          </cell>
          <cell r="P108">
            <v>1.6270083384177343E-4</v>
          </cell>
          <cell r="Q108">
            <v>20</v>
          </cell>
          <cell r="R108">
            <v>4.0675208460443362E-4</v>
          </cell>
          <cell r="S108"/>
          <cell r="T108">
            <v>126</v>
          </cell>
          <cell r="U108">
            <v>2.5625381330079315E-3</v>
          </cell>
          <cell r="V108">
            <v>389</v>
          </cell>
          <cell r="W108">
            <v>7.9113280455562329E-3</v>
          </cell>
          <cell r="X108">
            <v>3598</v>
          </cell>
          <cell r="Y108">
            <v>7.3174700020337602E-2</v>
          </cell>
          <cell r="Z108">
            <v>244</v>
          </cell>
          <cell r="AA108">
            <v>4.9623754321740897E-3</v>
          </cell>
          <cell r="AB108">
            <v>258</v>
          </cell>
          <cell r="AC108">
            <v>5.2471018913971936E-3</v>
          </cell>
          <cell r="AD108">
            <v>75</v>
          </cell>
          <cell r="AE108">
            <v>1.5253203172666261E-3</v>
          </cell>
          <cell r="AF108">
            <v>34</v>
          </cell>
          <cell r="AG108">
            <v>6.9147854382753708E-4</v>
          </cell>
          <cell r="AH108">
            <v>39</v>
          </cell>
          <cell r="AI108">
            <v>7.9316656497864556E-4</v>
          </cell>
          <cell r="AJ108"/>
          <cell r="AK108">
            <v>228</v>
          </cell>
          <cell r="AL108">
            <v>4.6369737644905429E-3</v>
          </cell>
          <cell r="AM108">
            <v>650</v>
          </cell>
          <cell r="AN108">
            <v>1.3219442749644091E-2</v>
          </cell>
          <cell r="AO108"/>
          <cell r="AP108">
            <v>46</v>
          </cell>
          <cell r="AQ108">
            <v>9.3552979459019729E-4</v>
          </cell>
          <cell r="AR108">
            <v>148</v>
          </cell>
          <cell r="AS108">
            <v>3.0099654260728084E-3</v>
          </cell>
          <cell r="AT108"/>
          <cell r="AU108">
            <v>1.0061388537123401</v>
          </cell>
          <cell r="AV108">
            <v>1.0254994236258308</v>
          </cell>
        </row>
        <row r="109">
          <cell r="A109" t="str">
            <v>30</v>
          </cell>
          <cell r="C109" t="str">
            <v>3001</v>
          </cell>
          <cell r="D109" t="str">
            <v>Halden</v>
          </cell>
          <cell r="E109">
            <v>214</v>
          </cell>
          <cell r="F109">
            <v>8.4501480750246785E-3</v>
          </cell>
          <cell r="G109">
            <v>3514</v>
          </cell>
          <cell r="H109">
            <v>0.13875616979269498</v>
          </cell>
          <cell r="I109">
            <v>440</v>
          </cell>
          <cell r="J109">
            <v>1.7374136229022705E-2</v>
          </cell>
          <cell r="K109">
            <v>353</v>
          </cell>
          <cell r="L109">
            <v>1.3938795656465943E-2</v>
          </cell>
          <cell r="M109">
            <v>122</v>
          </cell>
          <cell r="N109">
            <v>4.817374136229023E-3</v>
          </cell>
          <cell r="O109">
            <v>90</v>
          </cell>
          <cell r="P109">
            <v>3.5538005923000989E-3</v>
          </cell>
          <cell r="Q109">
            <v>286</v>
          </cell>
          <cell r="R109">
            <v>1.1293188548864758E-2</v>
          </cell>
          <cell r="T109">
            <v>44</v>
          </cell>
          <cell r="U109">
            <v>1.7374136229022705E-3</v>
          </cell>
          <cell r="V109">
            <v>107</v>
          </cell>
          <cell r="W109">
            <v>4.2250740375123393E-3</v>
          </cell>
          <cell r="X109">
            <v>15925</v>
          </cell>
          <cell r="Y109">
            <v>0.62882527147087863</v>
          </cell>
          <cell r="Z109">
            <v>1946</v>
          </cell>
          <cell r="AA109">
            <v>7.6841066140177688E-2</v>
          </cell>
          <cell r="AB109">
            <v>1041</v>
          </cell>
          <cell r="AC109">
            <v>4.1105626850937806E-2</v>
          </cell>
          <cell r="AD109">
            <v>166</v>
          </cell>
          <cell r="AE109">
            <v>6.5547877591312928E-3</v>
          </cell>
          <cell r="AF109">
            <v>58</v>
          </cell>
          <cell r="AG109">
            <v>2.2902270483711748E-3</v>
          </cell>
          <cell r="AH109">
            <v>77</v>
          </cell>
          <cell r="AI109">
            <v>3.0404738400789735E-3</v>
          </cell>
          <cell r="AK109">
            <v>1291</v>
          </cell>
          <cell r="AL109">
            <v>5.0977295162882526E-2</v>
          </cell>
          <cell r="AM109">
            <v>3288</v>
          </cell>
          <cell r="AN109">
            <v>0.12983218163869695</v>
          </cell>
          <cell r="AP109">
            <v>498</v>
          </cell>
          <cell r="AQ109">
            <v>1.9664363277393879E-2</v>
          </cell>
          <cell r="AR109">
            <v>301</v>
          </cell>
          <cell r="AS109">
            <v>1.1885488647581441E-2</v>
          </cell>
          <cell r="AU109">
            <v>0.97212954430039933</v>
          </cell>
          <cell r="AV109">
            <v>1.0056239806852278</v>
          </cell>
        </row>
        <row r="110">
          <cell r="A110" t="str">
            <v>30</v>
          </cell>
          <cell r="C110" t="str">
            <v>3002</v>
          </cell>
          <cell r="D110" t="str">
            <v>Moss</v>
          </cell>
          <cell r="E110">
            <v>317</v>
          </cell>
          <cell r="F110">
            <v>8.0989244015226992E-3</v>
          </cell>
          <cell r="G110">
            <v>5980</v>
          </cell>
          <cell r="H110">
            <v>0.15278097135995503</v>
          </cell>
          <cell r="I110">
            <v>820</v>
          </cell>
          <cell r="J110">
            <v>2.0949899082803199E-2</v>
          </cell>
          <cell r="K110">
            <v>696</v>
          </cell>
          <cell r="L110">
            <v>1.7781865562964665E-2</v>
          </cell>
          <cell r="M110">
            <v>256</v>
          </cell>
          <cell r="N110">
            <v>6.5404562990214864E-3</v>
          </cell>
          <cell r="O110">
            <v>178</v>
          </cell>
          <cell r="P110">
            <v>4.5476610204133773E-3</v>
          </cell>
          <cell r="Q110">
            <v>509</v>
          </cell>
          <cell r="R110">
            <v>1.3004266625788815E-2</v>
          </cell>
          <cell r="T110">
            <v>67</v>
          </cell>
          <cell r="U110">
            <v>1.7117600470095296E-3</v>
          </cell>
          <cell r="V110">
            <v>198</v>
          </cell>
          <cell r="W110">
            <v>5.0586341687744313E-3</v>
          </cell>
          <cell r="X110">
            <v>23033</v>
          </cell>
          <cell r="Y110">
            <v>0.58846222631000744</v>
          </cell>
          <cell r="Z110">
            <v>2987</v>
          </cell>
          <cell r="AA110">
            <v>7.631383970772336E-2</v>
          </cell>
          <cell r="AB110">
            <v>1666</v>
          </cell>
          <cell r="AC110">
            <v>4.2564063258475768E-2</v>
          </cell>
          <cell r="AD110">
            <v>258</v>
          </cell>
          <cell r="AE110">
            <v>6.5915536138575915E-3</v>
          </cell>
          <cell r="AF110">
            <v>107</v>
          </cell>
          <cell r="AG110">
            <v>2.7337063437316367E-3</v>
          </cell>
          <cell r="AH110">
            <v>148</v>
          </cell>
          <cell r="AI110">
            <v>3.7812012978717968E-3</v>
          </cell>
          <cell r="AK110">
            <v>2459</v>
          </cell>
          <cell r="AL110">
            <v>6.2824148590991544E-2</v>
          </cell>
          <cell r="AM110">
            <v>5166</v>
          </cell>
          <cell r="AN110">
            <v>0.13198436422166016</v>
          </cell>
          <cell r="AP110">
            <v>943</v>
          </cell>
          <cell r="AQ110">
            <v>2.4092383945223679E-2</v>
          </cell>
          <cell r="AR110">
            <v>513</v>
          </cell>
          <cell r="AS110">
            <v>1.3106461255461025E-2</v>
          </cell>
          <cell r="AU110">
            <v>0.91353057021092055</v>
          </cell>
          <cell r="AV110">
            <v>0.98898123770400448</v>
          </cell>
        </row>
        <row r="111">
          <cell r="A111" t="str">
            <v>30</v>
          </cell>
          <cell r="C111" t="str">
            <v>3003</v>
          </cell>
          <cell r="D111" t="str">
            <v>Sarpsborg</v>
          </cell>
          <cell r="E111">
            <v>411</v>
          </cell>
          <cell r="F111">
            <v>9.2580078388971483E-3</v>
          </cell>
          <cell r="G111">
            <v>6347</v>
          </cell>
          <cell r="H111">
            <v>0.14296977068973285</v>
          </cell>
          <cell r="I111">
            <v>778</v>
          </cell>
          <cell r="J111">
            <v>1.7524890751002387E-2</v>
          </cell>
          <cell r="K111">
            <v>636</v>
          </cell>
          <cell r="L111">
            <v>1.4326260305446682E-2</v>
          </cell>
          <cell r="M111">
            <v>274</v>
          </cell>
          <cell r="N111">
            <v>6.1720052259314319E-3</v>
          </cell>
          <cell r="O111">
            <v>150</v>
          </cell>
          <cell r="P111">
            <v>3.3788349776996893E-3</v>
          </cell>
          <cell r="Q111">
            <v>502</v>
          </cell>
          <cell r="R111">
            <v>1.1307834392034959E-2</v>
          </cell>
          <cell r="T111">
            <v>78</v>
          </cell>
          <cell r="U111">
            <v>1.7569941884038383E-3</v>
          </cell>
          <cell r="V111">
            <v>208</v>
          </cell>
          <cell r="W111">
            <v>4.6853178357435686E-3</v>
          </cell>
          <cell r="X111">
            <v>27327</v>
          </cell>
          <cell r="Y111">
            <v>0.6155561562373294</v>
          </cell>
          <cell r="Z111">
            <v>3533</v>
          </cell>
          <cell r="AA111">
            <v>7.9582826508086679E-2</v>
          </cell>
          <cell r="AB111">
            <v>1795</v>
          </cell>
          <cell r="AC111">
            <v>4.0433391899806277E-2</v>
          </cell>
          <cell r="AD111">
            <v>281</v>
          </cell>
          <cell r="AE111">
            <v>6.3296841915574178E-3</v>
          </cell>
          <cell r="AF111">
            <v>86</v>
          </cell>
          <cell r="AG111">
            <v>1.9371987205478217E-3</v>
          </cell>
          <cell r="AH111">
            <v>117</v>
          </cell>
          <cell r="AI111">
            <v>2.6354912826057576E-3</v>
          </cell>
          <cell r="AK111">
            <v>2340</v>
          </cell>
          <cell r="AL111">
            <v>5.2709825652115148E-2</v>
          </cell>
          <cell r="AM111">
            <v>5812</v>
          </cell>
          <cell r="AN111">
            <v>0.13091859260260397</v>
          </cell>
          <cell r="AP111">
            <v>926</v>
          </cell>
          <cell r="AQ111">
            <v>2.085867459566608E-2</v>
          </cell>
          <cell r="AR111">
            <v>484</v>
          </cell>
          <cell r="AS111">
            <v>1.0902374194710997E-2</v>
          </cell>
          <cell r="AU111">
            <v>0.9491653726178173</v>
          </cell>
          <cell r="AV111">
            <v>0.99437585500994152</v>
          </cell>
        </row>
        <row r="112">
          <cell r="A112" t="str">
            <v>30</v>
          </cell>
          <cell r="C112" t="str">
            <v>3004</v>
          </cell>
          <cell r="D112" t="str">
            <v>Fredrikstad</v>
          </cell>
          <cell r="E112">
            <v>490</v>
          </cell>
          <cell r="F112">
            <v>7.5994912993579203E-3</v>
          </cell>
          <cell r="G112">
            <v>9244</v>
          </cell>
          <cell r="H112">
            <v>0.14336672973727474</v>
          </cell>
          <cell r="I112">
            <v>1179</v>
          </cell>
          <cell r="J112">
            <v>1.8285306616210181E-2</v>
          </cell>
          <cell r="K112">
            <v>1083</v>
          </cell>
          <cell r="L112">
            <v>1.679642668817271E-2</v>
          </cell>
          <cell r="M112">
            <v>393</v>
          </cell>
          <cell r="N112">
            <v>6.0951022054033938E-3</v>
          </cell>
          <cell r="O112">
            <v>261</v>
          </cell>
          <cell r="P112">
            <v>4.0478923043518718E-3</v>
          </cell>
          <cell r="Q112">
            <v>950</v>
          </cell>
          <cell r="R112">
            <v>1.4733707621204132E-2</v>
          </cell>
          <cell r="T112">
            <v>95</v>
          </cell>
          <cell r="U112">
            <v>1.4733707621204131E-3</v>
          </cell>
          <cell r="V112">
            <v>269</v>
          </cell>
          <cell r="W112">
            <v>4.1719656316883281E-3</v>
          </cell>
          <cell r="X112">
            <v>39341</v>
          </cell>
          <cell r="Y112">
            <v>0.6101460963429387</v>
          </cell>
          <cell r="Z112">
            <v>5075</v>
          </cell>
          <cell r="AA112">
            <v>7.8709017029064174E-2</v>
          </cell>
          <cell r="AB112">
            <v>2644</v>
          </cell>
          <cell r="AC112">
            <v>4.1006234684698654E-2</v>
          </cell>
          <cell r="AD112">
            <v>423</v>
          </cell>
          <cell r="AE112">
            <v>6.5603771829151033E-3</v>
          </cell>
          <cell r="AF112">
            <v>179</v>
          </cell>
          <cell r="AG112">
            <v>2.7761406991531996E-3</v>
          </cell>
          <cell r="AH112">
            <v>253</v>
          </cell>
          <cell r="AI112">
            <v>3.9238189770154164E-3</v>
          </cell>
          <cell r="AK112">
            <v>3866</v>
          </cell>
          <cell r="AL112">
            <v>5.9958435435342287E-2</v>
          </cell>
          <cell r="AM112">
            <v>8574</v>
          </cell>
          <cell r="AN112">
            <v>0.13297558857284655</v>
          </cell>
          <cell r="AP112">
            <v>1604</v>
          </cell>
          <cell r="AQ112">
            <v>2.4876702130959397E-2</v>
          </cell>
          <cell r="AR112">
            <v>855</v>
          </cell>
          <cell r="AS112">
            <v>1.3260336859083718E-2</v>
          </cell>
          <cell r="AU112">
            <v>0.93781186383761672</v>
          </cell>
          <cell r="AV112">
            <v>0.98591856266778855</v>
          </cell>
        </row>
        <row r="113">
          <cell r="A113" t="str">
            <v>30</v>
          </cell>
          <cell r="C113" t="str">
            <v>3005</v>
          </cell>
          <cell r="D113" t="str">
            <v>Drammen</v>
          </cell>
          <cell r="E113">
            <v>718</v>
          </cell>
          <cell r="F113">
            <v>9.1374175978009113E-3</v>
          </cell>
          <cell r="G113">
            <v>12239</v>
          </cell>
          <cell r="H113">
            <v>0.15575606403828043</v>
          </cell>
          <cell r="I113">
            <v>1595</v>
          </cell>
          <cell r="J113">
            <v>2.0298302323805646E-2</v>
          </cell>
          <cell r="K113">
            <v>1451</v>
          </cell>
          <cell r="L113">
            <v>1.8465728320904071E-2</v>
          </cell>
          <cell r="M113">
            <v>548</v>
          </cell>
          <cell r="N113">
            <v>6.9739621777087733E-3</v>
          </cell>
          <cell r="O113">
            <v>295</v>
          </cell>
          <cell r="P113">
            <v>3.7542314642775333E-3</v>
          </cell>
          <cell r="Q113">
            <v>1204</v>
          </cell>
          <cell r="R113">
            <v>1.5322354857593729E-2</v>
          </cell>
          <cell r="T113">
            <v>132</v>
          </cell>
          <cell r="U113">
            <v>1.6798595026597776E-3</v>
          </cell>
          <cell r="V113">
            <v>330</v>
          </cell>
          <cell r="W113">
            <v>4.1996487566494439E-3</v>
          </cell>
          <cell r="X113">
            <v>45200</v>
          </cell>
          <cell r="Y113">
            <v>0.57522461757743892</v>
          </cell>
          <cell r="Z113">
            <v>6395</v>
          </cell>
          <cell r="AA113">
            <v>8.1384102420524823E-2</v>
          </cell>
          <cell r="AB113">
            <v>3481</v>
          </cell>
          <cell r="AC113">
            <v>4.429993127847489E-2</v>
          </cell>
          <cell r="AD113">
            <v>603</v>
          </cell>
          <cell r="AE113">
            <v>7.6739036371503474E-3</v>
          </cell>
          <cell r="AF113">
            <v>208</v>
          </cell>
          <cell r="AG113">
            <v>2.647051337524498E-3</v>
          </cell>
          <cell r="AH113">
            <v>287</v>
          </cell>
          <cell r="AI113">
            <v>3.6524217974496678E-3</v>
          </cell>
          <cell r="AK113">
            <v>5093</v>
          </cell>
          <cell r="AL113">
            <v>6.4814579144289744E-2</v>
          </cell>
          <cell r="AM113">
            <v>10974</v>
          </cell>
          <cell r="AN113">
            <v>0.13965741047112423</v>
          </cell>
          <cell r="AP113">
            <v>2047</v>
          </cell>
          <cell r="AQ113">
            <v>2.6050548499580037E-2</v>
          </cell>
          <cell r="AR113">
            <v>1098</v>
          </cell>
          <cell r="AS113">
            <v>1.3973376772124513E-2</v>
          </cell>
          <cell r="AU113">
            <v>0.92980016891460682</v>
          </cell>
          <cell r="AV113">
            <v>0.98474505656156119</v>
          </cell>
        </row>
        <row r="114">
          <cell r="A114" t="str">
            <v>30</v>
          </cell>
          <cell r="C114" t="str">
            <v>3006</v>
          </cell>
          <cell r="D114" t="str">
            <v>Kongsberg</v>
          </cell>
          <cell r="E114">
            <v>253</v>
          </cell>
          <cell r="F114">
            <v>1.1743408837727442E-2</v>
          </cell>
          <cell r="G114">
            <v>3449</v>
          </cell>
          <cell r="H114">
            <v>0.16009097660601559</v>
          </cell>
          <cell r="I114">
            <v>435</v>
          </cell>
          <cell r="J114">
            <v>2.0191236539175639E-2</v>
          </cell>
          <cell r="K114">
            <v>392</v>
          </cell>
          <cell r="L114">
            <v>1.8195321203119199E-2</v>
          </cell>
          <cell r="M114">
            <v>145</v>
          </cell>
          <cell r="N114">
            <v>6.7304121797252137E-3</v>
          </cell>
          <cell r="O114">
            <v>95</v>
          </cell>
          <cell r="P114">
            <v>4.4095803936130707E-3</v>
          </cell>
          <cell r="Q114">
            <v>292</v>
          </cell>
          <cell r="R114">
            <v>1.3553657630894913E-2</v>
          </cell>
          <cell r="T114">
            <v>49</v>
          </cell>
          <cell r="U114">
            <v>2.2744151503898999E-3</v>
          </cell>
          <cell r="V114">
            <v>95</v>
          </cell>
          <cell r="W114">
            <v>4.4095803936130707E-3</v>
          </cell>
          <cell r="X114">
            <v>12167</v>
          </cell>
          <cell r="Y114">
            <v>0.56475120683252877</v>
          </cell>
          <cell r="Z114">
            <v>1666</v>
          </cell>
          <cell r="AA114">
            <v>7.7330115113256589E-2</v>
          </cell>
          <cell r="AB114">
            <v>1024</v>
          </cell>
          <cell r="AC114">
            <v>4.7530634979576679E-2</v>
          </cell>
          <cell r="AD114">
            <v>186</v>
          </cell>
          <cell r="AE114">
            <v>8.6334942443371705E-3</v>
          </cell>
          <cell r="AF114">
            <v>56</v>
          </cell>
          <cell r="AG114">
            <v>2.5993316004455998E-3</v>
          </cell>
          <cell r="AH114">
            <v>99</v>
          </cell>
          <cell r="AI114">
            <v>4.5952469365020425E-3</v>
          </cell>
          <cell r="AK114">
            <v>1359</v>
          </cell>
          <cell r="AL114">
            <v>6.3080207946528036E-2</v>
          </cell>
          <cell r="AM114">
            <v>3031</v>
          </cell>
          <cell r="AN114">
            <v>0.14068882287411807</v>
          </cell>
          <cell r="AP114">
            <v>532</v>
          </cell>
          <cell r="AQ114">
            <v>2.4693650204233197E-2</v>
          </cell>
          <cell r="AR114">
            <v>341</v>
          </cell>
          <cell r="AS114">
            <v>1.5828072781284813E-2</v>
          </cell>
          <cell r="AU114">
            <v>0.94735298230685516</v>
          </cell>
          <cell r="AV114">
            <v>0.98830962148248325</v>
          </cell>
        </row>
        <row r="115">
          <cell r="A115" t="str">
            <v>30</v>
          </cell>
          <cell r="C115" t="str">
            <v>3007</v>
          </cell>
          <cell r="D115" t="str">
            <v>Ringerike</v>
          </cell>
          <cell r="E115">
            <v>235</v>
          </cell>
          <cell r="F115">
            <v>9.6244419871401067E-3</v>
          </cell>
          <cell r="G115">
            <v>3574</v>
          </cell>
          <cell r="H115">
            <v>0.14637342834910103</v>
          </cell>
          <cell r="I115">
            <v>423</v>
          </cell>
          <cell r="J115">
            <v>1.7323995576852193E-2</v>
          </cell>
          <cell r="K115">
            <v>375</v>
          </cell>
          <cell r="L115">
            <v>1.535815210713847E-2</v>
          </cell>
          <cell r="M115">
            <v>155</v>
          </cell>
          <cell r="N115">
            <v>6.3480362042839002E-3</v>
          </cell>
          <cell r="O115">
            <v>94</v>
          </cell>
          <cell r="P115">
            <v>3.849776794856043E-3</v>
          </cell>
          <cell r="Q115">
            <v>354</v>
          </cell>
          <cell r="R115">
            <v>1.4498095589138714E-2</v>
          </cell>
          <cell r="T115">
            <v>44</v>
          </cell>
          <cell r="U115">
            <v>1.8020231805709137E-3</v>
          </cell>
          <cell r="V115">
            <v>87</v>
          </cell>
          <cell r="W115">
            <v>3.5630912888561248E-3</v>
          </cell>
          <cell r="X115">
            <v>14573</v>
          </cell>
          <cell r="Y115">
            <v>0.59683826841954379</v>
          </cell>
          <cell r="Z115">
            <v>1886</v>
          </cell>
          <cell r="AA115">
            <v>7.7241266330835071E-2</v>
          </cell>
          <cell r="AB115">
            <v>1098</v>
          </cell>
          <cell r="AC115">
            <v>4.4968669369701439E-2</v>
          </cell>
          <cell r="AD115">
            <v>170</v>
          </cell>
          <cell r="AE115">
            <v>6.9623622885694389E-3</v>
          </cell>
          <cell r="AF115">
            <v>77</v>
          </cell>
          <cell r="AG115">
            <v>3.153540565999099E-3</v>
          </cell>
          <cell r="AH115">
            <v>86</v>
          </cell>
          <cell r="AI115">
            <v>3.5221362165704221E-3</v>
          </cell>
          <cell r="AK115">
            <v>1401</v>
          </cell>
          <cell r="AL115">
            <v>5.7378056272269322E-2</v>
          </cell>
          <cell r="AM115">
            <v>3317</v>
          </cell>
          <cell r="AN115">
            <v>0.13584797477167548</v>
          </cell>
          <cell r="AP115">
            <v>603</v>
          </cell>
          <cell r="AQ115">
            <v>2.4695908588278657E-2</v>
          </cell>
          <cell r="AR115">
            <v>333</v>
          </cell>
          <cell r="AS115">
            <v>1.363803907113896E-2</v>
          </cell>
          <cell r="AU115">
            <v>0.92690178087846786</v>
          </cell>
          <cell r="AV115">
            <v>0.99714041335433723</v>
          </cell>
        </row>
        <row r="116">
          <cell r="A116" t="str">
            <v>30</v>
          </cell>
          <cell r="C116" t="str">
            <v>3011</v>
          </cell>
          <cell r="D116" t="str">
            <v>Hvaler</v>
          </cell>
          <cell r="E116">
            <v>36</v>
          </cell>
          <cell r="F116">
            <v>9.3071354705274046E-3</v>
          </cell>
          <cell r="G116">
            <v>575</v>
          </cell>
          <cell r="H116">
            <v>0.14865563598759049</v>
          </cell>
          <cell r="I116">
            <v>85</v>
          </cell>
          <cell r="J116">
            <v>2.1975180972078595E-2</v>
          </cell>
          <cell r="K116">
            <v>80</v>
          </cell>
          <cell r="L116">
            <v>2.0682523267838676E-2</v>
          </cell>
          <cell r="M116">
            <v>32</v>
          </cell>
          <cell r="N116">
            <v>8.2730093071354711E-3</v>
          </cell>
          <cell r="O116">
            <v>24</v>
          </cell>
          <cell r="P116">
            <v>6.2047569803516025E-3</v>
          </cell>
          <cell r="Q116">
            <v>72</v>
          </cell>
          <cell r="R116">
            <v>1.8614270941054809E-2</v>
          </cell>
          <cell r="T116">
            <v>6</v>
          </cell>
          <cell r="U116">
            <v>1.5511892450879006E-3</v>
          </cell>
          <cell r="V116">
            <v>17</v>
          </cell>
          <cell r="W116">
            <v>4.3950361944157185E-3</v>
          </cell>
          <cell r="X116">
            <v>2159</v>
          </cell>
          <cell r="Y116">
            <v>0.55816959669079624</v>
          </cell>
          <cell r="Z116">
            <v>298</v>
          </cell>
          <cell r="AA116">
            <v>7.7042399172699075E-2</v>
          </cell>
          <cell r="AB116">
            <v>185</v>
          </cell>
          <cell r="AC116">
            <v>4.782833505687694E-2</v>
          </cell>
          <cell r="AD116">
            <v>45</v>
          </cell>
          <cell r="AE116">
            <v>1.1633919338159255E-2</v>
          </cell>
          <cell r="AF116">
            <v>17</v>
          </cell>
          <cell r="AG116">
            <v>4.3950361944157185E-3</v>
          </cell>
          <cell r="AH116">
            <v>30</v>
          </cell>
          <cell r="AI116">
            <v>7.7559462254395035E-3</v>
          </cell>
          <cell r="AK116">
            <v>293</v>
          </cell>
          <cell r="AL116">
            <v>7.5749741468459156E-2</v>
          </cell>
          <cell r="AM116">
            <v>575</v>
          </cell>
          <cell r="AN116">
            <v>0.14865563598759049</v>
          </cell>
          <cell r="AP116">
            <v>128</v>
          </cell>
          <cell r="AQ116">
            <v>3.3092037228541885E-2</v>
          </cell>
          <cell r="AR116">
            <v>92</v>
          </cell>
          <cell r="AS116">
            <v>2.3784901758014478E-2</v>
          </cell>
          <cell r="AU116">
            <v>0.90293954530652687</v>
          </cell>
          <cell r="AV116">
            <v>0.96608245376567503</v>
          </cell>
        </row>
        <row r="117">
          <cell r="A117" t="str">
            <v>30</v>
          </cell>
          <cell r="C117" t="str">
            <v>3012</v>
          </cell>
          <cell r="D117" t="str">
            <v>Aremark</v>
          </cell>
          <cell r="E117">
            <v>12</v>
          </cell>
          <cell r="F117">
            <v>1.092896174863388E-2</v>
          </cell>
          <cell r="G117">
            <v>180</v>
          </cell>
          <cell r="H117">
            <v>0.16393442622950818</v>
          </cell>
          <cell r="I117">
            <v>19</v>
          </cell>
          <cell r="J117">
            <v>1.7304189435336976E-2</v>
          </cell>
          <cell r="K117">
            <v>13</v>
          </cell>
          <cell r="L117">
            <v>1.1839708561020037E-2</v>
          </cell>
          <cell r="M117">
            <v>10</v>
          </cell>
          <cell r="N117">
            <v>9.1074681238615673E-3</v>
          </cell>
          <cell r="O117">
            <v>7</v>
          </cell>
          <cell r="P117">
            <v>6.375227686703097E-3</v>
          </cell>
          <cell r="Q117">
            <v>14</v>
          </cell>
          <cell r="R117">
            <v>1.2750455373406194E-2</v>
          </cell>
          <cell r="T117">
            <v>2</v>
          </cell>
          <cell r="U117">
            <v>1.8214936247723133E-3</v>
          </cell>
          <cell r="V117">
            <v>3</v>
          </cell>
          <cell r="W117">
            <v>2.7322404371584699E-3</v>
          </cell>
          <cell r="X117">
            <v>652</v>
          </cell>
          <cell r="Y117">
            <v>0.59380692167577409</v>
          </cell>
          <cell r="Z117">
            <v>86</v>
          </cell>
          <cell r="AA117">
            <v>7.8324225865209471E-2</v>
          </cell>
          <cell r="AB117">
            <v>42</v>
          </cell>
          <cell r="AC117">
            <v>3.825136612021858E-2</v>
          </cell>
          <cell r="AD117">
            <v>16</v>
          </cell>
          <cell r="AE117">
            <v>1.4571948998178506E-2</v>
          </cell>
          <cell r="AF117">
            <v>4</v>
          </cell>
          <cell r="AG117">
            <v>3.6429872495446266E-3</v>
          </cell>
          <cell r="AH117">
            <v>7</v>
          </cell>
          <cell r="AI117">
            <v>6.375227686703097E-3</v>
          </cell>
          <cell r="AK117">
            <v>63</v>
          </cell>
          <cell r="AL117">
            <v>5.737704918032787E-2</v>
          </cell>
          <cell r="AM117">
            <v>155</v>
          </cell>
          <cell r="AN117">
            <v>0.14116575591985428</v>
          </cell>
          <cell r="AP117">
            <v>31</v>
          </cell>
          <cell r="AQ117">
            <v>2.8233151183970857E-2</v>
          </cell>
          <cell r="AR117">
            <v>27</v>
          </cell>
          <cell r="AS117">
            <v>2.4590163934426229E-2</v>
          </cell>
          <cell r="AU117">
            <v>0.90624877722103603</v>
          </cell>
          <cell r="AV117">
            <v>0.98525229847977003</v>
          </cell>
        </row>
        <row r="118">
          <cell r="A118" t="str">
            <v>30</v>
          </cell>
          <cell r="B118"/>
          <cell r="C118" t="str">
            <v>3013</v>
          </cell>
          <cell r="D118" t="str">
            <v>Marker</v>
          </cell>
          <cell r="E118">
            <v>38</v>
          </cell>
          <cell r="F118">
            <v>1.2620391896379941E-2</v>
          </cell>
          <cell r="G118">
            <v>426</v>
          </cell>
          <cell r="H118">
            <v>0.14148123546994354</v>
          </cell>
          <cell r="I118">
            <v>51</v>
          </cell>
          <cell r="J118">
            <v>1.6937894387246761E-2</v>
          </cell>
          <cell r="K118">
            <v>60</v>
          </cell>
          <cell r="L118">
            <v>1.9926934573231483E-2</v>
          </cell>
          <cell r="M118">
            <v>29</v>
          </cell>
          <cell r="N118">
            <v>9.6313517103952181E-3</v>
          </cell>
          <cell r="O118">
            <v>15</v>
          </cell>
          <cell r="P118">
            <v>4.9817336433078709E-3</v>
          </cell>
          <cell r="Q118">
            <v>53</v>
          </cell>
          <cell r="R118">
            <v>1.7602125539687812E-2</v>
          </cell>
          <cell r="S118"/>
          <cell r="T118">
            <v>1</v>
          </cell>
          <cell r="U118">
            <v>3.3211557622052476E-4</v>
          </cell>
          <cell r="V118">
            <v>14</v>
          </cell>
          <cell r="W118">
            <v>4.6496180670873464E-3</v>
          </cell>
          <cell r="X118">
            <v>1772</v>
          </cell>
          <cell r="Y118">
            <v>0.58850880106276982</v>
          </cell>
          <cell r="Z118">
            <v>239</v>
          </cell>
          <cell r="AA118">
            <v>7.937562271670541E-2</v>
          </cell>
          <cell r="AB118">
            <v>155</v>
          </cell>
          <cell r="AC118">
            <v>5.1477914314181333E-2</v>
          </cell>
          <cell r="AD118">
            <v>31</v>
          </cell>
          <cell r="AE118">
            <v>1.0295582862836267E-2</v>
          </cell>
          <cell r="AF118">
            <v>14</v>
          </cell>
          <cell r="AG118">
            <v>4.6496180670873464E-3</v>
          </cell>
          <cell r="AH118">
            <v>15</v>
          </cell>
          <cell r="AI118">
            <v>4.9817336433078709E-3</v>
          </cell>
          <cell r="AJ118"/>
          <cell r="AK118">
            <v>208</v>
          </cell>
          <cell r="AL118">
            <v>6.9080039853869152E-2</v>
          </cell>
          <cell r="AM118">
            <v>454</v>
          </cell>
          <cell r="AN118">
            <v>0.15078047160411823</v>
          </cell>
          <cell r="AO118"/>
          <cell r="AP118">
            <v>97</v>
          </cell>
          <cell r="AQ118">
            <v>3.2215210893390897E-2</v>
          </cell>
          <cell r="AR118">
            <v>60</v>
          </cell>
          <cell r="AS118">
            <v>1.9926934573231483E-2</v>
          </cell>
          <cell r="AT118"/>
          <cell r="AU118">
            <v>0.93422536183995253</v>
          </cell>
          <cell r="AV118">
            <v>1.0061831466366893</v>
          </cell>
        </row>
        <row r="119">
          <cell r="A119" t="str">
            <v>30</v>
          </cell>
          <cell r="C119" t="str">
            <v>3014</v>
          </cell>
          <cell r="D119" t="str">
            <v>Indre Østfold</v>
          </cell>
          <cell r="E119">
            <v>389</v>
          </cell>
          <cell r="F119">
            <v>1.0902771938675412E-2</v>
          </cell>
          <cell r="G119">
            <v>5420</v>
          </cell>
          <cell r="H119">
            <v>0.15191008716612012</v>
          </cell>
          <cell r="I119">
            <v>707</v>
          </cell>
          <cell r="J119">
            <v>1.9815577790857367E-2</v>
          </cell>
          <cell r="K119">
            <v>627</v>
          </cell>
          <cell r="L119">
            <v>1.7573362482132347E-2</v>
          </cell>
          <cell r="M119">
            <v>256</v>
          </cell>
          <cell r="N119">
            <v>7.1750889879200648E-3</v>
          </cell>
          <cell r="O119">
            <v>141</v>
          </cell>
          <cell r="P119">
            <v>3.9519044816278487E-3</v>
          </cell>
          <cell r="Q119">
            <v>479</v>
          </cell>
          <cell r="R119">
            <v>1.342526416099106E-2</v>
          </cell>
          <cell r="T119">
            <v>73</v>
          </cell>
          <cell r="U119">
            <v>2.0460214692115809E-3</v>
          </cell>
          <cell r="V119">
            <v>172</v>
          </cell>
          <cell r="W119">
            <v>4.8207629137587936E-3</v>
          </cell>
          <cell r="X119">
            <v>20815</v>
          </cell>
          <cell r="Y119">
            <v>0.58339639563889123</v>
          </cell>
          <cell r="Z119">
            <v>2874</v>
          </cell>
          <cell r="AA119">
            <v>8.055158496594636E-2</v>
          </cell>
          <cell r="AB119">
            <v>1690</v>
          </cell>
          <cell r="AC119">
            <v>4.7366798396816054E-2</v>
          </cell>
          <cell r="AD119">
            <v>302</v>
          </cell>
          <cell r="AE119">
            <v>8.4643627904369516E-3</v>
          </cell>
          <cell r="AF119">
            <v>128</v>
          </cell>
          <cell r="AG119">
            <v>3.5875444939600324E-3</v>
          </cell>
          <cell r="AH119">
            <v>161</v>
          </cell>
          <cell r="AI119">
            <v>4.5124583088091037E-3</v>
          </cell>
          <cell r="AK119">
            <v>2210</v>
          </cell>
          <cell r="AL119">
            <v>6.1941197903528686E-2</v>
          </cell>
          <cell r="AM119">
            <v>5155</v>
          </cell>
          <cell r="AN119">
            <v>0.14448274895596849</v>
          </cell>
          <cell r="AP119">
            <v>876</v>
          </cell>
          <cell r="AQ119">
            <v>2.4552257630538973E-2</v>
          </cell>
          <cell r="AR119">
            <v>591</v>
          </cell>
          <cell r="AS119">
            <v>1.6564365593206086E-2</v>
          </cell>
          <cell r="AU119">
            <v>0.92861825213956795</v>
          </cell>
          <cell r="AV119">
            <v>0.97454331999834864</v>
          </cell>
        </row>
        <row r="120">
          <cell r="A120" t="str">
            <v>30</v>
          </cell>
          <cell r="B120"/>
          <cell r="C120" t="str">
            <v>3015</v>
          </cell>
          <cell r="D120" t="str">
            <v>Skiptvet</v>
          </cell>
          <cell r="E120">
            <v>29</v>
          </cell>
          <cell r="F120">
            <v>9.6957539284520233E-3</v>
          </cell>
          <cell r="G120">
            <v>460</v>
          </cell>
          <cell r="H120">
            <v>0.15379471748579071</v>
          </cell>
          <cell r="I120">
            <v>71</v>
          </cell>
          <cell r="J120">
            <v>2.3737880307589436E-2</v>
          </cell>
          <cell r="K120">
            <v>57</v>
          </cell>
          <cell r="L120">
            <v>1.9057171514543631E-2</v>
          </cell>
          <cell r="M120">
            <v>22</v>
          </cell>
          <cell r="N120">
            <v>7.3553995319291209E-3</v>
          </cell>
          <cell r="O120">
            <v>20</v>
          </cell>
          <cell r="P120">
            <v>6.6867268472082918E-3</v>
          </cell>
          <cell r="Q120">
            <v>49</v>
          </cell>
          <cell r="R120">
            <v>1.6382480775660315E-2</v>
          </cell>
          <cell r="S120"/>
          <cell r="T120">
            <v>9</v>
          </cell>
          <cell r="U120">
            <v>3.009027081243731E-3</v>
          </cell>
          <cell r="V120">
            <v>22</v>
          </cell>
          <cell r="W120">
            <v>7.3553995319291209E-3</v>
          </cell>
          <cell r="X120">
            <v>1706</v>
          </cell>
          <cell r="Y120">
            <v>0.57037780006686722</v>
          </cell>
          <cell r="Z120">
            <v>240</v>
          </cell>
          <cell r="AA120">
            <v>8.0240722166499495E-2</v>
          </cell>
          <cell r="AB120">
            <v>151</v>
          </cell>
          <cell r="AC120">
            <v>5.0484787696422603E-2</v>
          </cell>
          <cell r="AD120">
            <v>26</v>
          </cell>
          <cell r="AE120">
            <v>8.6927449013707789E-3</v>
          </cell>
          <cell r="AF120">
            <v>10</v>
          </cell>
          <cell r="AG120">
            <v>3.3433634236041459E-3</v>
          </cell>
          <cell r="AH120">
            <v>14</v>
          </cell>
          <cell r="AI120">
            <v>4.6807087930458039E-3</v>
          </cell>
          <cell r="AJ120"/>
          <cell r="AK120">
            <v>219</v>
          </cell>
          <cell r="AL120">
            <v>7.3219658976930793E-2</v>
          </cell>
          <cell r="AM120">
            <v>441</v>
          </cell>
          <cell r="AN120">
            <v>0.14744232698094284</v>
          </cell>
          <cell r="AO120"/>
          <cell r="AP120">
            <v>91</v>
          </cell>
          <cell r="AQ120">
            <v>3.0424607154797726E-2</v>
          </cell>
          <cell r="AR120">
            <v>50</v>
          </cell>
          <cell r="AS120">
            <v>1.671681711802073E-2</v>
          </cell>
          <cell r="AT120"/>
          <cell r="AU120">
            <v>0.95194883710993461</v>
          </cell>
          <cell r="AV120">
            <v>0.99854544856269478</v>
          </cell>
        </row>
        <row r="121">
          <cell r="A121" t="str">
            <v>30</v>
          </cell>
          <cell r="C121" t="str">
            <v>3016</v>
          </cell>
          <cell r="D121" t="str">
            <v>Rakkestad</v>
          </cell>
          <cell r="E121">
            <v>89</v>
          </cell>
          <cell r="F121">
            <v>1.3501213592233009E-2</v>
          </cell>
          <cell r="G121">
            <v>1020</v>
          </cell>
          <cell r="H121">
            <v>0.15473300970873785</v>
          </cell>
          <cell r="I121">
            <v>116</v>
          </cell>
          <cell r="J121">
            <v>1.7597087378640776E-2</v>
          </cell>
          <cell r="K121">
            <v>119</v>
          </cell>
          <cell r="L121">
            <v>1.8052184466019416E-2</v>
          </cell>
          <cell r="M121">
            <v>66</v>
          </cell>
          <cell r="N121">
            <v>1.0012135922330098E-2</v>
          </cell>
          <cell r="O121">
            <v>25</v>
          </cell>
          <cell r="P121">
            <v>3.7924757281553399E-3</v>
          </cell>
          <cell r="Q121">
            <v>126</v>
          </cell>
          <cell r="R121">
            <v>1.9114077669902911E-2</v>
          </cell>
          <cell r="T121">
            <v>12</v>
          </cell>
          <cell r="U121">
            <v>1.8203883495145632E-3</v>
          </cell>
          <cell r="V121">
            <v>33</v>
          </cell>
          <cell r="W121">
            <v>5.0060679611650489E-3</v>
          </cell>
          <cell r="X121">
            <v>3800</v>
          </cell>
          <cell r="Y121">
            <v>0.57645631067961167</v>
          </cell>
          <cell r="Z121">
            <v>508</v>
          </cell>
          <cell r="AA121">
            <v>7.7063106796116498E-2</v>
          </cell>
          <cell r="AB121">
            <v>305</v>
          </cell>
          <cell r="AC121">
            <v>4.6268203883495146E-2</v>
          </cell>
          <cell r="AD121">
            <v>62</v>
          </cell>
          <cell r="AE121">
            <v>9.405339805825242E-3</v>
          </cell>
          <cell r="AF121">
            <v>21</v>
          </cell>
          <cell r="AG121">
            <v>3.1856796116504853E-3</v>
          </cell>
          <cell r="AH121">
            <v>50</v>
          </cell>
          <cell r="AI121">
            <v>7.5849514563106797E-3</v>
          </cell>
          <cell r="AK121">
            <v>452</v>
          </cell>
          <cell r="AL121">
            <v>6.8567961165048541E-2</v>
          </cell>
          <cell r="AM121">
            <v>946</v>
          </cell>
          <cell r="AN121">
            <v>0.14350728155339806</v>
          </cell>
          <cell r="AP121">
            <v>217</v>
          </cell>
          <cell r="AQ121">
            <v>3.2918689320388349E-2</v>
          </cell>
          <cell r="AR121">
            <v>133</v>
          </cell>
          <cell r="AS121">
            <v>2.0175970873786409E-2</v>
          </cell>
          <cell r="AU121">
            <v>0.95464949857098946</v>
          </cell>
          <cell r="AV121">
            <v>0.99511228584290767</v>
          </cell>
        </row>
        <row r="122">
          <cell r="A122" t="str">
            <v>30</v>
          </cell>
          <cell r="B122"/>
          <cell r="C122" t="str">
            <v>3017</v>
          </cell>
          <cell r="D122" t="str">
            <v>Råde</v>
          </cell>
          <cell r="E122">
            <v>85</v>
          </cell>
          <cell r="F122">
            <v>1.4133688061190555E-2</v>
          </cell>
          <cell r="G122">
            <v>863</v>
          </cell>
          <cell r="H122">
            <v>0.14349850349185234</v>
          </cell>
          <cell r="I122">
            <v>126</v>
          </cell>
          <cell r="J122">
            <v>2.0951114067176587E-2</v>
          </cell>
          <cell r="K122">
            <v>108</v>
          </cell>
          <cell r="L122">
            <v>1.7958097771865647E-2</v>
          </cell>
          <cell r="M122">
            <v>42</v>
          </cell>
          <cell r="N122">
            <v>6.9837046890588624E-3</v>
          </cell>
          <cell r="O122">
            <v>21</v>
          </cell>
          <cell r="P122">
            <v>3.4918523445294312E-3</v>
          </cell>
          <cell r="Q122">
            <v>91</v>
          </cell>
          <cell r="R122">
            <v>1.5131360159627535E-2</v>
          </cell>
          <cell r="S122"/>
          <cell r="T122">
            <v>9</v>
          </cell>
          <cell r="U122">
            <v>1.4965081476554707E-3</v>
          </cell>
          <cell r="V122">
            <v>17</v>
          </cell>
          <cell r="W122">
            <v>2.8267376122381111E-3</v>
          </cell>
          <cell r="X122">
            <v>3507</v>
          </cell>
          <cell r="Y122">
            <v>0.583139341536415</v>
          </cell>
          <cell r="Z122">
            <v>486</v>
          </cell>
          <cell r="AA122">
            <v>8.0811439973395405E-2</v>
          </cell>
          <cell r="AB122">
            <v>315</v>
          </cell>
          <cell r="AC122">
            <v>5.2377785167941469E-2</v>
          </cell>
          <cell r="AD122">
            <v>48</v>
          </cell>
          <cell r="AE122">
            <v>7.9813767874958429E-3</v>
          </cell>
          <cell r="AF122">
            <v>15</v>
          </cell>
          <cell r="AG122">
            <v>2.494180246092451E-3</v>
          </cell>
          <cell r="AH122">
            <v>27</v>
          </cell>
          <cell r="AI122">
            <v>4.4895244429664118E-3</v>
          </cell>
          <cell r="AJ122"/>
          <cell r="AK122">
            <v>388</v>
          </cell>
          <cell r="AL122">
            <v>6.4516129032258063E-2</v>
          </cell>
          <cell r="AM122">
            <v>891</v>
          </cell>
          <cell r="AN122">
            <v>0.14815430661789158</v>
          </cell>
          <cell r="AO122"/>
          <cell r="AP122">
            <v>154</v>
          </cell>
          <cell r="AQ122">
            <v>2.5606917193215829E-2</v>
          </cell>
          <cell r="AR122">
            <v>90</v>
          </cell>
          <cell r="AS122">
            <v>1.4965081476554705E-2</v>
          </cell>
          <cell r="AT122"/>
          <cell r="AU122">
            <v>0.96078922498723185</v>
          </cell>
          <cell r="AV122">
            <v>1.0052280407106067</v>
          </cell>
        </row>
        <row r="123">
          <cell r="A123" t="str">
            <v>30</v>
          </cell>
          <cell r="C123" t="str">
            <v>3018</v>
          </cell>
          <cell r="D123" t="str">
            <v>Våler (Østf.)</v>
          </cell>
          <cell r="E123">
            <v>47</v>
          </cell>
          <cell r="F123">
            <v>1.0635890472957682E-2</v>
          </cell>
          <cell r="G123">
            <v>711</v>
          </cell>
          <cell r="H123">
            <v>0.16089613034623218</v>
          </cell>
          <cell r="I123">
            <v>83</v>
          </cell>
          <cell r="J123">
            <v>1.8782529984159312E-2</v>
          </cell>
          <cell r="K123">
            <v>75</v>
          </cell>
          <cell r="L123">
            <v>1.6972165648336729E-2</v>
          </cell>
          <cell r="M123">
            <v>34</v>
          </cell>
          <cell r="N123">
            <v>7.6940484272459836E-3</v>
          </cell>
          <cell r="O123">
            <v>22</v>
          </cell>
          <cell r="P123">
            <v>4.9785019235121068E-3</v>
          </cell>
          <cell r="Q123">
            <v>62</v>
          </cell>
          <cell r="R123">
            <v>1.4030323602625029E-2</v>
          </cell>
          <cell r="T123">
            <v>9</v>
          </cell>
          <cell r="U123">
            <v>2.0366598778004071E-3</v>
          </cell>
          <cell r="V123">
            <v>23</v>
          </cell>
          <cell r="W123">
            <v>5.2047974654899302E-3</v>
          </cell>
          <cell r="X123">
            <v>2495</v>
          </cell>
          <cell r="Y123">
            <v>0.56460737723466847</v>
          </cell>
          <cell r="Z123">
            <v>368</v>
          </cell>
          <cell r="AA123">
            <v>8.3276759447838883E-2</v>
          </cell>
          <cell r="AB123">
            <v>231</v>
          </cell>
          <cell r="AC123">
            <v>5.2274270196877123E-2</v>
          </cell>
          <cell r="AD123">
            <v>47</v>
          </cell>
          <cell r="AE123">
            <v>1.0635890472957682E-2</v>
          </cell>
          <cell r="AF123">
            <v>10</v>
          </cell>
          <cell r="AG123">
            <v>2.2629554197782305E-3</v>
          </cell>
          <cell r="AH123">
            <v>27</v>
          </cell>
          <cell r="AI123">
            <v>6.1099796334012219E-3</v>
          </cell>
          <cell r="AK123">
            <v>276</v>
          </cell>
          <cell r="AL123">
            <v>6.2457569585879155E-2</v>
          </cell>
          <cell r="AM123">
            <v>683</v>
          </cell>
          <cell r="AN123">
            <v>0.15455985517085313</v>
          </cell>
          <cell r="AP123">
            <v>118</v>
          </cell>
          <cell r="AQ123">
            <v>2.6702873953383117E-2</v>
          </cell>
          <cell r="AR123">
            <v>84</v>
          </cell>
          <cell r="AS123">
            <v>1.9008825526137134E-2</v>
          </cell>
          <cell r="AU123">
            <v>0.95782232598046513</v>
          </cell>
          <cell r="AV123">
            <v>1.0141487555643662</v>
          </cell>
        </row>
        <row r="124">
          <cell r="A124" t="str">
            <v>30</v>
          </cell>
          <cell r="C124" t="str">
            <v>3019</v>
          </cell>
          <cell r="D124" t="str">
            <v>Vestby</v>
          </cell>
          <cell r="E124">
            <v>126</v>
          </cell>
          <cell r="F124">
            <v>9.0660526694488416E-3</v>
          </cell>
          <cell r="G124">
            <v>2203</v>
          </cell>
          <cell r="H124">
            <v>0.15851201611742696</v>
          </cell>
          <cell r="I124">
            <v>342</v>
          </cell>
          <cell r="J124">
            <v>2.4607857245646857E-2</v>
          </cell>
          <cell r="K124">
            <v>298</v>
          </cell>
          <cell r="L124">
            <v>2.144193409123615E-2</v>
          </cell>
          <cell r="M124">
            <v>120</v>
          </cell>
          <cell r="N124">
            <v>8.6343358756655626E-3</v>
          </cell>
          <cell r="O124">
            <v>73</v>
          </cell>
          <cell r="P124">
            <v>5.2525543243632181E-3</v>
          </cell>
          <cell r="Q124">
            <v>243</v>
          </cell>
          <cell r="R124">
            <v>1.7484530148222766E-2</v>
          </cell>
          <cell r="T124">
            <v>21</v>
          </cell>
          <cell r="U124">
            <v>1.5110087782414735E-3</v>
          </cell>
          <cell r="V124">
            <v>78</v>
          </cell>
          <cell r="W124">
            <v>5.6123183191826159E-3</v>
          </cell>
          <cell r="X124">
            <v>7707</v>
          </cell>
          <cell r="Y124">
            <v>0.5545402216146208</v>
          </cell>
          <cell r="Z124">
            <v>1120</v>
          </cell>
          <cell r="AA124">
            <v>8.0587134839545257E-2</v>
          </cell>
          <cell r="AB124">
            <v>619</v>
          </cell>
          <cell r="AC124">
            <v>4.4538782558641528E-2</v>
          </cell>
          <cell r="AD124">
            <v>138</v>
          </cell>
          <cell r="AE124">
            <v>9.9294862570153981E-3</v>
          </cell>
          <cell r="AF124">
            <v>37</v>
          </cell>
          <cell r="AG124">
            <v>2.6622535616635488E-3</v>
          </cell>
          <cell r="AH124">
            <v>65</v>
          </cell>
          <cell r="AI124">
            <v>4.6769319326521799E-3</v>
          </cell>
          <cell r="AK124">
            <v>1076</v>
          </cell>
          <cell r="AL124">
            <v>7.742121168513455E-2</v>
          </cell>
          <cell r="AM124">
            <v>1979</v>
          </cell>
          <cell r="AN124">
            <v>0.14239458914951791</v>
          </cell>
          <cell r="AP124">
            <v>436</v>
          </cell>
          <cell r="AQ124">
            <v>3.137142034825155E-2</v>
          </cell>
          <cell r="AR124">
            <v>240</v>
          </cell>
          <cell r="AS124">
            <v>1.7268671751331125E-2</v>
          </cell>
          <cell r="AU124">
            <v>0.93277190642498609</v>
          </cell>
          <cell r="AV124">
            <v>0.98606971139116395</v>
          </cell>
        </row>
        <row r="125">
          <cell r="A125" t="str">
            <v>30</v>
          </cell>
          <cell r="C125" t="str">
            <v>3020</v>
          </cell>
          <cell r="D125" t="str">
            <v>Nordre Follo</v>
          </cell>
          <cell r="E125">
            <v>513</v>
          </cell>
          <cell r="F125">
            <v>1.1374722838137473E-2</v>
          </cell>
          <cell r="G125">
            <v>7239</v>
          </cell>
          <cell r="H125">
            <v>0.16050997782705101</v>
          </cell>
          <cell r="I125">
            <v>995</v>
          </cell>
          <cell r="J125">
            <v>2.2062084257206207E-2</v>
          </cell>
          <cell r="K125">
            <v>954</v>
          </cell>
          <cell r="L125">
            <v>2.1152993348115299E-2</v>
          </cell>
          <cell r="M125">
            <v>388</v>
          </cell>
          <cell r="N125">
            <v>8.6031042128603113E-3</v>
          </cell>
          <cell r="O125">
            <v>199</v>
          </cell>
          <cell r="P125">
            <v>4.4124168514412419E-3</v>
          </cell>
          <cell r="Q125">
            <v>765</v>
          </cell>
          <cell r="R125">
            <v>1.6962305986696232E-2</v>
          </cell>
          <cell r="T125">
            <v>94</v>
          </cell>
          <cell r="U125">
            <v>2.0842572062084257E-3</v>
          </cell>
          <cell r="V125">
            <v>207</v>
          </cell>
          <cell r="W125">
            <v>4.5898004434589803E-3</v>
          </cell>
          <cell r="X125">
            <v>24836</v>
          </cell>
          <cell r="Y125">
            <v>0.55068736141906871</v>
          </cell>
          <cell r="Z125">
            <v>3558</v>
          </cell>
          <cell r="AA125">
            <v>7.8891352549889132E-2</v>
          </cell>
          <cell r="AB125">
            <v>2083</v>
          </cell>
          <cell r="AC125">
            <v>4.6186252771618627E-2</v>
          </cell>
          <cell r="AD125">
            <v>366</v>
          </cell>
          <cell r="AE125">
            <v>8.1152993348115304E-3</v>
          </cell>
          <cell r="AF125">
            <v>156</v>
          </cell>
          <cell r="AG125">
            <v>3.458980044345898E-3</v>
          </cell>
          <cell r="AH125">
            <v>212</v>
          </cell>
          <cell r="AI125">
            <v>4.7006651884700665E-3</v>
          </cell>
          <cell r="AK125">
            <v>3301</v>
          </cell>
          <cell r="AL125">
            <v>7.3192904656319294E-2</v>
          </cell>
          <cell r="AM125">
            <v>6375</v>
          </cell>
          <cell r="AN125">
            <v>0.14135254988913526</v>
          </cell>
          <cell r="AP125">
            <v>1352</v>
          </cell>
          <cell r="AQ125">
            <v>2.9977827050997784E-2</v>
          </cell>
          <cell r="AR125">
            <v>734</v>
          </cell>
          <cell r="AS125">
            <v>1.6274944567627493E-2</v>
          </cell>
          <cell r="AU125">
            <v>0.92894135705222891</v>
          </cell>
          <cell r="AV125">
            <v>0.98423682666190948</v>
          </cell>
        </row>
        <row r="126">
          <cell r="A126" t="str">
            <v>30</v>
          </cell>
          <cell r="C126" t="str">
            <v>3021</v>
          </cell>
          <cell r="D126" t="str">
            <v>Ås</v>
          </cell>
          <cell r="E126">
            <v>133</v>
          </cell>
          <cell r="F126">
            <v>8.5580078502026889E-3</v>
          </cell>
          <cell r="G126">
            <v>2255</v>
          </cell>
          <cell r="H126">
            <v>0.14510005791133132</v>
          </cell>
          <cell r="I126">
            <v>329</v>
          </cell>
          <cell r="J126">
            <v>2.1169808892606654E-2</v>
          </cell>
          <cell r="K126">
            <v>303</v>
          </cell>
          <cell r="L126">
            <v>1.9496814876777555E-2</v>
          </cell>
          <cell r="M126">
            <v>116</v>
          </cell>
          <cell r="N126">
            <v>7.4641271475452027E-3</v>
          </cell>
          <cell r="O126">
            <v>57</v>
          </cell>
          <cell r="P126">
            <v>3.6677176500868672E-3</v>
          </cell>
          <cell r="Q126">
            <v>255</v>
          </cell>
          <cell r="R126">
            <v>1.64082105398623E-2</v>
          </cell>
          <cell r="T126">
            <v>23</v>
          </cell>
          <cell r="U126">
            <v>1.4799562447718937E-3</v>
          </cell>
          <cell r="V126">
            <v>75</v>
          </cell>
          <cell r="W126">
            <v>4.8259442764300884E-3</v>
          </cell>
          <cell r="X126">
            <v>8834</v>
          </cell>
          <cell r="Y126">
            <v>0.56843188983977866</v>
          </cell>
          <cell r="Z126">
            <v>1317</v>
          </cell>
          <cell r="AA126">
            <v>8.4743581494112347E-2</v>
          </cell>
          <cell r="AB126">
            <v>763</v>
          </cell>
          <cell r="AC126">
            <v>4.9095939772215429E-2</v>
          </cell>
          <cell r="AD126">
            <v>144</v>
          </cell>
          <cell r="AE126">
            <v>9.2658130107457701E-3</v>
          </cell>
          <cell r="AF126">
            <v>62</v>
          </cell>
          <cell r="AG126">
            <v>3.9894472685155398E-3</v>
          </cell>
          <cell r="AH126">
            <v>87</v>
          </cell>
          <cell r="AI126">
            <v>5.598095360658902E-3</v>
          </cell>
          <cell r="AK126">
            <v>1060</v>
          </cell>
          <cell r="AL126">
            <v>6.8206679106878582E-2</v>
          </cell>
          <cell r="AM126">
            <v>2373</v>
          </cell>
          <cell r="AN126">
            <v>0.152692876906248</v>
          </cell>
          <cell r="AP126">
            <v>428</v>
          </cell>
          <cell r="AQ126">
            <v>2.754005533749437E-2</v>
          </cell>
          <cell r="AR126">
            <v>293</v>
          </cell>
          <cell r="AS126">
            <v>1.8853355639920213E-2</v>
          </cell>
          <cell r="AU126">
            <v>0.94848401611323419</v>
          </cell>
          <cell r="AV126">
            <v>0.99761337019262852</v>
          </cell>
        </row>
        <row r="127">
          <cell r="A127" t="str">
            <v>30</v>
          </cell>
          <cell r="C127" t="str">
            <v>3022</v>
          </cell>
          <cell r="D127" t="str">
            <v>Frogn</v>
          </cell>
          <cell r="E127">
            <v>116</v>
          </cell>
          <cell r="F127">
            <v>9.1525958655515223E-3</v>
          </cell>
          <cell r="G127">
            <v>1948</v>
          </cell>
          <cell r="H127">
            <v>0.15370048919046866</v>
          </cell>
          <cell r="I127">
            <v>314</v>
          </cell>
          <cell r="J127">
            <v>2.4775130187786019E-2</v>
          </cell>
          <cell r="K127">
            <v>322</v>
          </cell>
          <cell r="L127">
            <v>2.540634369575509E-2</v>
          </cell>
          <cell r="M127">
            <v>134</v>
          </cell>
          <cell r="N127">
            <v>1.0572826258481931E-2</v>
          </cell>
          <cell r="O127">
            <v>83</v>
          </cell>
          <cell r="P127">
            <v>6.5488401451791068E-3</v>
          </cell>
          <cell r="Q127">
            <v>322</v>
          </cell>
          <cell r="R127">
            <v>2.540634369575509E-2</v>
          </cell>
          <cell r="T127">
            <v>15</v>
          </cell>
          <cell r="U127">
            <v>1.1835253274420073E-3</v>
          </cell>
          <cell r="V127">
            <v>57</v>
          </cell>
          <cell r="W127">
            <v>4.4973962442796276E-3</v>
          </cell>
          <cell r="X127">
            <v>6829</v>
          </cell>
          <cell r="Y127">
            <v>0.53881963074009787</v>
          </cell>
          <cell r="Z127">
            <v>1024</v>
          </cell>
          <cell r="AA127">
            <v>8.0795329020041023E-2</v>
          </cell>
          <cell r="AB127">
            <v>613</v>
          </cell>
          <cell r="AC127">
            <v>4.8366735048130029E-2</v>
          </cell>
          <cell r="AD127">
            <v>137</v>
          </cell>
          <cell r="AE127">
            <v>1.0809531323970332E-2</v>
          </cell>
          <cell r="AF127">
            <v>60</v>
          </cell>
          <cell r="AG127">
            <v>4.734101309768029E-3</v>
          </cell>
          <cell r="AH127">
            <v>72</v>
          </cell>
          <cell r="AI127">
            <v>5.6809215717216347E-3</v>
          </cell>
          <cell r="AK127">
            <v>1175</v>
          </cell>
          <cell r="AL127">
            <v>9.2709483982957239E-2</v>
          </cell>
          <cell r="AM127">
            <v>1906</v>
          </cell>
          <cell r="AN127">
            <v>0.15038661827363106</v>
          </cell>
          <cell r="AP127">
            <v>539</v>
          </cell>
          <cell r="AQ127">
            <v>4.2528010099416126E-2</v>
          </cell>
          <cell r="AR127">
            <v>269</v>
          </cell>
          <cell r="AS127">
            <v>2.1224554205459996E-2</v>
          </cell>
          <cell r="AU127">
            <v>0.88405553360038014</v>
          </cell>
          <cell r="AV127">
            <v>0.9667598055926383</v>
          </cell>
        </row>
        <row r="128">
          <cell r="A128" t="str">
            <v>30</v>
          </cell>
          <cell r="C128" t="str">
            <v>3023</v>
          </cell>
          <cell r="D128" t="str">
            <v>Nesodden</v>
          </cell>
          <cell r="E128">
            <v>139</v>
          </cell>
          <cell r="F128">
            <v>9.35774875454423E-3</v>
          </cell>
          <cell r="G128">
            <v>2517</v>
          </cell>
          <cell r="H128">
            <v>0.16944930658408511</v>
          </cell>
          <cell r="I128">
            <v>416</v>
          </cell>
          <cell r="J128">
            <v>2.8005924330146762E-2</v>
          </cell>
          <cell r="K128">
            <v>385</v>
          </cell>
          <cell r="L128">
            <v>2.5918944392082942E-2</v>
          </cell>
          <cell r="M128">
            <v>143</v>
          </cell>
          <cell r="N128">
            <v>9.62703648848795E-3</v>
          </cell>
          <cell r="O128">
            <v>85</v>
          </cell>
          <cell r="P128">
            <v>5.722364346304026E-3</v>
          </cell>
          <cell r="Q128">
            <v>295</v>
          </cell>
          <cell r="R128">
            <v>1.9859970378349266E-2</v>
          </cell>
          <cell r="T128">
            <v>29</v>
          </cell>
          <cell r="U128">
            <v>1.9523360710919618E-3</v>
          </cell>
          <cell r="V128">
            <v>69</v>
          </cell>
          <cell r="W128">
            <v>4.6452134105291502E-3</v>
          </cell>
          <cell r="X128">
            <v>7849</v>
          </cell>
          <cell r="Y128">
            <v>0.52840985593106238</v>
          </cell>
          <cell r="Z128">
            <v>1128</v>
          </cell>
          <cell r="AA128">
            <v>7.5939140972128713E-2</v>
          </cell>
          <cell r="AB128">
            <v>748</v>
          </cell>
          <cell r="AC128">
            <v>5.0356806247475426E-2</v>
          </cell>
          <cell r="AD128">
            <v>147</v>
          </cell>
          <cell r="AE128">
            <v>9.8963242224316683E-3</v>
          </cell>
          <cell r="AF128">
            <v>58</v>
          </cell>
          <cell r="AG128">
            <v>3.9046721421839236E-3</v>
          </cell>
          <cell r="AH128">
            <v>83</v>
          </cell>
          <cell r="AI128">
            <v>5.5877204793321669E-3</v>
          </cell>
          <cell r="AK128">
            <v>1324</v>
          </cell>
          <cell r="AL128">
            <v>8.9134239935370937E-2</v>
          </cell>
          <cell r="AM128">
            <v>2164</v>
          </cell>
          <cell r="AN128">
            <v>0.14568466406355191</v>
          </cell>
          <cell r="AP128">
            <v>523</v>
          </cell>
          <cell r="AQ128">
            <v>3.5209371213141244E-2</v>
          </cell>
          <cell r="AR128">
            <v>288</v>
          </cell>
          <cell r="AS128">
            <v>1.9388716843947759E-2</v>
          </cell>
          <cell r="AU128">
            <v>0.91215130759978413</v>
          </cell>
          <cell r="AV128">
            <v>0.97510809413804034</v>
          </cell>
        </row>
        <row r="129">
          <cell r="A129" t="str">
            <v>30</v>
          </cell>
          <cell r="C129" t="str">
            <v>3024</v>
          </cell>
          <cell r="D129" t="str">
            <v>Bærum</v>
          </cell>
          <cell r="E129">
            <v>1280</v>
          </cell>
          <cell r="F129">
            <v>1.3276493346194936E-2</v>
          </cell>
          <cell r="G129">
            <v>16393</v>
          </cell>
          <cell r="H129">
            <v>0.17003246517513562</v>
          </cell>
          <cell r="I129">
            <v>2763</v>
          </cell>
          <cell r="J129">
            <v>2.8658555559012977E-2</v>
          </cell>
          <cell r="K129">
            <v>2821</v>
          </cell>
          <cell r="L129">
            <v>2.9260146663762435E-2</v>
          </cell>
          <cell r="M129">
            <v>1189</v>
          </cell>
          <cell r="N129">
            <v>1.2332617647363891E-2</v>
          </cell>
          <cell r="O129">
            <v>636</v>
          </cell>
          <cell r="P129">
            <v>6.596757631390609E-3</v>
          </cell>
          <cell r="Q129">
            <v>2792</v>
          </cell>
          <cell r="R129">
            <v>2.8959351111387706E-2</v>
          </cell>
          <cell r="S129"/>
          <cell r="T129">
            <v>180</v>
          </cell>
          <cell r="U129">
            <v>1.8670068768086628E-3</v>
          </cell>
          <cell r="V129">
            <v>464</v>
          </cell>
          <cell r="W129">
            <v>4.8127288379956647E-3</v>
          </cell>
          <cell r="X129">
            <v>46571</v>
          </cell>
          <cell r="Y129">
            <v>0.48304654033253469</v>
          </cell>
          <cell r="Z129">
            <v>7561</v>
          </cell>
          <cell r="AA129">
            <v>7.8424661086390554E-2</v>
          </cell>
          <cell r="AB129">
            <v>5001</v>
          </cell>
          <cell r="AC129">
            <v>5.1871674394000686E-2</v>
          </cell>
          <cell r="AD129">
            <v>1155</v>
          </cell>
          <cell r="AE129">
            <v>1.1979960792855586E-2</v>
          </cell>
          <cell r="AF129">
            <v>463</v>
          </cell>
          <cell r="AG129">
            <v>4.8023565775689499E-3</v>
          </cell>
          <cell r="AH129">
            <v>910</v>
          </cell>
          <cell r="AI129">
            <v>9.4387569883104625E-3</v>
          </cell>
          <cell r="AJ129"/>
          <cell r="AK129">
            <v>10201</v>
          </cell>
          <cell r="AL129">
            <v>0.10580742861291761</v>
          </cell>
          <cell r="AM129">
            <v>15090</v>
          </cell>
          <cell r="AN129">
            <v>0.15651740983912624</v>
          </cell>
          <cell r="AO129"/>
          <cell r="AP129">
            <v>4617</v>
          </cell>
          <cell r="AQ129">
            <v>4.7888726390142203E-2</v>
          </cell>
          <cell r="AR129">
            <v>2528</v>
          </cell>
          <cell r="AS129">
            <v>2.6221074358735001E-2</v>
          </cell>
          <cell r="AT129"/>
          <cell r="AU129">
            <v>0.83757138507460471</v>
          </cell>
          <cell r="AV129">
            <v>0.94615696543013461</v>
          </cell>
        </row>
        <row r="130">
          <cell r="A130" t="str">
            <v>30</v>
          </cell>
          <cell r="C130" t="str">
            <v>3025</v>
          </cell>
          <cell r="D130" t="str">
            <v>Asker</v>
          </cell>
          <cell r="E130">
            <v>763</v>
          </cell>
          <cell r="F130">
            <v>1.0644234256856672E-2</v>
          </cell>
          <cell r="G130">
            <v>12083</v>
          </cell>
          <cell r="H130">
            <v>0.1685639351580592</v>
          </cell>
          <cell r="I130">
            <v>1844</v>
          </cell>
          <cell r="J130">
            <v>2.5724728662704723E-2</v>
          </cell>
          <cell r="K130">
            <v>1857</v>
          </cell>
          <cell r="L130">
            <v>2.590608520967607E-2</v>
          </cell>
          <cell r="M130">
            <v>732</v>
          </cell>
          <cell r="N130">
            <v>1.0211768644848079E-2</v>
          </cell>
          <cell r="O130">
            <v>377</v>
          </cell>
          <cell r="P130">
            <v>5.2593398621690246E-3</v>
          </cell>
          <cell r="Q130">
            <v>1694</v>
          </cell>
          <cell r="R130">
            <v>2.363215312072766E-2</v>
          </cell>
          <cell r="T130">
            <v>126</v>
          </cell>
          <cell r="U130">
            <v>1.757763455260735E-3</v>
          </cell>
          <cell r="V130">
            <v>334</v>
          </cell>
          <cell r="W130">
            <v>4.6594682068022654E-3</v>
          </cell>
          <cell r="X130">
            <v>36972</v>
          </cell>
          <cell r="Y130">
            <v>0.51577801958650704</v>
          </cell>
          <cell r="Z130">
            <v>5608</v>
          </cell>
          <cell r="AA130">
            <v>7.8234424262715888E-2</v>
          </cell>
          <cell r="AB130">
            <v>3627</v>
          </cell>
          <cell r="AC130">
            <v>5.0598476605005438E-2</v>
          </cell>
          <cell r="AD130">
            <v>763</v>
          </cell>
          <cell r="AE130">
            <v>1.0644234256856672E-2</v>
          </cell>
          <cell r="AF130">
            <v>317</v>
          </cell>
          <cell r="AG130">
            <v>4.4223096453781981E-3</v>
          </cell>
          <cell r="AH130">
            <v>497</v>
          </cell>
          <cell r="AI130">
            <v>6.9334002957506767E-3</v>
          </cell>
          <cell r="AK130">
            <v>6504</v>
          </cell>
          <cell r="AL130">
            <v>9.0734075500125549E-2</v>
          </cell>
          <cell r="AM130">
            <v>10812</v>
          </cell>
          <cell r="AN130">
            <v>0.15083284506570688</v>
          </cell>
          <cell r="AP130">
            <v>2803</v>
          </cell>
          <cell r="AQ130">
            <v>3.9103261627744759E-2</v>
          </cell>
          <cell r="AR130">
            <v>1577</v>
          </cell>
          <cell r="AS130">
            <v>2.1999944197985549E-2</v>
          </cell>
          <cell r="AU130">
            <v>0.87381513371975317</v>
          </cell>
          <cell r="AV130">
            <v>0.95377507935120531</v>
          </cell>
        </row>
        <row r="131">
          <cell r="A131" t="str">
            <v>30</v>
          </cell>
          <cell r="C131" t="str">
            <v>3026</v>
          </cell>
          <cell r="D131" t="str">
            <v>Aurskog-Høland</v>
          </cell>
          <cell r="E131">
            <v>113</v>
          </cell>
          <cell r="F131">
            <v>8.2289542674046021E-3</v>
          </cell>
          <cell r="G131">
            <v>2170</v>
          </cell>
          <cell r="H131">
            <v>0.15802505097582289</v>
          </cell>
          <cell r="I131">
            <v>259</v>
          </cell>
          <cell r="J131">
            <v>1.8861054471307894E-2</v>
          </cell>
          <cell r="K131">
            <v>245</v>
          </cell>
          <cell r="L131">
            <v>1.7841538013399359E-2</v>
          </cell>
          <cell r="M131">
            <v>102</v>
          </cell>
          <cell r="N131">
            <v>7.427905621905039E-3</v>
          </cell>
          <cell r="O131">
            <v>54</v>
          </cell>
          <cell r="P131">
            <v>3.9324206233614916E-3</v>
          </cell>
          <cell r="Q131">
            <v>193</v>
          </cell>
          <cell r="R131">
            <v>1.4054762598310516E-2</v>
          </cell>
          <cell r="S131"/>
          <cell r="T131">
            <v>27</v>
          </cell>
          <cell r="U131">
            <v>1.9662103116807458E-3</v>
          </cell>
          <cell r="V131">
            <v>75</v>
          </cell>
          <cell r="W131">
            <v>5.4616953102242932E-3</v>
          </cell>
          <cell r="X131">
            <v>7957</v>
          </cell>
          <cell r="Y131">
            <v>0.57944946111272944</v>
          </cell>
          <cell r="Z131">
            <v>1066</v>
          </cell>
          <cell r="AA131">
            <v>7.7628896009321297E-2</v>
          </cell>
          <cell r="AB131">
            <v>645</v>
          </cell>
          <cell r="AC131">
            <v>4.6970579667928926E-2</v>
          </cell>
          <cell r="AD131">
            <v>94</v>
          </cell>
          <cell r="AE131">
            <v>6.8453247888144476E-3</v>
          </cell>
          <cell r="AF131">
            <v>55</v>
          </cell>
          <cell r="AG131">
            <v>4.0052432274978152E-3</v>
          </cell>
          <cell r="AH131">
            <v>71</v>
          </cell>
          <cell r="AI131">
            <v>5.170404893678998E-3</v>
          </cell>
          <cell r="AJ131"/>
          <cell r="AK131">
            <v>853</v>
          </cell>
          <cell r="AL131">
            <v>6.2117681328284297E-2</v>
          </cell>
          <cell r="AM131">
            <v>1931</v>
          </cell>
          <cell r="AN131">
            <v>0.14062044858724149</v>
          </cell>
          <cell r="AO131"/>
          <cell r="AP131">
            <v>349</v>
          </cell>
          <cell r="AQ131">
            <v>2.5415088843577047E-2</v>
          </cell>
          <cell r="AR131">
            <v>220</v>
          </cell>
          <cell r="AS131">
            <v>1.6020972909991261E-2</v>
          </cell>
          <cell r="AT131"/>
          <cell r="AU131">
            <v>0.96124879020149434</v>
          </cell>
          <cell r="AV131">
            <v>0.99146945054081892</v>
          </cell>
        </row>
        <row r="132">
          <cell r="A132" t="str">
            <v>30</v>
          </cell>
          <cell r="C132" t="str">
            <v>3027</v>
          </cell>
          <cell r="D132" t="str">
            <v>Rælingen</v>
          </cell>
          <cell r="E132">
            <v>136</v>
          </cell>
          <cell r="F132">
            <v>9.6666429739142804E-3</v>
          </cell>
          <cell r="G132">
            <v>2257</v>
          </cell>
          <cell r="H132">
            <v>0.16042362641268035</v>
          </cell>
          <cell r="I132">
            <v>318</v>
          </cell>
          <cell r="J132">
            <v>2.2602885777240744E-2</v>
          </cell>
          <cell r="K132">
            <v>302</v>
          </cell>
          <cell r="L132">
            <v>2.1465633662662593E-2</v>
          </cell>
          <cell r="M132">
            <v>117</v>
          </cell>
          <cell r="N132">
            <v>8.316156087852725E-3</v>
          </cell>
          <cell r="O132">
            <v>53</v>
          </cell>
          <cell r="P132">
            <v>3.7671476295401238E-3</v>
          </cell>
          <cell r="Q132">
            <v>239</v>
          </cell>
          <cell r="R132">
            <v>1.6987703461511124E-2</v>
          </cell>
          <cell r="T132">
            <v>20</v>
          </cell>
          <cell r="U132">
            <v>1.4215651432226881E-3</v>
          </cell>
          <cell r="V132">
            <v>54</v>
          </cell>
          <cell r="W132">
            <v>3.8382258867012582E-3</v>
          </cell>
          <cell r="X132">
            <v>7754</v>
          </cell>
          <cell r="Y132">
            <v>0.5511408060274362</v>
          </cell>
          <cell r="Z132">
            <v>1244</v>
          </cell>
          <cell r="AA132">
            <v>8.8421351908451198E-2</v>
          </cell>
          <cell r="AB132">
            <v>624</v>
          </cell>
          <cell r="AC132">
            <v>4.4352832468547869E-2</v>
          </cell>
          <cell r="AD132">
            <v>101</v>
          </cell>
          <cell r="AE132">
            <v>7.178903973274575E-3</v>
          </cell>
          <cell r="AF132">
            <v>45</v>
          </cell>
          <cell r="AG132">
            <v>3.1985215722510484E-3</v>
          </cell>
          <cell r="AH132">
            <v>64</v>
          </cell>
          <cell r="AI132">
            <v>4.5490084583126025E-3</v>
          </cell>
          <cell r="AK132">
            <v>1029</v>
          </cell>
          <cell r="AL132">
            <v>7.3139526618807307E-2</v>
          </cell>
          <cell r="AM132">
            <v>2078</v>
          </cell>
          <cell r="AN132">
            <v>0.14770061838083731</v>
          </cell>
          <cell r="AP132">
            <v>409</v>
          </cell>
          <cell r="AQ132">
            <v>2.9071007178903974E-2</v>
          </cell>
          <cell r="AR132">
            <v>210</v>
          </cell>
          <cell r="AS132">
            <v>1.4926434003838225E-2</v>
          </cell>
          <cell r="AU132">
            <v>0.93028454670151683</v>
          </cell>
          <cell r="AV132">
            <v>0.97880965634310657</v>
          </cell>
        </row>
        <row r="133">
          <cell r="A133" t="str">
            <v>30</v>
          </cell>
          <cell r="C133" t="str">
            <v>3028</v>
          </cell>
          <cell r="D133" t="str">
            <v>Enebakk</v>
          </cell>
          <cell r="E133">
            <v>80</v>
          </cell>
          <cell r="F133">
            <v>9.5499582189327928E-3</v>
          </cell>
          <cell r="G133">
            <v>1267</v>
          </cell>
          <cell r="H133">
            <v>0.15124746329234809</v>
          </cell>
          <cell r="I133">
            <v>191</v>
          </cell>
          <cell r="J133">
            <v>2.2800525247702041E-2</v>
          </cell>
          <cell r="K133">
            <v>161</v>
          </cell>
          <cell r="L133">
            <v>1.9219290915602243E-2</v>
          </cell>
          <cell r="M133">
            <v>56</v>
          </cell>
          <cell r="N133">
            <v>6.684970753252955E-3</v>
          </cell>
          <cell r="O133">
            <v>37</v>
          </cell>
          <cell r="P133">
            <v>4.4168556762564162E-3</v>
          </cell>
          <cell r="Q133">
            <v>124</v>
          </cell>
          <cell r="R133">
            <v>1.4802435239345827E-2</v>
          </cell>
          <cell r="S133"/>
          <cell r="T133">
            <v>10</v>
          </cell>
          <cell r="U133">
            <v>1.1937447773665991E-3</v>
          </cell>
          <cell r="V133">
            <v>29</v>
          </cell>
          <cell r="W133">
            <v>3.461859854363137E-3</v>
          </cell>
          <cell r="X133">
            <v>4783</v>
          </cell>
          <cell r="Y133">
            <v>0.57096812701444433</v>
          </cell>
          <cell r="Z133">
            <v>702</v>
          </cell>
          <cell r="AA133">
            <v>8.3800883371135254E-2</v>
          </cell>
          <cell r="AB133">
            <v>417</v>
          </cell>
          <cell r="AC133">
            <v>4.9779157216187177E-2</v>
          </cell>
          <cell r="AD133">
            <v>86</v>
          </cell>
          <cell r="AE133">
            <v>1.0266205085352751E-2</v>
          </cell>
          <cell r="AF133">
            <v>21</v>
          </cell>
          <cell r="AG133">
            <v>2.5068640324698581E-3</v>
          </cell>
          <cell r="AH133">
            <v>40</v>
          </cell>
          <cell r="AI133">
            <v>4.7749791094663964E-3</v>
          </cell>
          <cell r="AJ133"/>
          <cell r="AK133">
            <v>569</v>
          </cell>
          <cell r="AL133">
            <v>6.792407783215948E-2</v>
          </cell>
          <cell r="AM133">
            <v>1266</v>
          </cell>
          <cell r="AN133">
            <v>0.15112808881461143</v>
          </cell>
          <cell r="AO133"/>
          <cell r="AP133">
            <v>217</v>
          </cell>
          <cell r="AQ133">
            <v>2.5904261668855198E-2</v>
          </cell>
          <cell r="AR133">
            <v>147</v>
          </cell>
          <cell r="AS133">
            <v>1.7548048227289007E-2</v>
          </cell>
          <cell r="AT133"/>
          <cell r="AU133">
            <v>0.95517695490421961</v>
          </cell>
          <cell r="AV133">
            <v>0.99325711010571927</v>
          </cell>
        </row>
        <row r="134">
          <cell r="A134" t="str">
            <v>30</v>
          </cell>
          <cell r="C134" t="str">
            <v>3029</v>
          </cell>
          <cell r="D134" t="str">
            <v>Lørenskog</v>
          </cell>
          <cell r="E134">
            <v>330</v>
          </cell>
          <cell r="F134">
            <v>1.0056683123057231E-2</v>
          </cell>
          <cell r="G134">
            <v>5269</v>
          </cell>
          <cell r="H134">
            <v>0.16057170719814715</v>
          </cell>
          <cell r="I134">
            <v>729</v>
          </cell>
          <cell r="J134">
            <v>2.2216127262753703E-2</v>
          </cell>
          <cell r="K134">
            <v>733</v>
          </cell>
          <cell r="L134">
            <v>2.2338026452124092E-2</v>
          </cell>
          <cell r="M134">
            <v>290</v>
          </cell>
          <cell r="N134">
            <v>8.8376912293533245E-3</v>
          </cell>
          <cell r="O134">
            <v>151</v>
          </cell>
          <cell r="P134">
            <v>4.6016943987322485E-3</v>
          </cell>
          <cell r="Q134">
            <v>539</v>
          </cell>
          <cell r="R134">
            <v>1.6425915767660147E-2</v>
          </cell>
          <cell r="T134">
            <v>56</v>
          </cell>
          <cell r="U134">
            <v>1.7065886511854697E-3</v>
          </cell>
          <cell r="V134">
            <v>134</v>
          </cell>
          <cell r="W134">
            <v>4.0836228439080878E-3</v>
          </cell>
          <cell r="X134">
            <v>17993</v>
          </cell>
          <cell r="Y134">
            <v>0.54833302858535993</v>
          </cell>
          <cell r="Z134">
            <v>2602</v>
          </cell>
          <cell r="AA134">
            <v>7.929542268543914E-2</v>
          </cell>
          <cell r="AB134">
            <v>1561</v>
          </cell>
          <cell r="AC134">
            <v>4.7571158651794967E-2</v>
          </cell>
          <cell r="AD134">
            <v>252</v>
          </cell>
          <cell r="AE134">
            <v>7.679648930334613E-3</v>
          </cell>
          <cell r="AF134">
            <v>99</v>
          </cell>
          <cell r="AG134">
            <v>3.0170049369171695E-3</v>
          </cell>
          <cell r="AH134">
            <v>161</v>
          </cell>
          <cell r="AI134">
            <v>4.9064423721582248E-3</v>
          </cell>
          <cell r="AK134">
            <v>2442</v>
          </cell>
          <cell r="AL134">
            <v>7.441945511062352E-2</v>
          </cell>
          <cell r="AM134">
            <v>4675</v>
          </cell>
          <cell r="AN134">
            <v>0.14246967757664411</v>
          </cell>
          <cell r="AP134">
            <v>980</v>
          </cell>
          <cell r="AQ134">
            <v>2.9865301395745718E-2</v>
          </cell>
          <cell r="AR134">
            <v>512</v>
          </cell>
          <cell r="AS134">
            <v>1.5603096239410008E-2</v>
          </cell>
          <cell r="AU134">
            <v>0.93654219635036495</v>
          </cell>
          <cell r="AV134">
            <v>0.98023252036240316</v>
          </cell>
        </row>
        <row r="135">
          <cell r="A135" t="str">
            <v>30</v>
          </cell>
          <cell r="C135" t="str">
            <v>3030</v>
          </cell>
          <cell r="D135" t="str">
            <v>Lillestrøm</v>
          </cell>
          <cell r="E135">
            <v>642</v>
          </cell>
          <cell r="F135">
            <v>9.5926844574604781E-3</v>
          </cell>
          <cell r="G135">
            <v>10968</v>
          </cell>
          <cell r="H135">
            <v>0.16388249708633415</v>
          </cell>
          <cell r="I135">
            <v>1496</v>
          </cell>
          <cell r="J135">
            <v>2.2353046648537191E-2</v>
          </cell>
          <cell r="K135">
            <v>1393</v>
          </cell>
          <cell r="L135">
            <v>2.0814033410034963E-2</v>
          </cell>
          <cell r="M135">
            <v>524</v>
          </cell>
          <cell r="N135">
            <v>7.8295430774288025E-3</v>
          </cell>
          <cell r="O135">
            <v>312</v>
          </cell>
          <cell r="P135">
            <v>4.661865343812569E-3</v>
          </cell>
          <cell r="Q135">
            <v>1019</v>
          </cell>
          <cell r="R135">
            <v>1.5225771747900666E-2</v>
          </cell>
          <cell r="S135"/>
          <cell r="T135">
            <v>99</v>
          </cell>
          <cell r="U135">
            <v>1.4792457340943729E-3</v>
          </cell>
          <cell r="V135">
            <v>288</v>
          </cell>
          <cell r="W135">
            <v>4.3032603173654487E-3</v>
          </cell>
          <cell r="X135">
            <v>37089</v>
          </cell>
          <cell r="Y135">
            <v>0.55417924274571917</v>
          </cell>
          <cell r="Z135">
            <v>5484</v>
          </cell>
          <cell r="AA135">
            <v>8.1941248543167075E-2</v>
          </cell>
          <cell r="AB135">
            <v>3047</v>
          </cell>
          <cell r="AC135">
            <v>4.5527896482682365E-2</v>
          </cell>
          <cell r="AD135">
            <v>525</v>
          </cell>
          <cell r="AE135">
            <v>7.8444849535307653E-3</v>
          </cell>
          <cell r="AF135">
            <v>196</v>
          </cell>
          <cell r="AG135">
            <v>2.9286077159848189E-3</v>
          </cell>
          <cell r="AH135">
            <v>292</v>
          </cell>
          <cell r="AI135">
            <v>4.3630278217733015E-3</v>
          </cell>
          <cell r="AJ135"/>
          <cell r="AK135">
            <v>4744</v>
          </cell>
          <cell r="AL135">
            <v>7.0884260227714185E-2</v>
          </cell>
          <cell r="AM135">
            <v>9544</v>
          </cell>
          <cell r="AN135">
            <v>0.14260526551713834</v>
          </cell>
          <cell r="AO135"/>
          <cell r="AP135">
            <v>1855</v>
          </cell>
          <cell r="AQ135">
            <v>2.7717180169142038E-2</v>
          </cell>
          <cell r="AR135">
            <v>1013</v>
          </cell>
          <cell r="AS135">
            <v>1.5136120491288886E-2</v>
          </cell>
          <cell r="AT135"/>
          <cell r="AU135">
            <v>0.94338446330290326</v>
          </cell>
          <cell r="AV135">
            <v>0.98909858116364346</v>
          </cell>
        </row>
        <row r="136">
          <cell r="A136" t="str">
            <v>30</v>
          </cell>
          <cell r="C136" t="str">
            <v>3031</v>
          </cell>
          <cell r="D136" t="str">
            <v>Nittedal</v>
          </cell>
          <cell r="E136">
            <v>202</v>
          </cell>
          <cell r="F136">
            <v>1.1071526445601535E-2</v>
          </cell>
          <cell r="G136">
            <v>2861</v>
          </cell>
          <cell r="H136">
            <v>0.15681008495478213</v>
          </cell>
          <cell r="I136">
            <v>449</v>
          </cell>
          <cell r="J136">
            <v>2.4609482049876678E-2</v>
          </cell>
          <cell r="K136">
            <v>386</v>
          </cell>
          <cell r="L136">
            <v>2.1156481227733625E-2</v>
          </cell>
          <cell r="M136">
            <v>136</v>
          </cell>
          <cell r="N136">
            <v>7.454097012880241E-3</v>
          </cell>
          <cell r="O136">
            <v>78</v>
          </cell>
          <cell r="P136">
            <v>4.2751438750342563E-3</v>
          </cell>
          <cell r="Q136">
            <v>286</v>
          </cell>
          <cell r="R136">
            <v>1.5675527541792272E-2</v>
          </cell>
          <cell r="T136">
            <v>26</v>
          </cell>
          <cell r="U136">
            <v>1.4250479583447519E-3</v>
          </cell>
          <cell r="V136">
            <v>80</v>
          </cell>
          <cell r="W136">
            <v>4.3847629487530834E-3</v>
          </cell>
          <cell r="X136">
            <v>10121</v>
          </cell>
          <cell r="Y136">
            <v>0.55472732255412438</v>
          </cell>
          <cell r="Z136">
            <v>1483</v>
          </cell>
          <cell r="AA136">
            <v>8.1282543162510282E-2</v>
          </cell>
          <cell r="AB136">
            <v>862</v>
          </cell>
          <cell r="AC136">
            <v>4.7245820772814473E-2</v>
          </cell>
          <cell r="AD136">
            <v>163</v>
          </cell>
          <cell r="AE136">
            <v>8.933954508084407E-3</v>
          </cell>
          <cell r="AF136">
            <v>55</v>
          </cell>
          <cell r="AG136">
            <v>3.0145245272677444E-3</v>
          </cell>
          <cell r="AH136">
            <v>84</v>
          </cell>
          <cell r="AI136">
            <v>4.6040010961907376E-3</v>
          </cell>
          <cell r="AK136">
            <v>1335</v>
          </cell>
          <cell r="AL136">
            <v>7.3170731707317069E-2</v>
          </cell>
          <cell r="AM136">
            <v>2647</v>
          </cell>
          <cell r="AN136">
            <v>0.14508084406686764</v>
          </cell>
          <cell r="AP136">
            <v>500</v>
          </cell>
          <cell r="AQ136">
            <v>2.740476842970677E-2</v>
          </cell>
          <cell r="AR136">
            <v>302</v>
          </cell>
          <cell r="AS136">
            <v>1.6552480131542889E-2</v>
          </cell>
          <cell r="AU136">
            <v>0.94870910278281995</v>
          </cell>
          <cell r="AV136">
            <v>0.9935543105300767</v>
          </cell>
        </row>
        <row r="137">
          <cell r="A137" t="str">
            <v>30</v>
          </cell>
          <cell r="C137" t="str">
            <v>3032</v>
          </cell>
          <cell r="D137" t="str">
            <v>Gjerdrum</v>
          </cell>
          <cell r="E137">
            <v>40</v>
          </cell>
          <cell r="F137">
            <v>7.2926162260711028E-3</v>
          </cell>
          <cell r="G137">
            <v>881</v>
          </cell>
          <cell r="H137">
            <v>0.16061987237921604</v>
          </cell>
          <cell r="I137">
            <v>132</v>
          </cell>
          <cell r="J137">
            <v>2.4065633546034641E-2</v>
          </cell>
          <cell r="K137">
            <v>118</v>
          </cell>
          <cell r="L137">
            <v>2.1513217866909753E-2</v>
          </cell>
          <cell r="M137">
            <v>69</v>
          </cell>
          <cell r="N137">
            <v>1.2579762989972652E-2</v>
          </cell>
          <cell r="O137">
            <v>39</v>
          </cell>
          <cell r="P137">
            <v>7.1103008204193253E-3</v>
          </cell>
          <cell r="Q137">
            <v>104</v>
          </cell>
          <cell r="R137">
            <v>1.8960802187784866E-2</v>
          </cell>
          <cell r="S137"/>
          <cell r="T137">
            <v>17</v>
          </cell>
          <cell r="U137">
            <v>3.0993618960802188E-3</v>
          </cell>
          <cell r="V137">
            <v>19</v>
          </cell>
          <cell r="W137">
            <v>3.4639927073837739E-3</v>
          </cell>
          <cell r="X137">
            <v>2999</v>
          </cell>
          <cell r="Y137">
            <v>0.54676390154968091</v>
          </cell>
          <cell r="Z137">
            <v>438</v>
          </cell>
          <cell r="AA137">
            <v>7.9854147675478576E-2</v>
          </cell>
          <cell r="AB137">
            <v>267</v>
          </cell>
          <cell r="AC137">
            <v>4.8678213309024609E-2</v>
          </cell>
          <cell r="AD137">
            <v>56</v>
          </cell>
          <cell r="AE137">
            <v>1.0209662716499545E-2</v>
          </cell>
          <cell r="AF137">
            <v>17</v>
          </cell>
          <cell r="AG137">
            <v>3.0993618960802188E-3</v>
          </cell>
          <cell r="AH137">
            <v>23</v>
          </cell>
          <cell r="AI137">
            <v>4.193254329990884E-3</v>
          </cell>
          <cell r="AJ137"/>
          <cell r="AK137">
            <v>462</v>
          </cell>
          <cell r="AL137">
            <v>8.4229717411121244E-2</v>
          </cell>
          <cell r="AM137">
            <v>801</v>
          </cell>
          <cell r="AN137">
            <v>0.14603463992707383</v>
          </cell>
          <cell r="AO137"/>
          <cell r="AP137">
            <v>212</v>
          </cell>
          <cell r="AQ137">
            <v>3.8650865998176846E-2</v>
          </cell>
          <cell r="AR137">
            <v>96</v>
          </cell>
          <cell r="AS137">
            <v>1.7502278942570646E-2</v>
          </cell>
          <cell r="AT137"/>
          <cell r="AU137">
            <v>0.94335861633863083</v>
          </cell>
          <cell r="AV137">
            <v>0.9907401279759509</v>
          </cell>
        </row>
        <row r="138">
          <cell r="A138" t="str">
            <v>30</v>
          </cell>
          <cell r="C138" t="str">
            <v>3033</v>
          </cell>
          <cell r="D138" t="str">
            <v>Ullensaker</v>
          </cell>
          <cell r="E138">
            <v>269</v>
          </cell>
          <cell r="F138">
            <v>8.6253887837881172E-3</v>
          </cell>
          <cell r="G138">
            <v>5041</v>
          </cell>
          <cell r="H138">
            <v>0.16163786192965018</v>
          </cell>
          <cell r="I138">
            <v>693</v>
          </cell>
          <cell r="J138">
            <v>2.2220797127008047E-2</v>
          </cell>
          <cell r="K138">
            <v>640</v>
          </cell>
          <cell r="L138">
            <v>2.0521371084105556E-2</v>
          </cell>
          <cell r="M138">
            <v>274</v>
          </cell>
          <cell r="N138">
            <v>8.7857119953826911E-3</v>
          </cell>
          <cell r="O138">
            <v>120</v>
          </cell>
          <cell r="P138">
            <v>3.8477570782697919E-3</v>
          </cell>
          <cell r="Q138">
            <v>430</v>
          </cell>
          <cell r="R138">
            <v>1.378779619713342E-2</v>
          </cell>
          <cell r="T138">
            <v>59</v>
          </cell>
          <cell r="U138">
            <v>1.8918138968159811E-3</v>
          </cell>
          <cell r="V138">
            <v>136</v>
          </cell>
          <cell r="W138">
            <v>4.3607913553724304E-3</v>
          </cell>
          <cell r="X138">
            <v>17423</v>
          </cell>
          <cell r="Y138">
            <v>0.55866226312245482</v>
          </cell>
          <cell r="Z138">
            <v>2606</v>
          </cell>
          <cell r="AA138">
            <v>8.3560457883092312E-2</v>
          </cell>
          <cell r="AB138">
            <v>1383</v>
          </cell>
          <cell r="AC138">
            <v>4.4345400327059352E-2</v>
          </cell>
          <cell r="AD138">
            <v>267</v>
          </cell>
          <cell r="AE138">
            <v>8.561259499150287E-3</v>
          </cell>
          <cell r="AF138">
            <v>98</v>
          </cell>
          <cell r="AG138">
            <v>3.1423349472536632E-3</v>
          </cell>
          <cell r="AH138">
            <v>141</v>
          </cell>
          <cell r="AI138">
            <v>4.5211145669670052E-3</v>
          </cell>
          <cell r="AK138">
            <v>2157</v>
          </cell>
          <cell r="AL138">
            <v>6.9163433481899503E-2</v>
          </cell>
          <cell r="AM138">
            <v>4495</v>
          </cell>
          <cell r="AN138">
            <v>0.14413056722352263</v>
          </cell>
          <cell r="AP138">
            <v>824</v>
          </cell>
          <cell r="AQ138">
            <v>2.6421265270785903E-2</v>
          </cell>
          <cell r="AR138">
            <v>506</v>
          </cell>
          <cell r="AS138">
            <v>1.6224709013370957E-2</v>
          </cell>
          <cell r="AU138">
            <v>0.94712778250133645</v>
          </cell>
          <cell r="AV138">
            <v>0.99007188813707003</v>
          </cell>
        </row>
        <row r="139">
          <cell r="A139" t="str">
            <v>30</v>
          </cell>
          <cell r="C139" t="str">
            <v>3034</v>
          </cell>
          <cell r="D139" t="str">
            <v>Nes</v>
          </cell>
          <cell r="E139">
            <v>150</v>
          </cell>
          <cell r="F139">
            <v>8.3185448092280394E-3</v>
          </cell>
          <cell r="G139">
            <v>3063</v>
          </cell>
          <cell r="H139">
            <v>0.16986468500443655</v>
          </cell>
          <cell r="I139">
            <v>353</v>
          </cell>
          <cell r="J139">
            <v>1.9576308784383319E-2</v>
          </cell>
          <cell r="K139">
            <v>318</v>
          </cell>
          <cell r="L139">
            <v>1.7635314995563443E-2</v>
          </cell>
          <cell r="M139">
            <v>139</v>
          </cell>
          <cell r="N139">
            <v>7.7085181898846498E-3</v>
          </cell>
          <cell r="O139">
            <v>63</v>
          </cell>
          <cell r="P139">
            <v>3.4937888198757765E-3</v>
          </cell>
          <cell r="Q139">
            <v>227</v>
          </cell>
          <cell r="R139">
            <v>1.2588731144631765E-2</v>
          </cell>
          <cell r="T139">
            <v>35</v>
          </cell>
          <cell r="U139">
            <v>1.9409937888198758E-3</v>
          </cell>
          <cell r="V139">
            <v>80</v>
          </cell>
          <cell r="W139">
            <v>4.4365572315882874E-3</v>
          </cell>
          <cell r="X139">
            <v>10384</v>
          </cell>
          <cell r="Y139">
            <v>0.57586512866015971</v>
          </cell>
          <cell r="Z139">
            <v>1445</v>
          </cell>
          <cell r="AA139">
            <v>8.0135314995563436E-2</v>
          </cell>
          <cell r="AB139">
            <v>780</v>
          </cell>
          <cell r="AC139">
            <v>4.3256433007985803E-2</v>
          </cell>
          <cell r="AD139">
            <v>122</v>
          </cell>
          <cell r="AE139">
            <v>6.7657497781721384E-3</v>
          </cell>
          <cell r="AF139">
            <v>52</v>
          </cell>
          <cell r="AG139">
            <v>2.8837622005323869E-3</v>
          </cell>
          <cell r="AH139">
            <v>96</v>
          </cell>
          <cell r="AI139">
            <v>5.3238686779059448E-3</v>
          </cell>
          <cell r="AK139">
            <v>1100</v>
          </cell>
          <cell r="AL139">
            <v>6.1002661934338953E-2</v>
          </cell>
          <cell r="AM139">
            <v>2495</v>
          </cell>
          <cell r="AN139">
            <v>0.13836512866015971</v>
          </cell>
          <cell r="AP139">
            <v>429</v>
          </cell>
          <cell r="AQ139">
            <v>2.379103815439219E-2</v>
          </cell>
          <cell r="AR139">
            <v>270</v>
          </cell>
          <cell r="AS139">
            <v>1.4973380656610471E-2</v>
          </cell>
          <cell r="AU139">
            <v>0.96784547341698446</v>
          </cell>
          <cell r="AV139">
            <v>1.0094011700257493</v>
          </cell>
        </row>
        <row r="140">
          <cell r="A140" t="str">
            <v>30</v>
          </cell>
          <cell r="C140" t="str">
            <v>3035</v>
          </cell>
          <cell r="D140" t="str">
            <v>Eidsvoll</v>
          </cell>
          <cell r="E140">
            <v>176</v>
          </cell>
          <cell r="F140">
            <v>8.8304651046109076E-3</v>
          </cell>
          <cell r="G140">
            <v>3329</v>
          </cell>
          <cell r="H140">
            <v>0.1670262405298279</v>
          </cell>
          <cell r="I140">
            <v>462</v>
          </cell>
          <cell r="J140">
            <v>2.3179970899603632E-2</v>
          </cell>
          <cell r="K140">
            <v>380</v>
          </cell>
          <cell r="L140">
            <v>1.9065776930409915E-2</v>
          </cell>
          <cell r="M140">
            <v>117</v>
          </cell>
          <cell r="N140">
            <v>5.8702523706788421E-3</v>
          </cell>
          <cell r="O140">
            <v>85</v>
          </cell>
          <cell r="P140">
            <v>4.2647132607495858E-3</v>
          </cell>
          <cell r="Q140">
            <v>226</v>
          </cell>
          <cell r="R140">
            <v>1.133911996387537E-2</v>
          </cell>
          <cell r="T140">
            <v>36</v>
          </cell>
          <cell r="U140">
            <v>1.8062314986704128E-3</v>
          </cell>
          <cell r="V140">
            <v>90</v>
          </cell>
          <cell r="W140">
            <v>4.5155787466760319E-3</v>
          </cell>
          <cell r="X140">
            <v>11453</v>
          </cell>
          <cell r="Y140">
            <v>0.57463248206311779</v>
          </cell>
          <cell r="Z140">
            <v>1575</v>
          </cell>
          <cell r="AA140">
            <v>7.9022628066830566E-2</v>
          </cell>
          <cell r="AB140">
            <v>815</v>
          </cell>
          <cell r="AC140">
            <v>4.0891074206010736E-2</v>
          </cell>
          <cell r="AD140">
            <v>154</v>
          </cell>
          <cell r="AE140">
            <v>7.7266569665345444E-3</v>
          </cell>
          <cell r="AF140">
            <v>58</v>
          </cell>
          <cell r="AG140">
            <v>2.9100396367467765E-3</v>
          </cell>
          <cell r="AH140">
            <v>74</v>
          </cell>
          <cell r="AI140">
            <v>3.7128091917114042E-3</v>
          </cell>
          <cell r="AK140">
            <v>1270</v>
          </cell>
          <cell r="AL140">
            <v>6.371983342531734E-2</v>
          </cell>
          <cell r="AM140">
            <v>2676</v>
          </cell>
          <cell r="AN140">
            <v>0.13426320806783404</v>
          </cell>
          <cell r="AP140">
            <v>428</v>
          </cell>
          <cell r="AQ140">
            <v>2.14740855953038E-2</v>
          </cell>
          <cell r="AR140">
            <v>286</v>
          </cell>
          <cell r="AS140">
            <v>1.4349505794992725E-2</v>
          </cell>
          <cell r="AU140">
            <v>0.97902518549861595</v>
          </cell>
          <cell r="AV140">
            <v>0.99964002711490063</v>
          </cell>
        </row>
        <row r="141">
          <cell r="A141" t="str">
            <v>30</v>
          </cell>
          <cell r="C141" t="str">
            <v>3036</v>
          </cell>
          <cell r="D141" t="str">
            <v>Nannestad</v>
          </cell>
          <cell r="E141">
            <v>111</v>
          </cell>
          <cell r="F141">
            <v>9.9551569506726462E-3</v>
          </cell>
          <cell r="G141">
            <v>1886</v>
          </cell>
          <cell r="H141">
            <v>0.16914798206278026</v>
          </cell>
          <cell r="I141">
            <v>243</v>
          </cell>
          <cell r="J141">
            <v>2.179372197309417E-2</v>
          </cell>
          <cell r="K141">
            <v>174</v>
          </cell>
          <cell r="L141">
            <v>1.5605381165919283E-2</v>
          </cell>
          <cell r="M141">
            <v>82</v>
          </cell>
          <cell r="N141">
            <v>7.3542600896860984E-3</v>
          </cell>
          <cell r="O141">
            <v>54</v>
          </cell>
          <cell r="P141">
            <v>4.8430493273542603E-3</v>
          </cell>
          <cell r="Q141">
            <v>133</v>
          </cell>
          <cell r="R141">
            <v>1.1928251121076233E-2</v>
          </cell>
          <cell r="T141">
            <v>16</v>
          </cell>
          <cell r="U141">
            <v>1.4349775784753362E-3</v>
          </cell>
          <cell r="V141">
            <v>47</v>
          </cell>
          <cell r="W141">
            <v>4.2152466367713004E-3</v>
          </cell>
          <cell r="X141">
            <v>6183</v>
          </cell>
          <cell r="Y141">
            <v>0.55452914798206276</v>
          </cell>
          <cell r="Z141">
            <v>974</v>
          </cell>
          <cell r="AA141">
            <v>8.7354260089686095E-2</v>
          </cell>
          <cell r="AB141">
            <v>593</v>
          </cell>
          <cell r="AC141">
            <v>5.3183856502242152E-2</v>
          </cell>
          <cell r="AD141">
            <v>82</v>
          </cell>
          <cell r="AE141">
            <v>7.3542600896860984E-3</v>
          </cell>
          <cell r="AF141">
            <v>41</v>
          </cell>
          <cell r="AG141">
            <v>3.6771300448430492E-3</v>
          </cell>
          <cell r="AH141">
            <v>42</v>
          </cell>
          <cell r="AI141">
            <v>3.766816143497758E-3</v>
          </cell>
          <cell r="AK141">
            <v>686</v>
          </cell>
          <cell r="AL141">
            <v>6.1524663677130047E-2</v>
          </cell>
          <cell r="AM141">
            <v>1732</v>
          </cell>
          <cell r="AN141">
            <v>0.15533632286995516</v>
          </cell>
          <cell r="AP141">
            <v>269</v>
          </cell>
          <cell r="AQ141">
            <v>2.412556053811659E-2</v>
          </cell>
          <cell r="AR141">
            <v>165</v>
          </cell>
          <cell r="AS141">
            <v>1.4798206278026907E-2</v>
          </cell>
          <cell r="AU141">
            <v>0.97921546376292867</v>
          </cell>
          <cell r="AV141">
            <v>1.0122823080811474</v>
          </cell>
        </row>
        <row r="142">
          <cell r="A142" t="str">
            <v>30</v>
          </cell>
          <cell r="C142" t="str">
            <v>3037</v>
          </cell>
          <cell r="D142" t="str">
            <v>Hurdal</v>
          </cell>
          <cell r="E142">
            <v>20</v>
          </cell>
          <cell r="F142">
            <v>8.9766606822262122E-3</v>
          </cell>
          <cell r="G142">
            <v>351</v>
          </cell>
          <cell r="H142">
            <v>0.15754039497307001</v>
          </cell>
          <cell r="I142">
            <v>45</v>
          </cell>
          <cell r="J142">
            <v>2.0197486535008975E-2</v>
          </cell>
          <cell r="K142">
            <v>50</v>
          </cell>
          <cell r="L142">
            <v>2.244165170556553E-2</v>
          </cell>
          <cell r="M142">
            <v>24</v>
          </cell>
          <cell r="N142">
            <v>1.0771992818671455E-2</v>
          </cell>
          <cell r="O142">
            <v>2</v>
          </cell>
          <cell r="P142">
            <v>8.9766606822262122E-4</v>
          </cell>
          <cell r="Q142">
            <v>19</v>
          </cell>
          <cell r="R142">
            <v>8.527827648114902E-3</v>
          </cell>
          <cell r="T142">
            <v>6</v>
          </cell>
          <cell r="U142">
            <v>2.6929982046678637E-3</v>
          </cell>
          <cell r="V142">
            <v>12</v>
          </cell>
          <cell r="W142">
            <v>5.3859964093357273E-3</v>
          </cell>
          <cell r="X142">
            <v>1329</v>
          </cell>
          <cell r="Y142">
            <v>0.59649910233393177</v>
          </cell>
          <cell r="Z142">
            <v>165</v>
          </cell>
          <cell r="AA142">
            <v>7.4057450628366245E-2</v>
          </cell>
          <cell r="AB142">
            <v>110</v>
          </cell>
          <cell r="AC142">
            <v>4.9371633752244168E-2</v>
          </cell>
          <cell r="AD142">
            <v>20</v>
          </cell>
          <cell r="AE142">
            <v>8.9766606822262122E-3</v>
          </cell>
          <cell r="AF142">
            <v>5</v>
          </cell>
          <cell r="AG142">
            <v>2.244165170556553E-3</v>
          </cell>
          <cell r="AH142">
            <v>5</v>
          </cell>
          <cell r="AI142">
            <v>2.244165170556553E-3</v>
          </cell>
          <cell r="AK142">
            <v>140</v>
          </cell>
          <cell r="AL142">
            <v>6.283662477558348E-2</v>
          </cell>
          <cell r="AM142">
            <v>305</v>
          </cell>
          <cell r="AN142">
            <v>0.13689407540394974</v>
          </cell>
          <cell r="AP142">
            <v>45</v>
          </cell>
          <cell r="AQ142">
            <v>2.0197486535008975E-2</v>
          </cell>
          <cell r="AR142">
            <v>30</v>
          </cell>
          <cell r="AS142">
            <v>1.3464991023339317E-2</v>
          </cell>
          <cell r="AU142">
            <v>0.9903369074634113</v>
          </cell>
          <cell r="AV142">
            <v>1.0219026159530635</v>
          </cell>
        </row>
        <row r="143">
          <cell r="A143" t="str">
            <v>30</v>
          </cell>
          <cell r="C143" t="str">
            <v>3038</v>
          </cell>
          <cell r="D143" t="str">
            <v>Hole</v>
          </cell>
          <cell r="E143">
            <v>60</v>
          </cell>
          <cell r="F143">
            <v>1.1278195488721804E-2</v>
          </cell>
          <cell r="G143">
            <v>848</v>
          </cell>
          <cell r="H143">
            <v>0.15939849624060151</v>
          </cell>
          <cell r="I143">
            <v>117</v>
          </cell>
          <cell r="J143">
            <v>2.1992481203007518E-2</v>
          </cell>
          <cell r="K143">
            <v>120</v>
          </cell>
          <cell r="L143">
            <v>2.2556390977443608E-2</v>
          </cell>
          <cell r="M143">
            <v>36</v>
          </cell>
          <cell r="N143">
            <v>6.7669172932330827E-3</v>
          </cell>
          <cell r="O143">
            <v>15</v>
          </cell>
          <cell r="P143">
            <v>2.819548872180451E-3</v>
          </cell>
          <cell r="Q143">
            <v>117</v>
          </cell>
          <cell r="R143">
            <v>2.1992481203007518E-2</v>
          </cell>
          <cell r="T143">
            <v>7</v>
          </cell>
          <cell r="U143">
            <v>1.3157894736842105E-3</v>
          </cell>
          <cell r="V143">
            <v>28</v>
          </cell>
          <cell r="W143">
            <v>5.263157894736842E-3</v>
          </cell>
          <cell r="X143">
            <v>2841</v>
          </cell>
          <cell r="Y143">
            <v>0.5340225563909774</v>
          </cell>
          <cell r="Z143">
            <v>473</v>
          </cell>
          <cell r="AA143">
            <v>8.890977443609023E-2</v>
          </cell>
          <cell r="AB143">
            <v>280</v>
          </cell>
          <cell r="AC143">
            <v>5.2631578947368418E-2</v>
          </cell>
          <cell r="AD143">
            <v>59</v>
          </cell>
          <cell r="AE143">
            <v>1.1090225563909775E-2</v>
          </cell>
          <cell r="AF143">
            <v>17</v>
          </cell>
          <cell r="AG143">
            <v>3.1954887218045114E-3</v>
          </cell>
          <cell r="AH143">
            <v>30</v>
          </cell>
          <cell r="AI143">
            <v>5.6390977443609019E-3</v>
          </cell>
          <cell r="AK143">
            <v>405</v>
          </cell>
          <cell r="AL143">
            <v>7.6127819548872183E-2</v>
          </cell>
          <cell r="AM143">
            <v>859</v>
          </cell>
          <cell r="AN143">
            <v>0.16146616541353384</v>
          </cell>
          <cell r="AP143">
            <v>168</v>
          </cell>
          <cell r="AQ143">
            <v>3.1578947368421054E-2</v>
          </cell>
          <cell r="AR143">
            <v>106</v>
          </cell>
          <cell r="AS143">
            <v>1.9924812030075189E-2</v>
          </cell>
          <cell r="AU143">
            <v>0.89578760922351641</v>
          </cell>
          <cell r="AV143">
            <v>0.95939321230913066</v>
          </cell>
        </row>
        <row r="144">
          <cell r="A144" t="str">
            <v>30</v>
          </cell>
          <cell r="C144" t="str">
            <v>3039</v>
          </cell>
          <cell r="D144" t="str">
            <v>Flå</v>
          </cell>
          <cell r="E144">
            <v>16</v>
          </cell>
          <cell r="F144">
            <v>1.7075773745997867E-2</v>
          </cell>
          <cell r="G144">
            <v>142</v>
          </cell>
          <cell r="H144">
            <v>0.15154749199573106</v>
          </cell>
          <cell r="I144">
            <v>20</v>
          </cell>
          <cell r="J144">
            <v>2.1344717182497332E-2</v>
          </cell>
          <cell r="K144">
            <v>13</v>
          </cell>
          <cell r="L144">
            <v>1.3874066168623266E-2</v>
          </cell>
          <cell r="M144">
            <v>9</v>
          </cell>
          <cell r="N144">
            <v>9.6051227321237997E-3</v>
          </cell>
          <cell r="O144">
            <v>4</v>
          </cell>
          <cell r="P144">
            <v>4.2689434364994666E-3</v>
          </cell>
          <cell r="Q144">
            <v>27</v>
          </cell>
          <cell r="R144">
            <v>2.8815368196371399E-2</v>
          </cell>
          <cell r="T144">
            <v>2</v>
          </cell>
          <cell r="U144">
            <v>2.1344717182497333E-3</v>
          </cell>
          <cell r="V144">
            <v>3</v>
          </cell>
          <cell r="W144">
            <v>3.2017075773745998E-3</v>
          </cell>
          <cell r="X144">
            <v>535</v>
          </cell>
          <cell r="Y144">
            <v>0.57097118463180363</v>
          </cell>
          <cell r="Z144">
            <v>69</v>
          </cell>
          <cell r="AA144">
            <v>7.3639274279615793E-2</v>
          </cell>
          <cell r="AB144">
            <v>46</v>
          </cell>
          <cell r="AC144">
            <v>4.909284951974386E-2</v>
          </cell>
          <cell r="AD144">
            <v>13</v>
          </cell>
          <cell r="AE144">
            <v>1.3874066168623266E-2</v>
          </cell>
          <cell r="AF144">
            <v>6</v>
          </cell>
          <cell r="AG144">
            <v>6.4034151547491995E-3</v>
          </cell>
          <cell r="AH144">
            <v>4</v>
          </cell>
          <cell r="AI144">
            <v>4.2689434364994666E-3</v>
          </cell>
          <cell r="AK144">
            <v>73</v>
          </cell>
          <cell r="AL144">
            <v>7.7908217716115266E-2</v>
          </cell>
          <cell r="AM144">
            <v>138</v>
          </cell>
          <cell r="AN144">
            <v>0.14727854855923159</v>
          </cell>
          <cell r="AP144">
            <v>40</v>
          </cell>
          <cell r="AQ144">
            <v>4.2689434364994665E-2</v>
          </cell>
          <cell r="AR144">
            <v>23</v>
          </cell>
          <cell r="AS144">
            <v>2.454642475987193E-2</v>
          </cell>
          <cell r="AU144">
            <v>0.91549874300207568</v>
          </cell>
          <cell r="AV144">
            <v>0.93895892185501295</v>
          </cell>
        </row>
        <row r="145">
          <cell r="A145" t="str">
            <v>30</v>
          </cell>
          <cell r="C145" t="str">
            <v>3040</v>
          </cell>
          <cell r="D145" t="str">
            <v>Nesbyen</v>
          </cell>
          <cell r="E145">
            <v>34</v>
          </cell>
          <cell r="F145">
            <v>1.2350163458045769E-2</v>
          </cell>
          <cell r="G145">
            <v>408</v>
          </cell>
          <cell r="H145">
            <v>0.14820196149654921</v>
          </cell>
          <cell r="I145">
            <v>60</v>
          </cell>
          <cell r="J145">
            <v>2.179440610243371E-2</v>
          </cell>
          <cell r="K145">
            <v>52</v>
          </cell>
          <cell r="L145">
            <v>1.8888485288775882E-2</v>
          </cell>
          <cell r="M145">
            <v>26</v>
          </cell>
          <cell r="N145">
            <v>9.4442426443879408E-3</v>
          </cell>
          <cell r="O145">
            <v>18</v>
          </cell>
          <cell r="P145">
            <v>6.5383218307301129E-3</v>
          </cell>
          <cell r="Q145">
            <v>66</v>
          </cell>
          <cell r="R145">
            <v>2.3973846712677081E-2</v>
          </cell>
          <cell r="T145">
            <v>6</v>
          </cell>
          <cell r="U145">
            <v>2.179440610243371E-3</v>
          </cell>
          <cell r="V145">
            <v>14</v>
          </cell>
          <cell r="W145">
            <v>5.0853614239011989E-3</v>
          </cell>
          <cell r="X145">
            <v>1561</v>
          </cell>
          <cell r="Y145">
            <v>0.5670177987649837</v>
          </cell>
          <cell r="Z145">
            <v>189</v>
          </cell>
          <cell r="AA145">
            <v>6.8652379222666177E-2</v>
          </cell>
          <cell r="AB145">
            <v>124</v>
          </cell>
          <cell r="AC145">
            <v>4.5041772611696333E-2</v>
          </cell>
          <cell r="AD145">
            <v>32</v>
          </cell>
          <cell r="AE145">
            <v>1.1623683254631312E-2</v>
          </cell>
          <cell r="AF145">
            <v>13</v>
          </cell>
          <cell r="AG145">
            <v>4.7221213221939704E-3</v>
          </cell>
          <cell r="AH145">
            <v>28</v>
          </cell>
          <cell r="AI145">
            <v>1.0170722847802398E-2</v>
          </cell>
          <cell r="AK145">
            <v>222</v>
          </cell>
          <cell r="AL145">
            <v>8.0639302579004715E-2</v>
          </cell>
          <cell r="AM145">
            <v>386</v>
          </cell>
          <cell r="AN145">
            <v>0.1402106792589902</v>
          </cell>
          <cell r="AP145">
            <v>110</v>
          </cell>
          <cell r="AQ145">
            <v>3.9956411187795131E-2</v>
          </cell>
          <cell r="AR145">
            <v>73</v>
          </cell>
          <cell r="AS145">
            <v>2.6516527424627678E-2</v>
          </cell>
          <cell r="AU145">
            <v>0.87593237678548552</v>
          </cell>
          <cell r="AV145">
            <v>0.93913736007872728</v>
          </cell>
        </row>
        <row r="146">
          <cell r="A146" t="str">
            <v>30</v>
          </cell>
          <cell r="C146" t="str">
            <v>3041</v>
          </cell>
          <cell r="D146" t="str">
            <v>Gol</v>
          </cell>
          <cell r="E146">
            <v>47</v>
          </cell>
          <cell r="F146">
            <v>1.1956245230221318E-2</v>
          </cell>
          <cell r="G146">
            <v>649</v>
          </cell>
          <cell r="H146">
            <v>0.16509793945560927</v>
          </cell>
          <cell r="I146">
            <v>83</v>
          </cell>
          <cell r="J146">
            <v>2.1114220300178073E-2</v>
          </cell>
          <cell r="K146">
            <v>73</v>
          </cell>
          <cell r="L146">
            <v>1.8570338336301194E-2</v>
          </cell>
          <cell r="M146">
            <v>31</v>
          </cell>
          <cell r="N146">
            <v>7.8860340880183167E-3</v>
          </cell>
          <cell r="O146">
            <v>15</v>
          </cell>
          <cell r="P146">
            <v>3.8158229458153141E-3</v>
          </cell>
          <cell r="Q146">
            <v>82</v>
          </cell>
          <cell r="R146">
            <v>2.0859832103790384E-2</v>
          </cell>
          <cell r="T146">
            <v>8</v>
          </cell>
          <cell r="U146">
            <v>2.0351055711015009E-3</v>
          </cell>
          <cell r="V146">
            <v>25</v>
          </cell>
          <cell r="W146">
            <v>6.3597049096921904E-3</v>
          </cell>
          <cell r="X146">
            <v>2167</v>
          </cell>
          <cell r="Y146">
            <v>0.55125922157211904</v>
          </cell>
          <cell r="Z146">
            <v>296</v>
          </cell>
          <cell r="AA146">
            <v>7.529890613075553E-2</v>
          </cell>
          <cell r="AB146">
            <v>202</v>
          </cell>
          <cell r="AC146">
            <v>5.13864156703129E-2</v>
          </cell>
          <cell r="AD146">
            <v>30</v>
          </cell>
          <cell r="AE146">
            <v>7.6316458916306281E-3</v>
          </cell>
          <cell r="AF146">
            <v>18</v>
          </cell>
          <cell r="AG146">
            <v>4.5789875349783772E-3</v>
          </cell>
          <cell r="AH146">
            <v>21</v>
          </cell>
          <cell r="AI146">
            <v>5.3421521241414395E-3</v>
          </cell>
          <cell r="AK146">
            <v>284</v>
          </cell>
          <cell r="AL146">
            <v>7.2246247774103281E-2</v>
          </cell>
          <cell r="AM146">
            <v>567</v>
          </cell>
          <cell r="AN146">
            <v>0.14423810735181888</v>
          </cell>
          <cell r="AP146">
            <v>128</v>
          </cell>
          <cell r="AQ146">
            <v>3.2561689137624014E-2</v>
          </cell>
          <cell r="AR146">
            <v>69</v>
          </cell>
          <cell r="AS146">
            <v>1.7552785550750447E-2</v>
          </cell>
          <cell r="AU146">
            <v>0.92038418134651812</v>
          </cell>
          <cell r="AV146">
            <v>0.98112887028461315</v>
          </cell>
        </row>
        <row r="147">
          <cell r="A147" t="str">
            <v>30</v>
          </cell>
          <cell r="C147" t="str">
            <v>3042</v>
          </cell>
          <cell r="D147" t="str">
            <v>Hemsedal</v>
          </cell>
          <cell r="E147">
            <v>42</v>
          </cell>
          <cell r="F147">
            <v>1.8260869565217393E-2</v>
          </cell>
          <cell r="G147">
            <v>328</v>
          </cell>
          <cell r="H147">
            <v>0.14260869565217391</v>
          </cell>
          <cell r="I147">
            <v>49</v>
          </cell>
          <cell r="J147">
            <v>2.1304347826086957E-2</v>
          </cell>
          <cell r="K147">
            <v>54</v>
          </cell>
          <cell r="L147">
            <v>2.3478260869565216E-2</v>
          </cell>
          <cell r="M147">
            <v>17</v>
          </cell>
          <cell r="N147">
            <v>7.391304347826087E-3</v>
          </cell>
          <cell r="O147">
            <v>21</v>
          </cell>
          <cell r="P147">
            <v>9.1304347826086964E-3</v>
          </cell>
          <cell r="Q147">
            <v>79</v>
          </cell>
          <cell r="R147">
            <v>3.4347826086956523E-2</v>
          </cell>
          <cell r="T147">
            <v>9</v>
          </cell>
          <cell r="U147">
            <v>3.9130434782608699E-3</v>
          </cell>
          <cell r="V147">
            <v>11</v>
          </cell>
          <cell r="W147">
            <v>4.7826086956521737E-3</v>
          </cell>
          <cell r="X147">
            <v>1114</v>
          </cell>
          <cell r="Y147">
            <v>0.48434782608695653</v>
          </cell>
          <cell r="Z147">
            <v>247</v>
          </cell>
          <cell r="AA147">
            <v>0.10739130434782608</v>
          </cell>
          <cell r="AB147">
            <v>130</v>
          </cell>
          <cell r="AC147">
            <v>5.6521739130434782E-2</v>
          </cell>
          <cell r="AD147">
            <v>43</v>
          </cell>
          <cell r="AE147">
            <v>1.8695652173913044E-2</v>
          </cell>
          <cell r="AF147">
            <v>7</v>
          </cell>
          <cell r="AG147">
            <v>3.0434782608695652E-3</v>
          </cell>
          <cell r="AH147">
            <v>39</v>
          </cell>
          <cell r="AI147">
            <v>1.6956521739130436E-2</v>
          </cell>
          <cell r="AK147">
            <v>220</v>
          </cell>
          <cell r="AL147">
            <v>9.5652173913043481E-2</v>
          </cell>
          <cell r="AM147">
            <v>466</v>
          </cell>
          <cell r="AN147">
            <v>0.2026086956521739</v>
          </cell>
          <cell r="AP147">
            <v>117</v>
          </cell>
          <cell r="AQ147">
            <v>5.0869565217391305E-2</v>
          </cell>
          <cell r="AR147">
            <v>89</v>
          </cell>
          <cell r="AS147">
            <v>3.8695652173913041E-2</v>
          </cell>
          <cell r="AU147">
            <v>0.86565357006323707</v>
          </cell>
          <cell r="AV147">
            <v>0.95220586928358508</v>
          </cell>
        </row>
        <row r="148">
          <cell r="A148" t="str">
            <v>30</v>
          </cell>
          <cell r="C148" t="str">
            <v>3043</v>
          </cell>
          <cell r="D148" t="str">
            <v>Ål</v>
          </cell>
          <cell r="E148">
            <v>48</v>
          </cell>
          <cell r="F148">
            <v>1.2555584619408842E-2</v>
          </cell>
          <cell r="G148">
            <v>625</v>
          </cell>
          <cell r="H148">
            <v>0.16348417473188595</v>
          </cell>
          <cell r="I148">
            <v>83</v>
          </cell>
          <cell r="J148">
            <v>2.1710698404394456E-2</v>
          </cell>
          <cell r="K148">
            <v>88</v>
          </cell>
          <cell r="L148">
            <v>2.3018571802249543E-2</v>
          </cell>
          <cell r="M148">
            <v>39</v>
          </cell>
          <cell r="N148">
            <v>1.0201412503269683E-2</v>
          </cell>
          <cell r="O148">
            <v>19</v>
          </cell>
          <cell r="P148">
            <v>4.9699189118493333E-3</v>
          </cell>
          <cell r="Q148">
            <v>81</v>
          </cell>
          <cell r="R148">
            <v>2.118754904525242E-2</v>
          </cell>
          <cell r="T148">
            <v>4</v>
          </cell>
          <cell r="U148">
            <v>1.04629871828407E-3</v>
          </cell>
          <cell r="V148">
            <v>22</v>
          </cell>
          <cell r="W148">
            <v>5.7546429505623857E-3</v>
          </cell>
          <cell r="X148">
            <v>2069</v>
          </cell>
          <cell r="Y148">
            <v>0.54119801203243523</v>
          </cell>
          <cell r="Z148">
            <v>313</v>
          </cell>
          <cell r="AA148">
            <v>8.1872874705728488E-2</v>
          </cell>
          <cell r="AB148">
            <v>176</v>
          </cell>
          <cell r="AC148">
            <v>4.6037143604499085E-2</v>
          </cell>
          <cell r="AD148">
            <v>35</v>
          </cell>
          <cell r="AE148">
            <v>9.1551137849856142E-3</v>
          </cell>
          <cell r="AF148">
            <v>15</v>
          </cell>
          <cell r="AG148">
            <v>3.9236201935652628E-3</v>
          </cell>
          <cell r="AH148">
            <v>21</v>
          </cell>
          <cell r="AI148">
            <v>5.4930682709913676E-3</v>
          </cell>
          <cell r="AK148">
            <v>310</v>
          </cell>
          <cell r="AL148">
            <v>8.1088150667015427E-2</v>
          </cell>
          <cell r="AM148">
            <v>560</v>
          </cell>
          <cell r="AN148">
            <v>0.14648182055976983</v>
          </cell>
          <cell r="AP148">
            <v>139</v>
          </cell>
          <cell r="AQ148">
            <v>3.6358880460371439E-2</v>
          </cell>
          <cell r="AR148">
            <v>71</v>
          </cell>
          <cell r="AS148">
            <v>1.8571802249542243E-2</v>
          </cell>
          <cell r="AU148">
            <v>0.93432725810203821</v>
          </cell>
          <cell r="AV148">
            <v>0.98792702129841203</v>
          </cell>
        </row>
        <row r="149">
          <cell r="A149" t="str">
            <v>30</v>
          </cell>
          <cell r="C149" t="str">
            <v>3044</v>
          </cell>
          <cell r="D149" t="str">
            <v>Hol</v>
          </cell>
          <cell r="E149">
            <v>51</v>
          </cell>
          <cell r="F149">
            <v>1.2947448591012947E-2</v>
          </cell>
          <cell r="G149">
            <v>575</v>
          </cell>
          <cell r="H149">
            <v>0.14597613607514598</v>
          </cell>
          <cell r="I149">
            <v>91</v>
          </cell>
          <cell r="J149">
            <v>2.3102310231023101E-2</v>
          </cell>
          <cell r="K149">
            <v>90</v>
          </cell>
          <cell r="L149">
            <v>2.284843869002285E-2</v>
          </cell>
          <cell r="M149">
            <v>30</v>
          </cell>
          <cell r="N149">
            <v>7.6161462300076161E-3</v>
          </cell>
          <cell r="O149">
            <v>24</v>
          </cell>
          <cell r="P149">
            <v>6.0929169840060931E-3</v>
          </cell>
          <cell r="Q149">
            <v>96</v>
          </cell>
          <cell r="R149">
            <v>2.4371667936024372E-2</v>
          </cell>
          <cell r="T149">
            <v>11</v>
          </cell>
          <cell r="U149">
            <v>2.7925869510027927E-3</v>
          </cell>
          <cell r="V149">
            <v>19</v>
          </cell>
          <cell r="W149">
            <v>4.8235592790048234E-3</v>
          </cell>
          <cell r="X149">
            <v>2125</v>
          </cell>
          <cell r="Y149">
            <v>0.53947702462553948</v>
          </cell>
          <cell r="Z149">
            <v>340</v>
          </cell>
          <cell r="AA149">
            <v>8.6316323940086315E-2</v>
          </cell>
          <cell r="AB149">
            <v>197</v>
          </cell>
          <cell r="AC149">
            <v>5.0012693577050016E-2</v>
          </cell>
          <cell r="AD149">
            <v>28</v>
          </cell>
          <cell r="AE149">
            <v>7.1084031480071084E-3</v>
          </cell>
          <cell r="AF149">
            <v>25</v>
          </cell>
          <cell r="AG149">
            <v>6.3467885250063465E-3</v>
          </cell>
          <cell r="AH149">
            <v>28</v>
          </cell>
          <cell r="AI149">
            <v>7.1084031480071084E-3</v>
          </cell>
          <cell r="AK149">
            <v>331</v>
          </cell>
          <cell r="AL149">
            <v>8.4031480071084033E-2</v>
          </cell>
          <cell r="AM149">
            <v>618</v>
          </cell>
          <cell r="AN149">
            <v>0.15689261233815691</v>
          </cell>
          <cell r="AP149">
            <v>150</v>
          </cell>
          <cell r="AQ149">
            <v>3.8080731150038079E-2</v>
          </cell>
          <cell r="AR149">
            <v>81</v>
          </cell>
          <cell r="AS149">
            <v>2.0563594821020565E-2</v>
          </cell>
          <cell r="AU149">
            <v>0.84592208762765586</v>
          </cell>
          <cell r="AV149">
            <v>0.95590216230252945</v>
          </cell>
        </row>
        <row r="150">
          <cell r="A150" t="str">
            <v>30</v>
          </cell>
          <cell r="C150" t="str">
            <v>3045</v>
          </cell>
          <cell r="D150" t="str">
            <v>Sigdal</v>
          </cell>
          <cell r="E150">
            <v>49</v>
          </cell>
          <cell r="F150">
            <v>1.717490361023484E-2</v>
          </cell>
          <cell r="G150">
            <v>449</v>
          </cell>
          <cell r="H150">
            <v>0.15737819838766212</v>
          </cell>
          <cell r="I150">
            <v>44</v>
          </cell>
          <cell r="J150">
            <v>1.5422362425517E-2</v>
          </cell>
          <cell r="K150">
            <v>52</v>
          </cell>
          <cell r="L150">
            <v>1.8226428321065545E-2</v>
          </cell>
          <cell r="M150">
            <v>23</v>
          </cell>
          <cell r="N150">
            <v>8.0616894497020676E-3</v>
          </cell>
          <cell r="O150">
            <v>13</v>
          </cell>
          <cell r="P150">
            <v>4.5566070802663863E-3</v>
          </cell>
          <cell r="Q150">
            <v>67</v>
          </cell>
          <cell r="R150">
            <v>2.3484051875219066E-2</v>
          </cell>
          <cell r="T150">
            <v>10</v>
          </cell>
          <cell r="U150">
            <v>3.5050823694356818E-3</v>
          </cell>
          <cell r="V150">
            <v>14</v>
          </cell>
          <cell r="W150">
            <v>4.9071153172099546E-3</v>
          </cell>
          <cell r="X150">
            <v>1543</v>
          </cell>
          <cell r="Y150">
            <v>0.5408342096039257</v>
          </cell>
          <cell r="Z150">
            <v>218</v>
          </cell>
          <cell r="AA150">
            <v>7.6410795653697863E-2</v>
          </cell>
          <cell r="AB150">
            <v>156</v>
          </cell>
          <cell r="AC150">
            <v>5.4679284963196635E-2</v>
          </cell>
          <cell r="AD150">
            <v>37</v>
          </cell>
          <cell r="AE150">
            <v>1.2968804766912022E-2</v>
          </cell>
          <cell r="AF150">
            <v>12</v>
          </cell>
          <cell r="AG150">
            <v>4.206098843322818E-3</v>
          </cell>
          <cell r="AH150">
            <v>18</v>
          </cell>
          <cell r="AI150">
            <v>6.3091482649842269E-3</v>
          </cell>
          <cell r="AK150">
            <v>199</v>
          </cell>
          <cell r="AL150">
            <v>6.9751139151770072E-2</v>
          </cell>
          <cell r="AM150">
            <v>441</v>
          </cell>
          <cell r="AN150">
            <v>0.15457413249211358</v>
          </cell>
          <cell r="AP150">
            <v>103</v>
          </cell>
          <cell r="AQ150">
            <v>3.6102348405187522E-2</v>
          </cell>
          <cell r="AR150">
            <v>67</v>
          </cell>
          <cell r="AS150">
            <v>2.3484051875219066E-2</v>
          </cell>
          <cell r="AU150">
            <v>0.8948054580513809</v>
          </cell>
          <cell r="AV150">
            <v>0.94612209657958379</v>
          </cell>
        </row>
        <row r="151">
          <cell r="A151" t="str">
            <v>30</v>
          </cell>
          <cell r="C151" t="str">
            <v>3046</v>
          </cell>
          <cell r="D151" t="str">
            <v>Krødsherad</v>
          </cell>
          <cell r="E151">
            <v>29</v>
          </cell>
          <cell r="F151">
            <v>1.4146341463414635E-2</v>
          </cell>
          <cell r="G151">
            <v>287</v>
          </cell>
          <cell r="H151">
            <v>0.14000000000000001</v>
          </cell>
          <cell r="I151">
            <v>32</v>
          </cell>
          <cell r="J151">
            <v>1.5609756097560976E-2</v>
          </cell>
          <cell r="K151">
            <v>27</v>
          </cell>
          <cell r="L151">
            <v>1.3170731707317073E-2</v>
          </cell>
          <cell r="M151">
            <v>12</v>
          </cell>
          <cell r="N151">
            <v>5.8536585365853658E-3</v>
          </cell>
          <cell r="O151">
            <v>8</v>
          </cell>
          <cell r="P151">
            <v>3.9024390243902439E-3</v>
          </cell>
          <cell r="Q151">
            <v>35</v>
          </cell>
          <cell r="R151">
            <v>1.7073170731707318E-2</v>
          </cell>
          <cell r="T151">
            <v>7</v>
          </cell>
          <cell r="U151">
            <v>3.4146341463414634E-3</v>
          </cell>
          <cell r="V151">
            <v>19</v>
          </cell>
          <cell r="W151">
            <v>9.2682926829268288E-3</v>
          </cell>
          <cell r="X151">
            <v>1156</v>
          </cell>
          <cell r="Y151">
            <v>0.56390243902439019</v>
          </cell>
          <cell r="Z151">
            <v>200</v>
          </cell>
          <cell r="AA151">
            <v>9.7560975609756101E-2</v>
          </cell>
          <cell r="AB151">
            <v>113</v>
          </cell>
          <cell r="AC151">
            <v>5.5121951219512196E-2</v>
          </cell>
          <cell r="AD151">
            <v>16</v>
          </cell>
          <cell r="AE151">
            <v>7.8048780487804878E-3</v>
          </cell>
          <cell r="AF151">
            <v>8</v>
          </cell>
          <cell r="AG151">
            <v>3.9024390243902439E-3</v>
          </cell>
          <cell r="AH151">
            <v>14</v>
          </cell>
          <cell r="AI151">
            <v>6.8292682926829268E-3</v>
          </cell>
          <cell r="AK151">
            <v>114</v>
          </cell>
          <cell r="AL151">
            <v>5.5609756097560976E-2</v>
          </cell>
          <cell r="AM151">
            <v>351</v>
          </cell>
          <cell r="AN151">
            <v>0.17121951219512196</v>
          </cell>
          <cell r="AP151">
            <v>55</v>
          </cell>
          <cell r="AQ151">
            <v>2.6829268292682926E-2</v>
          </cell>
          <cell r="AR151">
            <v>38</v>
          </cell>
          <cell r="AS151">
            <v>1.8536585365853658E-2</v>
          </cell>
          <cell r="AU151">
            <v>0.78526052399647306</v>
          </cell>
          <cell r="AV151">
            <v>0.99497560271986263</v>
          </cell>
        </row>
        <row r="152">
          <cell r="A152" t="str">
            <v>30</v>
          </cell>
          <cell r="C152" t="str">
            <v>3047</v>
          </cell>
          <cell r="D152" t="str">
            <v>Modum</v>
          </cell>
          <cell r="E152">
            <v>115</v>
          </cell>
          <cell r="F152">
            <v>1.025961281113391E-2</v>
          </cell>
          <cell r="G152">
            <v>1639</v>
          </cell>
          <cell r="H152">
            <v>0.14622178606476938</v>
          </cell>
          <cell r="I152">
            <v>205</v>
          </cell>
          <cell r="J152">
            <v>1.8288875011151753E-2</v>
          </cell>
          <cell r="K152">
            <v>174</v>
          </cell>
          <cell r="L152">
            <v>1.5523240253367829E-2</v>
          </cell>
          <cell r="M152">
            <v>87</v>
          </cell>
          <cell r="N152">
            <v>7.7616201266839146E-3</v>
          </cell>
          <cell r="O152">
            <v>39</v>
          </cell>
          <cell r="P152">
            <v>3.4793469533410653E-3</v>
          </cell>
          <cell r="Q152">
            <v>155</v>
          </cell>
          <cell r="R152">
            <v>1.3828173788919618E-2</v>
          </cell>
          <cell r="T152">
            <v>17</v>
          </cell>
          <cell r="U152">
            <v>1.5166384155589259E-3</v>
          </cell>
          <cell r="V152">
            <v>67</v>
          </cell>
          <cell r="W152">
            <v>5.9773396377910603E-3</v>
          </cell>
          <cell r="X152">
            <v>6596</v>
          </cell>
          <cell r="Y152">
            <v>0.58845570523686319</v>
          </cell>
          <cell r="Z152">
            <v>888</v>
          </cell>
          <cell r="AA152">
            <v>7.922205370684271E-2</v>
          </cell>
          <cell r="AB152">
            <v>540</v>
          </cell>
          <cell r="AC152">
            <v>4.8175573200107055E-2</v>
          </cell>
          <cell r="AD152">
            <v>88</v>
          </cell>
          <cell r="AE152">
            <v>7.8508341511285568E-3</v>
          </cell>
          <cell r="AF152">
            <v>50</v>
          </cell>
          <cell r="AG152">
            <v>4.4607012222321347E-3</v>
          </cell>
          <cell r="AH152">
            <v>41</v>
          </cell>
          <cell r="AI152">
            <v>3.6577750022303507E-3</v>
          </cell>
          <cell r="AK152">
            <v>660</v>
          </cell>
          <cell r="AL152">
            <v>5.8881256133464184E-2</v>
          </cell>
          <cell r="AM152">
            <v>1607</v>
          </cell>
          <cell r="AN152">
            <v>0.14336693728254082</v>
          </cell>
          <cell r="AP152">
            <v>281</v>
          </cell>
          <cell r="AQ152">
            <v>2.5069140868944597E-2</v>
          </cell>
          <cell r="AR152">
            <v>179</v>
          </cell>
          <cell r="AS152">
            <v>1.5969310375591041E-2</v>
          </cell>
          <cell r="AU152">
            <v>0.94276025105597461</v>
          </cell>
          <cell r="AV152">
            <v>1.0017859224587462</v>
          </cell>
        </row>
        <row r="153">
          <cell r="A153" t="str">
            <v>30</v>
          </cell>
          <cell r="C153" t="str">
            <v>3048</v>
          </cell>
          <cell r="D153" t="str">
            <v>Øvre Eiker</v>
          </cell>
          <cell r="E153">
            <v>135</v>
          </cell>
          <cell r="F153">
            <v>8.8062622309197647E-3</v>
          </cell>
          <cell r="G153">
            <v>2204</v>
          </cell>
          <cell r="H153">
            <v>0.14377038486627527</v>
          </cell>
          <cell r="I153">
            <v>272</v>
          </cell>
          <cell r="J153">
            <v>1.7742987606001303E-2</v>
          </cell>
          <cell r="K153">
            <v>224</v>
          </cell>
          <cell r="L153">
            <v>1.4611872146118721E-2</v>
          </cell>
          <cell r="M153">
            <v>104</v>
          </cell>
          <cell r="N153">
            <v>6.7840834964122635E-3</v>
          </cell>
          <cell r="O153">
            <v>63</v>
          </cell>
          <cell r="P153">
            <v>4.10958904109589E-3</v>
          </cell>
          <cell r="Q153">
            <v>239</v>
          </cell>
          <cell r="R153">
            <v>1.5590345727332028E-2</v>
          </cell>
          <cell r="T153">
            <v>23</v>
          </cell>
          <cell r="U153">
            <v>1.5003261578604044E-3</v>
          </cell>
          <cell r="V153">
            <v>65</v>
          </cell>
          <cell r="W153">
            <v>4.2400521852576645E-3</v>
          </cell>
          <cell r="X153">
            <v>8829</v>
          </cell>
          <cell r="Y153">
            <v>0.57592954990215262</v>
          </cell>
          <cell r="Z153">
            <v>1344</v>
          </cell>
          <cell r="AA153">
            <v>8.7671232876712329E-2</v>
          </cell>
          <cell r="AB153">
            <v>852</v>
          </cell>
          <cell r="AC153">
            <v>5.5577299412915851E-2</v>
          </cell>
          <cell r="AD153">
            <v>145</v>
          </cell>
          <cell r="AE153">
            <v>9.4585779517286361E-3</v>
          </cell>
          <cell r="AF153">
            <v>59</v>
          </cell>
          <cell r="AG153">
            <v>3.8486627527723419E-3</v>
          </cell>
          <cell r="AH153">
            <v>59</v>
          </cell>
          <cell r="AI153">
            <v>3.8486627527723419E-3</v>
          </cell>
          <cell r="AK153">
            <v>902</v>
          </cell>
          <cell r="AL153">
            <v>5.8838878016960208E-2</v>
          </cell>
          <cell r="AM153">
            <v>2459</v>
          </cell>
          <cell r="AN153">
            <v>0.1604044357469015</v>
          </cell>
          <cell r="AP153">
            <v>406</v>
          </cell>
          <cell r="AQ153">
            <v>2.6484018264840183E-2</v>
          </cell>
          <cell r="AR153">
            <v>263</v>
          </cell>
          <cell r="AS153">
            <v>1.715590345727332E-2</v>
          </cell>
          <cell r="AU153">
            <v>0.90305502591008691</v>
          </cell>
          <cell r="AV153">
            <v>0.98278394626959886</v>
          </cell>
        </row>
        <row r="154">
          <cell r="A154" t="str">
            <v>30</v>
          </cell>
          <cell r="C154" t="str">
            <v>3049</v>
          </cell>
          <cell r="D154" t="str">
            <v>Lier</v>
          </cell>
          <cell r="E154">
            <v>200</v>
          </cell>
          <cell r="F154">
            <v>9.3729496672602872E-3</v>
          </cell>
          <cell r="G154">
            <v>3217</v>
          </cell>
          <cell r="H154">
            <v>0.15076389539788171</v>
          </cell>
          <cell r="I154">
            <v>486</v>
          </cell>
          <cell r="J154">
            <v>2.2776267691442496E-2</v>
          </cell>
          <cell r="K154">
            <v>402</v>
          </cell>
          <cell r="L154">
            <v>1.8839628831193177E-2</v>
          </cell>
          <cell r="M154">
            <v>174</v>
          </cell>
          <cell r="N154">
            <v>8.1544662105164489E-3</v>
          </cell>
          <cell r="O154">
            <v>92</v>
          </cell>
          <cell r="P154">
            <v>4.3115568469397321E-3</v>
          </cell>
          <cell r="Q154">
            <v>387</v>
          </cell>
          <cell r="R154">
            <v>1.8136657606148656E-2</v>
          </cell>
          <cell r="T154">
            <v>35</v>
          </cell>
          <cell r="U154">
            <v>1.6402661917705502E-3</v>
          </cell>
          <cell r="V154">
            <v>95</v>
          </cell>
          <cell r="W154">
            <v>4.4521510919486359E-3</v>
          </cell>
          <cell r="X154">
            <v>11768</v>
          </cell>
          <cell r="Y154">
            <v>0.55150435842159529</v>
          </cell>
          <cell r="Z154">
            <v>1891</v>
          </cell>
          <cell r="AA154">
            <v>8.8621239103946009E-2</v>
          </cell>
          <cell r="AB154">
            <v>1101</v>
          </cell>
          <cell r="AC154">
            <v>5.1598087918267879E-2</v>
          </cell>
          <cell r="AD154">
            <v>198</v>
          </cell>
          <cell r="AE154">
            <v>9.2792201705876841E-3</v>
          </cell>
          <cell r="AF154">
            <v>48</v>
          </cell>
          <cell r="AG154">
            <v>2.2495079201424687E-3</v>
          </cell>
          <cell r="AH154">
            <v>140</v>
          </cell>
          <cell r="AI154">
            <v>6.5610647670822008E-3</v>
          </cell>
          <cell r="AK154">
            <v>1541</v>
          </cell>
          <cell r="AL154">
            <v>7.2218577186240515E-2</v>
          </cell>
          <cell r="AM154">
            <v>3378</v>
          </cell>
          <cell r="AN154">
            <v>0.15830911988002624</v>
          </cell>
          <cell r="AP154">
            <v>653</v>
          </cell>
          <cell r="AQ154">
            <v>3.0602680663604838E-2</v>
          </cell>
          <cell r="AR154">
            <v>386</v>
          </cell>
          <cell r="AS154">
            <v>1.8089792857812353E-2</v>
          </cell>
          <cell r="AU154">
            <v>0.91603589954079012</v>
          </cell>
          <cell r="AV154">
            <v>0.9783681356350199</v>
          </cell>
        </row>
        <row r="155">
          <cell r="A155" t="str">
            <v>30</v>
          </cell>
          <cell r="C155" t="str">
            <v>3050</v>
          </cell>
          <cell r="D155" t="str">
            <v>Flesberg</v>
          </cell>
          <cell r="E155">
            <v>21</v>
          </cell>
          <cell r="F155">
            <v>9.7810898928737781E-3</v>
          </cell>
          <cell r="G155">
            <v>333</v>
          </cell>
          <cell r="H155">
            <v>0.15510013972985562</v>
          </cell>
          <cell r="I155">
            <v>53</v>
          </cell>
          <cell r="J155">
            <v>2.4685607824871916E-2</v>
          </cell>
          <cell r="K155">
            <v>58</v>
          </cell>
          <cell r="L155">
            <v>2.7014438751746622E-2</v>
          </cell>
          <cell r="M155">
            <v>26</v>
          </cell>
          <cell r="N155">
            <v>1.2109920819748486E-2</v>
          </cell>
          <cell r="O155">
            <v>11</v>
          </cell>
          <cell r="P155">
            <v>5.1234280391243593E-3</v>
          </cell>
          <cell r="Q155">
            <v>45</v>
          </cell>
          <cell r="R155">
            <v>2.0959478341872381E-2</v>
          </cell>
          <cell r="T155">
            <v>6</v>
          </cell>
          <cell r="U155">
            <v>2.7945971122496508E-3</v>
          </cell>
          <cell r="V155">
            <v>4</v>
          </cell>
          <cell r="W155">
            <v>1.8630647414997672E-3</v>
          </cell>
          <cell r="X155">
            <v>1193</v>
          </cell>
          <cell r="Y155">
            <v>0.55565905915230551</v>
          </cell>
          <cell r="Z155">
            <v>157</v>
          </cell>
          <cell r="AA155">
            <v>7.3125291103865855E-2</v>
          </cell>
          <cell r="AB155">
            <v>103</v>
          </cell>
          <cell r="AC155">
            <v>4.7973917093619006E-2</v>
          </cell>
          <cell r="AD155">
            <v>14</v>
          </cell>
          <cell r="AE155">
            <v>6.5207265952491851E-3</v>
          </cell>
          <cell r="AF155">
            <v>3</v>
          </cell>
          <cell r="AG155">
            <v>1.3972985561248254E-3</v>
          </cell>
          <cell r="AH155">
            <v>14</v>
          </cell>
          <cell r="AI155">
            <v>6.5207265952491851E-3</v>
          </cell>
          <cell r="AK155">
            <v>193</v>
          </cell>
          <cell r="AL155">
            <v>8.9892873777363769E-2</v>
          </cell>
          <cell r="AM155">
            <v>291</v>
          </cell>
          <cell r="AN155">
            <v>0.13553795994410806</v>
          </cell>
          <cell r="AP155">
            <v>82</v>
          </cell>
          <cell r="AQ155">
            <v>3.8192827200745225E-2</v>
          </cell>
          <cell r="AR155">
            <v>31</v>
          </cell>
          <cell r="AS155">
            <v>1.4438751746623195E-2</v>
          </cell>
          <cell r="AU155">
            <v>0.92872001351587574</v>
          </cell>
          <cell r="AV155">
            <v>0.97355902275570683</v>
          </cell>
        </row>
        <row r="156">
          <cell r="A156" t="str">
            <v>30</v>
          </cell>
          <cell r="C156" t="str">
            <v>3051</v>
          </cell>
          <cell r="D156" t="str">
            <v>Rollag</v>
          </cell>
          <cell r="E156">
            <v>9</v>
          </cell>
          <cell r="F156">
            <v>7.6530612244897957E-3</v>
          </cell>
          <cell r="G156">
            <v>191</v>
          </cell>
          <cell r="H156">
            <v>0.16241496598639457</v>
          </cell>
          <cell r="I156">
            <v>24</v>
          </cell>
          <cell r="J156">
            <v>2.0408163265306121E-2</v>
          </cell>
          <cell r="K156">
            <v>28</v>
          </cell>
          <cell r="L156">
            <v>2.3809523809523808E-2</v>
          </cell>
          <cell r="M156">
            <v>9</v>
          </cell>
          <cell r="N156">
            <v>7.6530612244897957E-3</v>
          </cell>
          <cell r="O156">
            <v>6</v>
          </cell>
          <cell r="P156">
            <v>5.1020408163265302E-3</v>
          </cell>
          <cell r="Q156">
            <v>23</v>
          </cell>
          <cell r="R156">
            <v>1.9557823129251702E-2</v>
          </cell>
          <cell r="T156">
            <v>6</v>
          </cell>
          <cell r="U156">
            <v>5.1020408163265302E-3</v>
          </cell>
          <cell r="V156">
            <v>5</v>
          </cell>
          <cell r="W156">
            <v>4.2517006802721092E-3</v>
          </cell>
          <cell r="X156">
            <v>667</v>
          </cell>
          <cell r="Y156">
            <v>0.56717687074829937</v>
          </cell>
          <cell r="Z156">
            <v>85</v>
          </cell>
          <cell r="AA156">
            <v>7.2278911564625847E-2</v>
          </cell>
          <cell r="AB156">
            <v>50</v>
          </cell>
          <cell r="AC156">
            <v>4.2517006802721087E-2</v>
          </cell>
          <cell r="AD156">
            <v>17</v>
          </cell>
          <cell r="AE156">
            <v>1.4455782312925171E-2</v>
          </cell>
          <cell r="AF156">
            <v>8</v>
          </cell>
          <cell r="AG156">
            <v>6.8027210884353739E-3</v>
          </cell>
          <cell r="AH156">
            <v>4</v>
          </cell>
          <cell r="AI156">
            <v>3.4013605442176869E-3</v>
          </cell>
          <cell r="AK156">
            <v>90</v>
          </cell>
          <cell r="AL156">
            <v>7.6530612244897961E-2</v>
          </cell>
          <cell r="AM156">
            <v>164</v>
          </cell>
          <cell r="AN156">
            <v>0.13945578231292516</v>
          </cell>
          <cell r="AP156">
            <v>38</v>
          </cell>
          <cell r="AQ156">
            <v>3.2312925170068028E-2</v>
          </cell>
          <cell r="AR156">
            <v>29</v>
          </cell>
          <cell r="AS156">
            <v>2.4659863945578231E-2</v>
          </cell>
          <cell r="AU156">
            <v>0.97337944421486966</v>
          </cell>
          <cell r="AV156">
            <v>1.0074392809094892</v>
          </cell>
        </row>
        <row r="157">
          <cell r="A157" t="str">
            <v>30</v>
          </cell>
          <cell r="C157" t="str">
            <v>3052</v>
          </cell>
          <cell r="D157" t="str">
            <v>Nore og Uvdal</v>
          </cell>
          <cell r="E157">
            <v>19</v>
          </cell>
          <cell r="F157">
            <v>9.4386487829110789E-3</v>
          </cell>
          <cell r="G157">
            <v>296</v>
          </cell>
          <cell r="H157">
            <v>0.14704421261798312</v>
          </cell>
          <cell r="I157">
            <v>40</v>
          </cell>
          <cell r="J157">
            <v>1.987083954297069E-2</v>
          </cell>
          <cell r="K157">
            <v>36</v>
          </cell>
          <cell r="L157">
            <v>1.7883755588673621E-2</v>
          </cell>
          <cell r="M157">
            <v>26</v>
          </cell>
          <cell r="N157">
            <v>1.2916045702930949E-2</v>
          </cell>
          <cell r="O157">
            <v>16</v>
          </cell>
          <cell r="P157">
            <v>7.9483358171882762E-3</v>
          </cell>
          <cell r="Q157">
            <v>40</v>
          </cell>
          <cell r="R157">
            <v>1.987083954297069E-2</v>
          </cell>
          <cell r="T157">
            <v>2</v>
          </cell>
          <cell r="U157">
            <v>9.9354197714853452E-4</v>
          </cell>
          <cell r="V157">
            <v>7</v>
          </cell>
          <cell r="W157">
            <v>3.4773969200198708E-3</v>
          </cell>
          <cell r="X157">
            <v>1117</v>
          </cell>
          <cell r="Y157">
            <v>0.55489319423745653</v>
          </cell>
          <cell r="Z157">
            <v>150</v>
          </cell>
          <cell r="AA157">
            <v>7.4515648286140088E-2</v>
          </cell>
          <cell r="AB157">
            <v>131</v>
          </cell>
          <cell r="AC157">
            <v>6.5076999503229011E-2</v>
          </cell>
          <cell r="AD157">
            <v>27</v>
          </cell>
          <cell r="AE157">
            <v>1.3412816691505217E-2</v>
          </cell>
          <cell r="AF157">
            <v>14</v>
          </cell>
          <cell r="AG157">
            <v>6.9547938400397417E-3</v>
          </cell>
          <cell r="AH157">
            <v>8</v>
          </cell>
          <cell r="AI157">
            <v>3.9741679085941381E-3</v>
          </cell>
          <cell r="AK157">
            <v>158</v>
          </cell>
          <cell r="AL157">
            <v>7.8489816194734233E-2</v>
          </cell>
          <cell r="AM157">
            <v>330</v>
          </cell>
          <cell r="AN157">
            <v>0.16393442622950818</v>
          </cell>
          <cell r="AP157">
            <v>82</v>
          </cell>
          <cell r="AQ157">
            <v>4.0735221063089917E-2</v>
          </cell>
          <cell r="AR157">
            <v>49</v>
          </cell>
          <cell r="AS157">
            <v>2.4341778440139097E-2</v>
          </cell>
          <cell r="AU157">
            <v>0.94679789351482002</v>
          </cell>
          <cell r="AV157">
            <v>0.98040444413471439</v>
          </cell>
        </row>
        <row r="158">
          <cell r="A158" t="str">
            <v>30</v>
          </cell>
          <cell r="C158" t="str">
            <v>3053</v>
          </cell>
          <cell r="D158" t="str">
            <v>Jevnaker</v>
          </cell>
          <cell r="E158">
            <v>37</v>
          </cell>
          <cell r="F158">
            <v>6.7765567765567768E-3</v>
          </cell>
          <cell r="G158">
            <v>817</v>
          </cell>
          <cell r="H158">
            <v>0.14963369963369963</v>
          </cell>
          <cell r="I158">
            <v>94</v>
          </cell>
          <cell r="J158">
            <v>1.7216117216117217E-2</v>
          </cell>
          <cell r="K158">
            <v>78</v>
          </cell>
          <cell r="L158">
            <v>1.4285714285714285E-2</v>
          </cell>
          <cell r="M158">
            <v>45</v>
          </cell>
          <cell r="N158">
            <v>8.241758241758242E-3</v>
          </cell>
          <cell r="O158">
            <v>15</v>
          </cell>
          <cell r="P158">
            <v>2.7472527472527475E-3</v>
          </cell>
          <cell r="Q158">
            <v>53</v>
          </cell>
          <cell r="R158">
            <v>9.7069597069597072E-3</v>
          </cell>
          <cell r="T158">
            <v>8</v>
          </cell>
          <cell r="U158">
            <v>1.4652014652014652E-3</v>
          </cell>
          <cell r="V158">
            <v>23</v>
          </cell>
          <cell r="W158">
            <v>4.2124542124542122E-3</v>
          </cell>
          <cell r="X158">
            <v>3294</v>
          </cell>
          <cell r="Y158">
            <v>0.60329670329670326</v>
          </cell>
          <cell r="Z158">
            <v>439</v>
          </cell>
          <cell r="AA158">
            <v>8.0402930402930409E-2</v>
          </cell>
          <cell r="AB158">
            <v>249</v>
          </cell>
          <cell r="AC158">
            <v>4.5604395604395602E-2</v>
          </cell>
          <cell r="AD158">
            <v>42</v>
          </cell>
          <cell r="AE158">
            <v>7.6923076923076927E-3</v>
          </cell>
          <cell r="AF158">
            <v>18</v>
          </cell>
          <cell r="AG158">
            <v>3.2967032967032967E-3</v>
          </cell>
          <cell r="AH158">
            <v>18</v>
          </cell>
          <cell r="AI158">
            <v>3.2967032967032967E-3</v>
          </cell>
          <cell r="AK158">
            <v>285</v>
          </cell>
          <cell r="AL158">
            <v>5.21978021978022E-2</v>
          </cell>
          <cell r="AM158">
            <v>766</v>
          </cell>
          <cell r="AN158">
            <v>0.14029304029304029</v>
          </cell>
          <cell r="AP158">
            <v>113</v>
          </cell>
          <cell r="AQ158">
            <v>2.0695970695970695E-2</v>
          </cell>
          <cell r="AR158">
            <v>78</v>
          </cell>
          <cell r="AS158">
            <v>1.4285714285714285E-2</v>
          </cell>
          <cell r="AU158">
            <v>0.96309680355529992</v>
          </cell>
          <cell r="AV158">
            <v>1.0096464921509058</v>
          </cell>
        </row>
        <row r="159">
          <cell r="A159" t="str">
            <v>30</v>
          </cell>
          <cell r="C159" t="str">
            <v>3054</v>
          </cell>
          <cell r="D159" t="str">
            <v>Lunner</v>
          </cell>
          <cell r="E159">
            <v>52</v>
          </cell>
          <cell r="F159">
            <v>7.3085031623330993E-3</v>
          </cell>
          <cell r="G159">
            <v>1101</v>
          </cell>
          <cell r="H159">
            <v>0.15474349964862966</v>
          </cell>
          <cell r="I159">
            <v>130</v>
          </cell>
          <cell r="J159">
            <v>1.8271257905832748E-2</v>
          </cell>
          <cell r="K159">
            <v>130</v>
          </cell>
          <cell r="L159">
            <v>1.8271257905832748E-2</v>
          </cell>
          <cell r="M159">
            <v>54</v>
          </cell>
          <cell r="N159">
            <v>7.589599437807449E-3</v>
          </cell>
          <cell r="O159">
            <v>23</v>
          </cell>
          <cell r="P159">
            <v>3.2326071679550246E-3</v>
          </cell>
          <cell r="Q159">
            <v>82</v>
          </cell>
          <cell r="R159">
            <v>1.1524947294448348E-2</v>
          </cell>
          <cell r="T159">
            <v>17</v>
          </cell>
          <cell r="U159">
            <v>2.3893183415319747E-3</v>
          </cell>
          <cell r="V159">
            <v>29</v>
          </cell>
          <cell r="W159">
            <v>4.0758959943780742E-3</v>
          </cell>
          <cell r="X159">
            <v>4133</v>
          </cell>
          <cell r="Y159">
            <v>0.58088545326774421</v>
          </cell>
          <cell r="Z159">
            <v>596</v>
          </cell>
          <cell r="AA159">
            <v>8.3766690091356288E-2</v>
          </cell>
          <cell r="AB159">
            <v>339</v>
          </cell>
          <cell r="AC159">
            <v>4.7645818692902318E-2</v>
          </cell>
          <cell r="AD159">
            <v>65</v>
          </cell>
          <cell r="AE159">
            <v>9.1356289529163741E-3</v>
          </cell>
          <cell r="AF159">
            <v>18</v>
          </cell>
          <cell r="AG159">
            <v>2.5298664792691495E-3</v>
          </cell>
          <cell r="AH159">
            <v>33</v>
          </cell>
          <cell r="AI159">
            <v>4.6380885453267745E-3</v>
          </cell>
          <cell r="AK159">
            <v>419</v>
          </cell>
          <cell r="AL159">
            <v>5.888966971187632E-2</v>
          </cell>
          <cell r="AM159">
            <v>1051</v>
          </cell>
          <cell r="AN159">
            <v>0.14771609276177092</v>
          </cell>
          <cell r="AP159">
            <v>159</v>
          </cell>
          <cell r="AQ159">
            <v>2.2347153900210821E-2</v>
          </cell>
          <cell r="AR159">
            <v>116</v>
          </cell>
          <cell r="AS159">
            <v>1.6303583977512297E-2</v>
          </cell>
          <cell r="AU159">
            <v>0.98172878008860054</v>
          </cell>
          <cell r="AV159">
            <v>1.0131069897787137</v>
          </cell>
        </row>
        <row r="160">
          <cell r="A160" t="str">
            <v>30 Totalt</v>
          </cell>
          <cell r="C160" t="str">
            <v>30</v>
          </cell>
          <cell r="D160" t="str">
            <v>Viken</v>
          </cell>
          <cell r="E160">
            <v>9666</v>
          </cell>
          <cell r="F160">
            <v>9.9898819631265255E-3</v>
          </cell>
          <cell r="G160">
            <v>152092</v>
          </cell>
          <cell r="H160">
            <v>0.15718819858636865</v>
          </cell>
          <cell r="I160">
            <v>21184</v>
          </cell>
          <cell r="J160">
            <v>2.189381952274698E-2</v>
          </cell>
          <cell r="K160">
            <v>19664</v>
          </cell>
          <cell r="L160">
            <v>2.0322888363637492E-2</v>
          </cell>
          <cell r="M160">
            <v>7884</v>
          </cell>
          <cell r="N160">
            <v>8.1481718805389534E-3</v>
          </cell>
          <cell r="O160">
            <v>4398</v>
          </cell>
          <cell r="P160">
            <v>4.5453652880023234E-3</v>
          </cell>
          <cell r="Q160">
            <v>16622</v>
          </cell>
          <cell r="R160">
            <v>1.7178959030735474E-2</v>
          </cell>
          <cell r="S160"/>
          <cell r="T160">
            <v>1703</v>
          </cell>
          <cell r="U160">
            <v>1.760063002607539E-3</v>
          </cell>
          <cell r="V160">
            <v>4373</v>
          </cell>
          <cell r="W160">
            <v>4.5195276044643386E-3</v>
          </cell>
          <cell r="X160">
            <v>542246</v>
          </cell>
          <cell r="Y160">
            <v>0.56041522190952886</v>
          </cell>
          <cell r="Z160">
            <v>77582</v>
          </cell>
          <cell r="AA160">
            <v>8.0181566569758125E-2</v>
          </cell>
          <cell r="AB160">
            <v>45170</v>
          </cell>
          <cell r="AC160">
            <v>4.6683526616431319E-2</v>
          </cell>
          <cell r="AD160">
            <v>8325</v>
          </cell>
          <cell r="AE160">
            <v>8.6039486181490096E-3</v>
          </cell>
          <cell r="AF160">
            <v>3224</v>
          </cell>
          <cell r="AG160">
            <v>3.3320276690585473E-3</v>
          </cell>
          <cell r="AH160">
            <v>4937</v>
          </cell>
          <cell r="AI160">
            <v>5.1024257450812804E-3</v>
          </cell>
          <cell r="AJ160"/>
          <cell r="AK160">
            <v>69752</v>
          </cell>
          <cell r="AL160">
            <v>7.2089204085661218E-2</v>
          </cell>
          <cell r="AM160">
            <v>139238</v>
          </cell>
          <cell r="AN160">
            <v>0.14390349521847828</v>
          </cell>
          <cell r="AO160"/>
          <cell r="AP160">
            <v>28904</v>
          </cell>
          <cell r="AQ160">
            <v>2.9872496199276753E-2</v>
          </cell>
          <cell r="AR160">
            <v>16486</v>
          </cell>
          <cell r="AS160">
            <v>1.7038402032288836E-2</v>
          </cell>
          <cell r="AT160"/>
          <cell r="AU160">
            <v>0.91414685355952852</v>
          </cell>
          <cell r="AV160">
            <v>0.97774548295762886</v>
          </cell>
        </row>
        <row r="161">
          <cell r="A161" t="str">
            <v>34</v>
          </cell>
          <cell r="C161" t="str">
            <v>3401</v>
          </cell>
          <cell r="D161" t="str">
            <v>Kongsvinger</v>
          </cell>
          <cell r="E161">
            <v>168</v>
          </cell>
          <cell r="F161">
            <v>1.1558307533539732E-2</v>
          </cell>
          <cell r="G161">
            <v>1954</v>
          </cell>
          <cell r="H161">
            <v>0.13443412452700379</v>
          </cell>
          <cell r="I161">
            <v>210</v>
          </cell>
          <cell r="J161">
            <v>1.4447884416924664E-2</v>
          </cell>
          <cell r="K161">
            <v>218</v>
          </cell>
          <cell r="L161">
            <v>1.499828001375989E-2</v>
          </cell>
          <cell r="M161">
            <v>71</v>
          </cell>
          <cell r="N161">
            <v>4.8847609219126245E-3</v>
          </cell>
          <cell r="O161">
            <v>42</v>
          </cell>
          <cell r="P161">
            <v>2.8895768833849329E-3</v>
          </cell>
          <cell r="Q161">
            <v>171</v>
          </cell>
          <cell r="R161">
            <v>1.1764705882352941E-2</v>
          </cell>
          <cell r="T161">
            <v>17</v>
          </cell>
          <cell r="U161">
            <v>1.1695906432748538E-3</v>
          </cell>
          <cell r="V161">
            <v>62</v>
          </cell>
          <cell r="W161">
            <v>4.265565875472996E-3</v>
          </cell>
          <cell r="X161">
            <v>9166</v>
          </cell>
          <cell r="Y161">
            <v>0.63061575507395939</v>
          </cell>
          <cell r="Z161">
            <v>1036</v>
          </cell>
          <cell r="AA161">
            <v>7.1276229790161683E-2</v>
          </cell>
          <cell r="AB161">
            <v>620</v>
          </cell>
          <cell r="AC161">
            <v>4.2655658754729965E-2</v>
          </cell>
          <cell r="AD161">
            <v>107</v>
          </cell>
          <cell r="AE161">
            <v>7.3615411076711386E-3</v>
          </cell>
          <cell r="AF161">
            <v>32</v>
          </cell>
          <cell r="AG161">
            <v>2.2015823873409012E-3</v>
          </cell>
          <cell r="AH161">
            <v>53</v>
          </cell>
          <cell r="AI161">
            <v>3.6463708290333679E-3</v>
          </cell>
          <cell r="AK161">
            <v>712</v>
          </cell>
          <cell r="AL161">
            <v>4.8985208118335052E-2</v>
          </cell>
          <cell r="AM161">
            <v>1848</v>
          </cell>
          <cell r="AN161">
            <v>0.12714138286893706</v>
          </cell>
          <cell r="AP161">
            <v>284</v>
          </cell>
          <cell r="AQ161">
            <v>1.9539043687650498E-2</v>
          </cell>
          <cell r="AR161">
            <v>192</v>
          </cell>
          <cell r="AS161">
            <v>1.3209494324045407E-2</v>
          </cell>
          <cell r="AU161">
            <v>0.92442819066258741</v>
          </cell>
          <cell r="AV161">
            <v>0.99064051343562443</v>
          </cell>
        </row>
        <row r="162">
          <cell r="A162" t="str">
            <v>34</v>
          </cell>
          <cell r="C162" t="str">
            <v>3403</v>
          </cell>
          <cell r="D162" t="str">
            <v>Hamar</v>
          </cell>
          <cell r="E162">
            <v>249</v>
          </cell>
          <cell r="F162">
            <v>9.9369462846196823E-3</v>
          </cell>
          <cell r="G162">
            <v>3484</v>
          </cell>
          <cell r="H162">
            <v>0.13903743315508021</v>
          </cell>
          <cell r="I162">
            <v>457</v>
          </cell>
          <cell r="J162">
            <v>1.823768856253492E-2</v>
          </cell>
          <cell r="K162">
            <v>411</v>
          </cell>
          <cell r="L162">
            <v>1.6401947481842125E-2</v>
          </cell>
          <cell r="M162">
            <v>151</v>
          </cell>
          <cell r="N162">
            <v>6.0260196344480805E-3</v>
          </cell>
          <cell r="O162">
            <v>97</v>
          </cell>
          <cell r="P162">
            <v>3.8710192353739324E-3</v>
          </cell>
          <cell r="Q162">
            <v>337</v>
          </cell>
          <cell r="R162">
            <v>1.3448798786814591E-2</v>
          </cell>
          <cell r="T162">
            <v>44</v>
          </cell>
          <cell r="U162">
            <v>1.7559262510974539E-3</v>
          </cell>
          <cell r="V162">
            <v>124</v>
          </cell>
          <cell r="W162">
            <v>4.9485194349110067E-3</v>
          </cell>
          <cell r="X162">
            <v>15112</v>
          </cell>
          <cell r="Y162">
            <v>0.60308085242238008</v>
          </cell>
          <cell r="Z162">
            <v>1961</v>
          </cell>
          <cell r="AA162">
            <v>7.8258440418229713E-2</v>
          </cell>
          <cell r="AB162">
            <v>1067</v>
          </cell>
          <cell r="AC162">
            <v>4.2581211589113259E-2</v>
          </cell>
          <cell r="AD162">
            <v>207</v>
          </cell>
          <cell r="AE162">
            <v>8.2608348631175669E-3</v>
          </cell>
          <cell r="AF162">
            <v>79</v>
          </cell>
          <cell r="AG162">
            <v>3.1526857690158832E-3</v>
          </cell>
          <cell r="AH162">
            <v>94</v>
          </cell>
          <cell r="AI162">
            <v>3.7512969909809244E-3</v>
          </cell>
          <cell r="AK162">
            <v>1453</v>
          </cell>
          <cell r="AL162">
            <v>5.7985473701013646E-2</v>
          </cell>
          <cell r="AM162">
            <v>3408</v>
          </cell>
          <cell r="AN162">
            <v>0.13600446963045734</v>
          </cell>
          <cell r="AP162">
            <v>585</v>
          </cell>
          <cell r="AQ162">
            <v>2.3345837656636604E-2</v>
          </cell>
          <cell r="AR162">
            <v>380</v>
          </cell>
          <cell r="AS162">
            <v>1.5164817623114375E-2</v>
          </cell>
          <cell r="AU162">
            <v>0.94247171092293136</v>
          </cell>
          <cell r="AV162">
            <v>0.98897874436906008</v>
          </cell>
        </row>
        <row r="163">
          <cell r="A163" t="str">
            <v>34</v>
          </cell>
          <cell r="C163" t="str">
            <v>3405</v>
          </cell>
          <cell r="D163" t="str">
            <v>Lillehammer</v>
          </cell>
          <cell r="E163">
            <v>245</v>
          </cell>
          <cell r="F163">
            <v>1.0903426791277258E-2</v>
          </cell>
          <cell r="G163">
            <v>3226</v>
          </cell>
          <cell r="H163">
            <v>0.14356920338228749</v>
          </cell>
          <cell r="I163">
            <v>425</v>
          </cell>
          <cell r="J163">
            <v>1.8914107699154428E-2</v>
          </cell>
          <cell r="K163">
            <v>363</v>
          </cell>
          <cell r="L163">
            <v>1.6154873164218958E-2</v>
          </cell>
          <cell r="M163">
            <v>151</v>
          </cell>
          <cell r="N163">
            <v>6.7200712060525147E-3</v>
          </cell>
          <cell r="O163">
            <v>74</v>
          </cell>
          <cell r="P163">
            <v>3.2932799287939477E-3</v>
          </cell>
          <cell r="Q163">
            <v>300</v>
          </cell>
          <cell r="R163">
            <v>1.335113484646195E-2</v>
          </cell>
          <cell r="T163">
            <v>48</v>
          </cell>
          <cell r="U163">
            <v>2.1361815754339119E-3</v>
          </cell>
          <cell r="V163">
            <v>115</v>
          </cell>
          <cell r="W163">
            <v>5.1179350244770806E-3</v>
          </cell>
          <cell r="X163">
            <v>13331</v>
          </cell>
          <cell r="Y163">
            <v>0.59327992879394753</v>
          </cell>
          <cell r="Z163">
            <v>1767</v>
          </cell>
          <cell r="AA163">
            <v>7.863818424566088E-2</v>
          </cell>
          <cell r="AB163">
            <v>999</v>
          </cell>
          <cell r="AC163">
            <v>4.445927903871829E-2</v>
          </cell>
          <cell r="AD163">
            <v>170</v>
          </cell>
          <cell r="AE163">
            <v>7.5656430796617715E-3</v>
          </cell>
          <cell r="AF163">
            <v>61</v>
          </cell>
          <cell r="AG163">
            <v>2.7147307521139296E-3</v>
          </cell>
          <cell r="AH163">
            <v>93</v>
          </cell>
          <cell r="AI163">
            <v>4.1388518024032045E-3</v>
          </cell>
          <cell r="AK163">
            <v>1313</v>
          </cell>
          <cell r="AL163">
            <v>5.84334668446818E-2</v>
          </cell>
          <cell r="AM163">
            <v>3090</v>
          </cell>
          <cell r="AN163">
            <v>0.13751668891855809</v>
          </cell>
          <cell r="AP163">
            <v>525</v>
          </cell>
          <cell r="AQ163">
            <v>2.336448598130841E-2</v>
          </cell>
          <cell r="AR163">
            <v>324</v>
          </cell>
          <cell r="AS163">
            <v>1.4419225634178905E-2</v>
          </cell>
          <cell r="AU163">
            <v>0.95771931906585683</v>
          </cell>
          <cell r="AV163">
            <v>1.0022268163811221</v>
          </cell>
        </row>
        <row r="164">
          <cell r="A164" t="str">
            <v>34</v>
          </cell>
          <cell r="C164" t="str">
            <v>3407</v>
          </cell>
          <cell r="D164" t="str">
            <v>Gjøvik</v>
          </cell>
          <cell r="E164">
            <v>203</v>
          </cell>
          <cell r="F164">
            <v>8.4586857785741067E-3</v>
          </cell>
          <cell r="G164">
            <v>3133</v>
          </cell>
          <cell r="H164">
            <v>0.13054710612942205</v>
          </cell>
          <cell r="I164">
            <v>380</v>
          </cell>
          <cell r="J164">
            <v>1.5833993083045127E-2</v>
          </cell>
          <cell r="K164">
            <v>375</v>
          </cell>
          <cell r="L164">
            <v>1.5625651068794533E-2</v>
          </cell>
          <cell r="M164">
            <v>130</v>
          </cell>
          <cell r="N164">
            <v>5.4168923705154382E-3</v>
          </cell>
          <cell r="O164">
            <v>84</v>
          </cell>
          <cell r="P164">
            <v>3.5001458394099752E-3</v>
          </cell>
          <cell r="Q164">
            <v>326</v>
          </cell>
          <cell r="R164">
            <v>1.3583899329138715E-2</v>
          </cell>
          <cell r="T164">
            <v>40</v>
          </cell>
          <cell r="U164">
            <v>1.6667361140047501E-3</v>
          </cell>
          <cell r="V164">
            <v>117</v>
          </cell>
          <cell r="W164">
            <v>4.8752031334638943E-3</v>
          </cell>
          <cell r="X164">
            <v>14536</v>
          </cell>
          <cell r="Y164">
            <v>0.60569190382932625</v>
          </cell>
          <cell r="Z164">
            <v>2072</v>
          </cell>
          <cell r="AA164">
            <v>8.6336930705446055E-2</v>
          </cell>
          <cell r="AB164">
            <v>1186</v>
          </cell>
          <cell r="AC164">
            <v>4.9418725780240841E-2</v>
          </cell>
          <cell r="AD164">
            <v>209</v>
          </cell>
          <cell r="AE164">
            <v>8.7086961956748202E-3</v>
          </cell>
          <cell r="AF164">
            <v>63</v>
          </cell>
          <cell r="AG164">
            <v>2.6251093795574814E-3</v>
          </cell>
          <cell r="AH164">
            <v>99</v>
          </cell>
          <cell r="AI164">
            <v>4.1251718821617564E-3</v>
          </cell>
          <cell r="AK164">
            <v>1295</v>
          </cell>
          <cell r="AL164">
            <v>5.3960581690903786E-2</v>
          </cell>
          <cell r="AM164">
            <v>3629</v>
          </cell>
          <cell r="AN164">
            <v>0.15121463394308096</v>
          </cell>
          <cell r="AP164">
            <v>540</v>
          </cell>
          <cell r="AQ164">
            <v>2.2500937539064129E-2</v>
          </cell>
          <cell r="AR164">
            <v>371</v>
          </cell>
          <cell r="AS164">
            <v>1.5458977457394059E-2</v>
          </cell>
          <cell r="AU164">
            <v>0.96379335731779781</v>
          </cell>
          <cell r="AV164">
            <v>1.0041586863875789</v>
          </cell>
        </row>
        <row r="165">
          <cell r="A165" t="str">
            <v>34</v>
          </cell>
          <cell r="C165" t="str">
            <v>3411</v>
          </cell>
          <cell r="D165" t="str">
            <v>Ringsaker</v>
          </cell>
          <cell r="E165">
            <v>289</v>
          </cell>
          <cell r="F165">
            <v>1.0444524756053487E-2</v>
          </cell>
          <cell r="G165">
            <v>3855</v>
          </cell>
          <cell r="H165">
            <v>0.13932056378749549</v>
          </cell>
          <cell r="I165">
            <v>427</v>
          </cell>
          <cell r="J165">
            <v>1.5431875677629202E-2</v>
          </cell>
          <cell r="K165">
            <v>439</v>
          </cell>
          <cell r="L165">
            <v>1.5865558366461873E-2</v>
          </cell>
          <cell r="M165">
            <v>190</v>
          </cell>
          <cell r="N165">
            <v>6.8666425731839535E-3</v>
          </cell>
          <cell r="O165">
            <v>95</v>
          </cell>
          <cell r="P165">
            <v>3.4333212865919767E-3</v>
          </cell>
          <cell r="Q165">
            <v>387</v>
          </cell>
          <cell r="R165">
            <v>1.3986266714853632E-2</v>
          </cell>
          <cell r="T165">
            <v>42</v>
          </cell>
          <cell r="U165">
            <v>1.5178894109143476E-3</v>
          </cell>
          <cell r="V165">
            <v>140</v>
          </cell>
          <cell r="W165">
            <v>5.0596313697144919E-3</v>
          </cell>
          <cell r="X165">
            <v>16652</v>
          </cell>
          <cell r="Y165">
            <v>0.60180701120346947</v>
          </cell>
          <cell r="Z165">
            <v>2366</v>
          </cell>
          <cell r="AA165">
            <v>8.5507770148174914E-2</v>
          </cell>
          <cell r="AB165">
            <v>1301</v>
          </cell>
          <cell r="AC165">
            <v>4.7018431514275386E-2</v>
          </cell>
          <cell r="AD165">
            <v>202</v>
          </cell>
          <cell r="AE165">
            <v>7.3003252620166244E-3</v>
          </cell>
          <cell r="AF165">
            <v>78</v>
          </cell>
          <cell r="AG165">
            <v>2.8189374774123602E-3</v>
          </cell>
          <cell r="AH165">
            <v>83</v>
          </cell>
          <cell r="AI165">
            <v>2.9996385977593062E-3</v>
          </cell>
          <cell r="AK165">
            <v>1538</v>
          </cell>
          <cell r="AL165">
            <v>5.5583664618720635E-2</v>
          </cell>
          <cell r="AM165">
            <v>4030</v>
          </cell>
          <cell r="AN165">
            <v>0.14564510299963859</v>
          </cell>
          <cell r="AP165">
            <v>672</v>
          </cell>
          <cell r="AQ165">
            <v>2.4286230574629562E-2</v>
          </cell>
          <cell r="AR165">
            <v>363</v>
          </cell>
          <cell r="AS165">
            <v>1.311890133718829E-2</v>
          </cell>
          <cell r="AU165">
            <v>0.97354328105485222</v>
          </cell>
          <cell r="AV165">
            <v>1.0045985590521889</v>
          </cell>
        </row>
        <row r="166">
          <cell r="A166" t="str">
            <v>34</v>
          </cell>
          <cell r="C166" t="str">
            <v>3412</v>
          </cell>
          <cell r="D166" t="str">
            <v>Løten</v>
          </cell>
          <cell r="E166">
            <v>46</v>
          </cell>
          <cell r="F166">
            <v>7.6858813700918967E-3</v>
          </cell>
          <cell r="G166">
            <v>840</v>
          </cell>
          <cell r="H166">
            <v>0.14035087719298245</v>
          </cell>
          <cell r="I166">
            <v>101</v>
          </cell>
          <cell r="J166">
            <v>1.6875522138680033E-2</v>
          </cell>
          <cell r="K166">
            <v>94</v>
          </cell>
          <cell r="L166">
            <v>1.5705931495405178E-2</v>
          </cell>
          <cell r="M166">
            <v>29</v>
          </cell>
          <cell r="N166">
            <v>4.8454469507101085E-3</v>
          </cell>
          <cell r="O166">
            <v>21</v>
          </cell>
          <cell r="P166">
            <v>3.5087719298245615E-3</v>
          </cell>
          <cell r="Q166">
            <v>81</v>
          </cell>
          <cell r="R166">
            <v>1.3533834586466165E-2</v>
          </cell>
          <cell r="T166">
            <v>7</v>
          </cell>
          <cell r="U166">
            <v>1.1695906432748538E-3</v>
          </cell>
          <cell r="V166">
            <v>33</v>
          </cell>
          <cell r="W166">
            <v>5.5137844611528822E-3</v>
          </cell>
          <cell r="X166">
            <v>3716</v>
          </cell>
          <cell r="Y166">
            <v>0.62088554720133671</v>
          </cell>
          <cell r="Z166">
            <v>465</v>
          </cell>
          <cell r="AA166">
            <v>7.7694235588972427E-2</v>
          </cell>
          <cell r="AB166">
            <v>268</v>
          </cell>
          <cell r="AC166">
            <v>4.4778613199665834E-2</v>
          </cell>
          <cell r="AD166">
            <v>34</v>
          </cell>
          <cell r="AE166">
            <v>5.6808688387635755E-3</v>
          </cell>
          <cell r="AF166">
            <v>11</v>
          </cell>
          <cell r="AG166">
            <v>1.8379281537176273E-3</v>
          </cell>
          <cell r="AH166">
            <v>16</v>
          </cell>
          <cell r="AI166">
            <v>2.6733500417710945E-3</v>
          </cell>
          <cell r="AK166">
            <v>326</v>
          </cell>
          <cell r="AL166">
            <v>5.446950710108605E-2</v>
          </cell>
          <cell r="AM166">
            <v>794</v>
          </cell>
          <cell r="AN166">
            <v>0.13266499582289057</v>
          </cell>
          <cell r="AP166">
            <v>131</v>
          </cell>
          <cell r="AQ166">
            <v>2.1888053467000835E-2</v>
          </cell>
          <cell r="AR166">
            <v>61</v>
          </cell>
          <cell r="AS166">
            <v>1.0192147034252298E-2</v>
          </cell>
          <cell r="AU166">
            <v>0.97959836847195148</v>
          </cell>
          <cell r="AV166">
            <v>1.0055653420522153</v>
          </cell>
        </row>
        <row r="167">
          <cell r="A167" t="str">
            <v>34</v>
          </cell>
          <cell r="C167" t="str">
            <v>3413</v>
          </cell>
          <cell r="D167" t="str">
            <v>Stange</v>
          </cell>
          <cell r="E167">
            <v>168</v>
          </cell>
          <cell r="F167">
            <v>1.0245151847786316E-2</v>
          </cell>
          <cell r="G167">
            <v>2380</v>
          </cell>
          <cell r="H167">
            <v>0.14513965117697281</v>
          </cell>
          <cell r="I167">
            <v>302</v>
          </cell>
          <cell r="J167">
            <v>1.8416880107330162E-2</v>
          </cell>
          <cell r="K167">
            <v>248</v>
          </cell>
          <cell r="L167">
            <v>1.5123795584827418E-2</v>
          </cell>
          <cell r="M167">
            <v>101</v>
          </cell>
          <cell r="N167">
            <v>6.1592877180143921E-3</v>
          </cell>
          <cell r="O167">
            <v>67</v>
          </cell>
          <cell r="P167">
            <v>4.0858641297719231E-3</v>
          </cell>
          <cell r="Q167">
            <v>177</v>
          </cell>
          <cell r="R167">
            <v>1.0793999268203439E-2</v>
          </cell>
          <cell r="T167">
            <v>18</v>
          </cell>
          <cell r="U167">
            <v>1.0976948408342481E-3</v>
          </cell>
          <cell r="V167">
            <v>86</v>
          </cell>
          <cell r="W167">
            <v>5.2445420173191856E-3</v>
          </cell>
          <cell r="X167">
            <v>10030</v>
          </cell>
          <cell r="Y167">
            <v>0.61165995853152821</v>
          </cell>
          <cell r="Z167">
            <v>1179</v>
          </cell>
          <cell r="AA167">
            <v>7.1899012074643248E-2</v>
          </cell>
          <cell r="AB167">
            <v>677</v>
          </cell>
          <cell r="AC167">
            <v>4.128552262471033E-2</v>
          </cell>
          <cell r="AD167">
            <v>110</v>
          </cell>
          <cell r="AE167">
            <v>6.7081351384315159E-3</v>
          </cell>
          <cell r="AF167">
            <v>33</v>
          </cell>
          <cell r="AG167">
            <v>2.0124405415294548E-3</v>
          </cell>
          <cell r="AH167">
            <v>65</v>
          </cell>
          <cell r="AI167">
            <v>3.9638980363458955E-3</v>
          </cell>
          <cell r="AK167">
            <v>895</v>
          </cell>
          <cell r="AL167">
            <v>5.4579826808147332E-2</v>
          </cell>
          <cell r="AM167">
            <v>2064</v>
          </cell>
          <cell r="AN167">
            <v>0.12586900841566045</v>
          </cell>
          <cell r="AP167">
            <v>345</v>
          </cell>
          <cell r="AQ167">
            <v>2.1039151115989755E-2</v>
          </cell>
          <cell r="AR167">
            <v>208</v>
          </cell>
          <cell r="AS167">
            <v>1.2684473716306866E-2</v>
          </cell>
          <cell r="AU167">
            <v>0.97693371973395671</v>
          </cell>
          <cell r="AV167">
            <v>1.0103091084486824</v>
          </cell>
        </row>
        <row r="168">
          <cell r="A168" t="str">
            <v>34</v>
          </cell>
          <cell r="C168" t="str">
            <v>3414</v>
          </cell>
          <cell r="D168" t="str">
            <v>Nord-Odal</v>
          </cell>
          <cell r="E168">
            <v>33</v>
          </cell>
          <cell r="F168">
            <v>8.0842724154826066E-3</v>
          </cell>
          <cell r="G168">
            <v>574</v>
          </cell>
          <cell r="H168">
            <v>0.14061734443900048</v>
          </cell>
          <cell r="I168">
            <v>64</v>
          </cell>
          <cell r="J168">
            <v>1.567858892699657E-2</v>
          </cell>
          <cell r="K168">
            <v>57</v>
          </cell>
          <cell r="L168">
            <v>1.396374326310632E-2</v>
          </cell>
          <cell r="M168">
            <v>25</v>
          </cell>
          <cell r="N168">
            <v>6.1244487996080354E-3</v>
          </cell>
          <cell r="O168">
            <v>14</v>
          </cell>
          <cell r="P168">
            <v>3.4296913277804997E-3</v>
          </cell>
          <cell r="Q168">
            <v>40</v>
          </cell>
          <cell r="R168">
            <v>9.7991180793728563E-3</v>
          </cell>
          <cell r="T168">
            <v>6</v>
          </cell>
          <cell r="U168">
            <v>1.4698677119059284E-3</v>
          </cell>
          <cell r="V168">
            <v>16</v>
          </cell>
          <cell r="W168">
            <v>3.9196472317491425E-3</v>
          </cell>
          <cell r="X168">
            <v>2597</v>
          </cell>
          <cell r="Y168">
            <v>0.63620774130328273</v>
          </cell>
          <cell r="Z168">
            <v>299</v>
          </cell>
          <cell r="AA168">
            <v>7.32484076433121E-2</v>
          </cell>
          <cell r="AB168">
            <v>176</v>
          </cell>
          <cell r="AC168">
            <v>4.3116119549240571E-2</v>
          </cell>
          <cell r="AD168">
            <v>31</v>
          </cell>
          <cell r="AE168">
            <v>7.5943165115139634E-3</v>
          </cell>
          <cell r="AF168">
            <v>12</v>
          </cell>
          <cell r="AG168">
            <v>2.9397354238118569E-3</v>
          </cell>
          <cell r="AH168">
            <v>18</v>
          </cell>
          <cell r="AI168">
            <v>4.4096031357177858E-3</v>
          </cell>
          <cell r="AK168">
            <v>200</v>
          </cell>
          <cell r="AL168">
            <v>4.8995590396864283E-2</v>
          </cell>
          <cell r="AM168">
            <v>536</v>
          </cell>
          <cell r="AN168">
            <v>0.13130818226359628</v>
          </cell>
          <cell r="AP168">
            <v>79</v>
          </cell>
          <cell r="AQ168">
            <v>1.9353258206761391E-2</v>
          </cell>
          <cell r="AR168">
            <v>61</v>
          </cell>
          <cell r="AS168">
            <v>1.4943655071043607E-2</v>
          </cell>
          <cell r="AU168">
            <v>0.99318258614859778</v>
          </cell>
          <cell r="AV168">
            <v>1.0227867665744312</v>
          </cell>
        </row>
        <row r="169">
          <cell r="A169" t="str">
            <v>34</v>
          </cell>
          <cell r="C169" t="str">
            <v>3415</v>
          </cell>
          <cell r="D169" t="str">
            <v>Sør-Odal</v>
          </cell>
          <cell r="E169">
            <v>60</v>
          </cell>
          <cell r="F169">
            <v>9.3764650726676051E-3</v>
          </cell>
          <cell r="G169">
            <v>1034</v>
          </cell>
          <cell r="H169">
            <v>0.16158774808563839</v>
          </cell>
          <cell r="I169">
            <v>121</v>
          </cell>
          <cell r="J169">
            <v>1.8909204563213003E-2</v>
          </cell>
          <cell r="K169">
            <v>95</v>
          </cell>
          <cell r="L169">
            <v>1.4846069698390373E-2</v>
          </cell>
          <cell r="M169">
            <v>36</v>
          </cell>
          <cell r="N169">
            <v>5.6258790436005627E-3</v>
          </cell>
          <cell r="O169">
            <v>26</v>
          </cell>
          <cell r="P169">
            <v>4.0631348648226288E-3</v>
          </cell>
          <cell r="Q169">
            <v>82</v>
          </cell>
          <cell r="R169">
            <v>1.2814502265979058E-2</v>
          </cell>
          <cell r="T169">
            <v>7</v>
          </cell>
          <cell r="U169">
            <v>1.0939209251445538E-3</v>
          </cell>
          <cell r="V169">
            <v>30</v>
          </cell>
          <cell r="W169">
            <v>4.6882325363338025E-3</v>
          </cell>
          <cell r="X169">
            <v>3822</v>
          </cell>
          <cell r="Y169">
            <v>0.59728082512892644</v>
          </cell>
          <cell r="Z169">
            <v>498</v>
          </cell>
          <cell r="AA169">
            <v>7.7824660103141111E-2</v>
          </cell>
          <cell r="AB169">
            <v>250</v>
          </cell>
          <cell r="AC169">
            <v>3.9068604469448348E-2</v>
          </cell>
          <cell r="AD169">
            <v>46</v>
          </cell>
          <cell r="AE169">
            <v>7.1886232223784966E-3</v>
          </cell>
          <cell r="AF169">
            <v>17</v>
          </cell>
          <cell r="AG169">
            <v>2.6566651039224877E-3</v>
          </cell>
          <cell r="AH169">
            <v>25</v>
          </cell>
          <cell r="AI169">
            <v>3.9068604469448352E-3</v>
          </cell>
          <cell r="AK169">
            <v>360</v>
          </cell>
          <cell r="AL169">
            <v>5.6258790436005623E-2</v>
          </cell>
          <cell r="AM169">
            <v>836</v>
          </cell>
          <cell r="AN169">
            <v>0.13064541334583529</v>
          </cell>
          <cell r="AP169">
            <v>144</v>
          </cell>
          <cell r="AQ169">
            <v>2.2503516174402251E-2</v>
          </cell>
          <cell r="AR169">
            <v>88</v>
          </cell>
          <cell r="AS169">
            <v>1.375214877324582E-2</v>
          </cell>
          <cell r="AU169">
            <v>0.95761289482156287</v>
          </cell>
          <cell r="AV169">
            <v>1.0013553813535667</v>
          </cell>
        </row>
        <row r="170">
          <cell r="A170" t="str">
            <v>34</v>
          </cell>
          <cell r="C170" t="str">
            <v>3416</v>
          </cell>
          <cell r="D170" t="str">
            <v>Eidskog</v>
          </cell>
          <cell r="E170">
            <v>53</v>
          </cell>
          <cell r="F170">
            <v>1.0227711308375145E-2</v>
          </cell>
          <cell r="G170">
            <v>700</v>
          </cell>
          <cell r="H170">
            <v>0.13508297954457738</v>
          </cell>
          <cell r="I170">
            <v>78</v>
          </cell>
          <cell r="J170">
            <v>1.5052103434967195E-2</v>
          </cell>
          <cell r="K170">
            <v>65</v>
          </cell>
          <cell r="L170">
            <v>1.2543419529139328E-2</v>
          </cell>
          <cell r="M170">
            <v>30</v>
          </cell>
          <cell r="N170">
            <v>5.7892705519104592E-3</v>
          </cell>
          <cell r="O170">
            <v>21</v>
          </cell>
          <cell r="P170">
            <v>4.0524893863373218E-3</v>
          </cell>
          <cell r="Q170">
            <v>57</v>
          </cell>
          <cell r="R170">
            <v>1.0999614048629872E-2</v>
          </cell>
          <cell r="T170">
            <v>4</v>
          </cell>
          <cell r="U170">
            <v>7.7190274025472794E-4</v>
          </cell>
          <cell r="V170">
            <v>24</v>
          </cell>
          <cell r="W170">
            <v>4.631416441528367E-3</v>
          </cell>
          <cell r="X170">
            <v>3252</v>
          </cell>
          <cell r="Y170">
            <v>0.62755692782709382</v>
          </cell>
          <cell r="Z170">
            <v>397</v>
          </cell>
          <cell r="AA170">
            <v>7.6611346970281741E-2</v>
          </cell>
          <cell r="AB170">
            <v>224</v>
          </cell>
          <cell r="AC170">
            <v>4.3226553454264766E-2</v>
          </cell>
          <cell r="AD170">
            <v>45</v>
          </cell>
          <cell r="AE170">
            <v>8.6839058278656896E-3</v>
          </cell>
          <cell r="AF170">
            <v>12</v>
          </cell>
          <cell r="AG170">
            <v>2.3157082207641835E-3</v>
          </cell>
          <cell r="AH170">
            <v>20</v>
          </cell>
          <cell r="AI170">
            <v>3.8595137012736396E-3</v>
          </cell>
          <cell r="AK170">
            <v>251</v>
          </cell>
          <cell r="AL170">
            <v>4.8436896950984173E-2</v>
          </cell>
          <cell r="AM170">
            <v>698</v>
          </cell>
          <cell r="AN170">
            <v>0.13469702817445001</v>
          </cell>
          <cell r="AP170">
            <v>108</v>
          </cell>
          <cell r="AQ170">
            <v>2.0841373986877652E-2</v>
          </cell>
          <cell r="AR170">
            <v>77</v>
          </cell>
          <cell r="AS170">
            <v>1.4859127749903512E-2</v>
          </cell>
          <cell r="AU170">
            <v>0.97566659798299971</v>
          </cell>
          <cell r="AV170">
            <v>0.99621830904704711</v>
          </cell>
        </row>
        <row r="171">
          <cell r="A171" t="str">
            <v>34</v>
          </cell>
          <cell r="C171" t="str">
            <v>3417</v>
          </cell>
          <cell r="D171" t="str">
            <v>Grue</v>
          </cell>
          <cell r="E171">
            <v>50</v>
          </cell>
          <cell r="F171">
            <v>1.2973533990659055E-2</v>
          </cell>
          <cell r="G171">
            <v>479</v>
          </cell>
          <cell r="H171">
            <v>0.12428645563051376</v>
          </cell>
          <cell r="I171">
            <v>47</v>
          </cell>
          <cell r="J171">
            <v>1.2195121951219513E-2</v>
          </cell>
          <cell r="K171">
            <v>57</v>
          </cell>
          <cell r="L171">
            <v>1.4789828749351324E-2</v>
          </cell>
          <cell r="M171">
            <v>20</v>
          </cell>
          <cell r="N171">
            <v>5.1894135962636222E-3</v>
          </cell>
          <cell r="O171">
            <v>22</v>
          </cell>
          <cell r="P171">
            <v>5.708354955889984E-3</v>
          </cell>
          <cell r="Q171">
            <v>48</v>
          </cell>
          <cell r="R171">
            <v>1.2454592631032694E-2</v>
          </cell>
          <cell r="T171">
            <v>9</v>
          </cell>
          <cell r="U171">
            <v>2.3352361183186301E-3</v>
          </cell>
          <cell r="V171">
            <v>14</v>
          </cell>
          <cell r="W171">
            <v>3.6325895173845357E-3</v>
          </cell>
          <cell r="X171">
            <v>2431</v>
          </cell>
          <cell r="Y171">
            <v>0.63077322262584323</v>
          </cell>
          <cell r="Z171">
            <v>289</v>
          </cell>
          <cell r="AA171">
            <v>7.4987026466009341E-2</v>
          </cell>
          <cell r="AB171">
            <v>172</v>
          </cell>
          <cell r="AC171">
            <v>4.4628956927867149E-2</v>
          </cell>
          <cell r="AD171">
            <v>37</v>
          </cell>
          <cell r="AE171">
            <v>9.6004151530877015E-3</v>
          </cell>
          <cell r="AF171">
            <v>18</v>
          </cell>
          <cell r="AG171">
            <v>4.6704722366372603E-3</v>
          </cell>
          <cell r="AH171">
            <v>18</v>
          </cell>
          <cell r="AI171">
            <v>4.6704722366372603E-3</v>
          </cell>
          <cell r="AK171">
            <v>194</v>
          </cell>
          <cell r="AL171">
            <v>5.0337311883757133E-2</v>
          </cell>
          <cell r="AM171">
            <v>534</v>
          </cell>
          <cell r="AN171">
            <v>0.13855734302023873</v>
          </cell>
          <cell r="AP171">
            <v>90</v>
          </cell>
          <cell r="AQ171">
            <v>2.3352361183186301E-2</v>
          </cell>
          <cell r="AR171">
            <v>73</v>
          </cell>
          <cell r="AS171">
            <v>1.894135962636222E-2</v>
          </cell>
          <cell r="AU171">
            <v>0.84976631274936021</v>
          </cell>
          <cell r="AV171">
            <v>1.015293171536489</v>
          </cell>
        </row>
        <row r="172">
          <cell r="A172" t="str">
            <v>34</v>
          </cell>
          <cell r="C172" t="str">
            <v>3418</v>
          </cell>
          <cell r="D172" t="str">
            <v>Åsnes</v>
          </cell>
          <cell r="E172">
            <v>66</v>
          </cell>
          <cell r="F172">
            <v>1.0994502748625687E-2</v>
          </cell>
          <cell r="G172">
            <v>798</v>
          </cell>
          <cell r="H172">
            <v>0.13293353323338331</v>
          </cell>
          <cell r="I172">
            <v>109</v>
          </cell>
          <cell r="J172">
            <v>1.8157587872730301E-2</v>
          </cell>
          <cell r="K172">
            <v>105</v>
          </cell>
          <cell r="L172">
            <v>1.7491254372813594E-2</v>
          </cell>
          <cell r="M172">
            <v>46</v>
          </cell>
          <cell r="N172">
            <v>7.6628352490421452E-3</v>
          </cell>
          <cell r="O172">
            <v>19</v>
          </cell>
          <cell r="P172">
            <v>3.1650841246043645E-3</v>
          </cell>
          <cell r="Q172">
            <v>75</v>
          </cell>
          <cell r="R172">
            <v>1.249375312343828E-2</v>
          </cell>
          <cell r="T172">
            <v>13</v>
          </cell>
          <cell r="U172">
            <v>2.165583874729302E-3</v>
          </cell>
          <cell r="V172">
            <v>27</v>
          </cell>
          <cell r="W172">
            <v>4.4977511244377807E-3</v>
          </cell>
          <cell r="X172">
            <v>3652</v>
          </cell>
          <cell r="Y172">
            <v>0.60836248542395466</v>
          </cell>
          <cell r="Z172">
            <v>512</v>
          </cell>
          <cell r="AA172">
            <v>8.529068798933867E-2</v>
          </cell>
          <cell r="AB172">
            <v>280</v>
          </cell>
          <cell r="AC172">
            <v>4.6643344994169583E-2</v>
          </cell>
          <cell r="AD172">
            <v>64</v>
          </cell>
          <cell r="AE172">
            <v>1.0661335998667334E-2</v>
          </cell>
          <cell r="AF172">
            <v>25</v>
          </cell>
          <cell r="AG172">
            <v>4.1645843744794273E-3</v>
          </cell>
          <cell r="AH172">
            <v>29</v>
          </cell>
          <cell r="AI172">
            <v>4.830917874396135E-3</v>
          </cell>
          <cell r="AK172">
            <v>354</v>
          </cell>
          <cell r="AL172">
            <v>5.8970514742628682E-2</v>
          </cell>
          <cell r="AM172">
            <v>910</v>
          </cell>
          <cell r="AN172">
            <v>0.15159087123105114</v>
          </cell>
          <cell r="AP172">
            <v>140</v>
          </cell>
          <cell r="AQ172">
            <v>2.3321672497084792E-2</v>
          </cell>
          <cell r="AR172">
            <v>118</v>
          </cell>
          <cell r="AS172">
            <v>1.9656838247542895E-2</v>
          </cell>
          <cell r="AU172">
            <v>0.98117030258112281</v>
          </cell>
          <cell r="AV172">
            <v>1.0091893892687718</v>
          </cell>
        </row>
        <row r="173">
          <cell r="A173" t="str">
            <v>34</v>
          </cell>
          <cell r="C173" t="str">
            <v>3419</v>
          </cell>
          <cell r="D173" t="str">
            <v>Våler (Hedm.)</v>
          </cell>
          <cell r="E173">
            <v>38</v>
          </cell>
          <cell r="F173">
            <v>1.2675116744496331E-2</v>
          </cell>
          <cell r="G173">
            <v>410</v>
          </cell>
          <cell r="H173">
            <v>0.13675783855903936</v>
          </cell>
          <cell r="I173">
            <v>58</v>
          </cell>
          <cell r="J173">
            <v>1.9346230820547032E-2</v>
          </cell>
          <cell r="K173">
            <v>45</v>
          </cell>
          <cell r="L173">
            <v>1.5010006671114077E-2</v>
          </cell>
          <cell r="M173">
            <v>21</v>
          </cell>
          <cell r="N173">
            <v>7.0046697798532356E-3</v>
          </cell>
          <cell r="O173">
            <v>14</v>
          </cell>
          <cell r="P173">
            <v>4.6697798532354907E-3</v>
          </cell>
          <cell r="Q173">
            <v>45</v>
          </cell>
          <cell r="R173">
            <v>1.5010006671114077E-2</v>
          </cell>
          <cell r="T173">
            <v>11</v>
          </cell>
          <cell r="U173">
            <v>3.6691127418278851E-3</v>
          </cell>
          <cell r="V173">
            <v>12</v>
          </cell>
          <cell r="W173">
            <v>4.0026684456304206E-3</v>
          </cell>
          <cell r="X173">
            <v>1848</v>
          </cell>
          <cell r="Y173">
            <v>0.61641094062708468</v>
          </cell>
          <cell r="Z173">
            <v>222</v>
          </cell>
          <cell r="AA173">
            <v>7.4049366244162779E-2</v>
          </cell>
          <cell r="AB173">
            <v>143</v>
          </cell>
          <cell r="AC173">
            <v>4.7698465643762511E-2</v>
          </cell>
          <cell r="AD173">
            <v>22</v>
          </cell>
          <cell r="AE173">
            <v>7.3382254836557703E-3</v>
          </cell>
          <cell r="AF173">
            <v>5</v>
          </cell>
          <cell r="AG173">
            <v>1.667778519012675E-3</v>
          </cell>
          <cell r="AH173">
            <v>9</v>
          </cell>
          <cell r="AI173">
            <v>3.002001334222815E-3</v>
          </cell>
          <cell r="AK173">
            <v>183</v>
          </cell>
          <cell r="AL173">
            <v>6.104069379586391E-2</v>
          </cell>
          <cell r="AM173">
            <v>401</v>
          </cell>
          <cell r="AN173">
            <v>0.13375583722481654</v>
          </cell>
          <cell r="AP173">
            <v>80</v>
          </cell>
          <cell r="AQ173">
            <v>2.6684456304202801E-2</v>
          </cell>
          <cell r="AR173">
            <v>36</v>
          </cell>
          <cell r="AS173">
            <v>1.200800533689126E-2</v>
          </cell>
          <cell r="AU173">
            <v>0.94097847928948086</v>
          </cell>
          <cell r="AV173">
            <v>0.97737589875072062</v>
          </cell>
        </row>
        <row r="174">
          <cell r="A174" t="str">
            <v>34</v>
          </cell>
          <cell r="C174" t="str">
            <v>3420</v>
          </cell>
          <cell r="D174" t="str">
            <v>Elverum</v>
          </cell>
          <cell r="E174">
            <v>160</v>
          </cell>
          <cell r="F174">
            <v>9.6443640747438213E-3</v>
          </cell>
          <cell r="G174">
            <v>2407</v>
          </cell>
          <cell r="H174">
            <v>0.14508740204942736</v>
          </cell>
          <cell r="I174">
            <v>286</v>
          </cell>
          <cell r="J174">
            <v>1.723930078360458E-2</v>
          </cell>
          <cell r="K174">
            <v>257</v>
          </cell>
          <cell r="L174">
            <v>1.5491259795057263E-2</v>
          </cell>
          <cell r="M174">
            <v>91</v>
          </cell>
          <cell r="N174">
            <v>5.4852320675105488E-3</v>
          </cell>
          <cell r="O174">
            <v>50</v>
          </cell>
          <cell r="P174">
            <v>3.0138637733574444E-3</v>
          </cell>
          <cell r="Q174">
            <v>182</v>
          </cell>
          <cell r="R174">
            <v>1.0970464135021098E-2</v>
          </cell>
          <cell r="T174">
            <v>23</v>
          </cell>
          <cell r="U174">
            <v>1.3863773357444243E-3</v>
          </cell>
          <cell r="V174">
            <v>74</v>
          </cell>
          <cell r="W174">
            <v>4.4605183845690174E-3</v>
          </cell>
          <cell r="X174">
            <v>10252</v>
          </cell>
          <cell r="Y174">
            <v>0.61796262808921032</v>
          </cell>
          <cell r="Z174">
            <v>1287</v>
          </cell>
          <cell r="AA174">
            <v>7.757685352622061E-2</v>
          </cell>
          <cell r="AB174">
            <v>688</v>
          </cell>
          <cell r="AC174">
            <v>4.1470765521398431E-2</v>
          </cell>
          <cell r="AD174">
            <v>95</v>
          </cell>
          <cell r="AE174">
            <v>5.7263411693791438E-3</v>
          </cell>
          <cell r="AF174">
            <v>35</v>
          </cell>
          <cell r="AG174">
            <v>2.1097046413502108E-3</v>
          </cell>
          <cell r="AH174">
            <v>51</v>
          </cell>
          <cell r="AI174">
            <v>3.0741410488245931E-3</v>
          </cell>
          <cell r="AK174">
            <v>866</v>
          </cell>
          <cell r="AL174">
            <v>5.2200120554550936E-2</v>
          </cell>
          <cell r="AM174">
            <v>2156</v>
          </cell>
          <cell r="AN174">
            <v>0.12995780590717299</v>
          </cell>
          <cell r="AP174">
            <v>323</v>
          </cell>
          <cell r="AQ174">
            <v>1.9469559975889089E-2</v>
          </cell>
          <cell r="AR174">
            <v>181</v>
          </cell>
          <cell r="AS174">
            <v>1.0910186859553948E-2</v>
          </cell>
          <cell r="AU174">
            <v>0.96569089144819409</v>
          </cell>
          <cell r="AV174">
            <v>1.0063565490948678</v>
          </cell>
        </row>
        <row r="175">
          <cell r="A175" t="str">
            <v>34</v>
          </cell>
          <cell r="C175" t="str">
            <v>3421</v>
          </cell>
          <cell r="D175" t="str">
            <v>Trysil</v>
          </cell>
          <cell r="E175">
            <v>47</v>
          </cell>
          <cell r="F175">
            <v>8.2369435681738518E-3</v>
          </cell>
          <cell r="G175">
            <v>779</v>
          </cell>
          <cell r="H175">
            <v>0.1365229582895198</v>
          </cell>
          <cell r="I175">
            <v>84</v>
          </cell>
          <cell r="J175">
            <v>1.4721345951629864E-2</v>
          </cell>
          <cell r="K175">
            <v>80</v>
          </cell>
          <cell r="L175">
            <v>1.4020329477742727E-2</v>
          </cell>
          <cell r="M175">
            <v>30</v>
          </cell>
          <cell r="N175">
            <v>5.2576235541535229E-3</v>
          </cell>
          <cell r="O175">
            <v>15</v>
          </cell>
          <cell r="P175">
            <v>2.6288117770767614E-3</v>
          </cell>
          <cell r="Q175">
            <v>87</v>
          </cell>
          <cell r="R175">
            <v>1.5247108307045216E-2</v>
          </cell>
          <cell r="T175">
            <v>13</v>
          </cell>
          <cell r="U175">
            <v>2.2783035401331931E-3</v>
          </cell>
          <cell r="V175">
            <v>37</v>
          </cell>
          <cell r="W175">
            <v>6.4844023834560111E-3</v>
          </cell>
          <cell r="X175">
            <v>3441</v>
          </cell>
          <cell r="Y175">
            <v>0.60304942166140907</v>
          </cell>
          <cell r="Z175">
            <v>473</v>
          </cell>
          <cell r="AA175">
            <v>8.2895198037153867E-2</v>
          </cell>
          <cell r="AB175">
            <v>277</v>
          </cell>
          <cell r="AC175">
            <v>4.8545390816684193E-2</v>
          </cell>
          <cell r="AD175">
            <v>42</v>
          </cell>
          <cell r="AE175">
            <v>7.3606729758149319E-3</v>
          </cell>
          <cell r="AF175">
            <v>16</v>
          </cell>
          <cell r="AG175">
            <v>2.8040658955485456E-3</v>
          </cell>
          <cell r="AH175">
            <v>15</v>
          </cell>
          <cell r="AI175">
            <v>2.6288117770767614E-3</v>
          </cell>
          <cell r="AK175">
            <v>296</v>
          </cell>
          <cell r="AL175">
            <v>5.1875219067648089E-2</v>
          </cell>
          <cell r="AM175">
            <v>823</v>
          </cell>
          <cell r="AN175">
            <v>0.14423413950227831</v>
          </cell>
          <cell r="AP175">
            <v>132</v>
          </cell>
          <cell r="AQ175">
            <v>2.3133543638275498E-2</v>
          </cell>
          <cell r="AR175">
            <v>73</v>
          </cell>
          <cell r="AS175">
            <v>1.2793550648440238E-2</v>
          </cell>
          <cell r="AU175">
            <v>0.96367688507166471</v>
          </cell>
          <cell r="AV175">
            <v>0.99332762138428721</v>
          </cell>
        </row>
        <row r="176">
          <cell r="A176" t="str">
            <v>34</v>
          </cell>
          <cell r="C176" t="str">
            <v>3422</v>
          </cell>
          <cell r="D176" t="str">
            <v>Åmot</v>
          </cell>
          <cell r="E176">
            <v>44</v>
          </cell>
          <cell r="F176">
            <v>1.2571428571428572E-2</v>
          </cell>
          <cell r="G176">
            <v>466</v>
          </cell>
          <cell r="H176">
            <v>0.13314285714285715</v>
          </cell>
          <cell r="I176">
            <v>48</v>
          </cell>
          <cell r="J176">
            <v>1.3714285714285714E-2</v>
          </cell>
          <cell r="K176">
            <v>52</v>
          </cell>
          <cell r="L176">
            <v>1.4857142857142857E-2</v>
          </cell>
          <cell r="M176">
            <v>27</v>
          </cell>
          <cell r="N176">
            <v>7.7142857142857143E-3</v>
          </cell>
          <cell r="O176">
            <v>8</v>
          </cell>
          <cell r="P176">
            <v>2.2857142857142859E-3</v>
          </cell>
          <cell r="Q176">
            <v>28</v>
          </cell>
          <cell r="R176">
            <v>8.0000000000000002E-3</v>
          </cell>
          <cell r="T176">
            <v>4</v>
          </cell>
          <cell r="U176">
            <v>1.1428571428571429E-3</v>
          </cell>
          <cell r="V176">
            <v>14</v>
          </cell>
          <cell r="W176">
            <v>4.0000000000000001E-3</v>
          </cell>
          <cell r="X176">
            <v>2196</v>
          </cell>
          <cell r="Y176">
            <v>0.62742857142857145</v>
          </cell>
          <cell r="Z176">
            <v>265</v>
          </cell>
          <cell r="AA176">
            <v>7.571428571428572E-2</v>
          </cell>
          <cell r="AB176">
            <v>159</v>
          </cell>
          <cell r="AC176">
            <v>4.5428571428571429E-2</v>
          </cell>
          <cell r="AD176">
            <v>14</v>
          </cell>
          <cell r="AE176">
            <v>4.0000000000000001E-3</v>
          </cell>
          <cell r="AF176">
            <v>15</v>
          </cell>
          <cell r="AG176">
            <v>4.2857142857142859E-3</v>
          </cell>
          <cell r="AH176">
            <v>18</v>
          </cell>
          <cell r="AI176">
            <v>5.1428571428571426E-3</v>
          </cell>
          <cell r="AK176">
            <v>163</v>
          </cell>
          <cell r="AL176">
            <v>4.6571428571428569E-2</v>
          </cell>
          <cell r="AM176">
            <v>471</v>
          </cell>
          <cell r="AN176">
            <v>0.13457142857142856</v>
          </cell>
          <cell r="AP176">
            <v>63</v>
          </cell>
          <cell r="AQ176">
            <v>1.7999999999999999E-2</v>
          </cell>
          <cell r="AR176">
            <v>47</v>
          </cell>
          <cell r="AS176">
            <v>1.3428571428571429E-2</v>
          </cell>
          <cell r="AU176">
            <v>1.0023999946877484</v>
          </cell>
          <cell r="AV176">
            <v>1.0293842619708888</v>
          </cell>
        </row>
        <row r="177">
          <cell r="A177" t="str">
            <v>34</v>
          </cell>
          <cell r="C177" t="str">
            <v>3423</v>
          </cell>
          <cell r="D177" t="str">
            <v>Stor-Elvdal</v>
          </cell>
          <cell r="E177">
            <v>23</v>
          </cell>
          <cell r="F177">
            <v>1.1563599798893917E-2</v>
          </cell>
          <cell r="G177">
            <v>224</v>
          </cell>
          <cell r="H177">
            <v>0.1126194067370538</v>
          </cell>
          <cell r="I177">
            <v>25</v>
          </cell>
          <cell r="J177">
            <v>1.256913021618904E-2</v>
          </cell>
          <cell r="K177">
            <v>20</v>
          </cell>
          <cell r="L177">
            <v>1.0055304172951232E-2</v>
          </cell>
          <cell r="M177">
            <v>10</v>
          </cell>
          <cell r="N177">
            <v>5.0276520864756162E-3</v>
          </cell>
          <cell r="O177">
            <v>7</v>
          </cell>
          <cell r="P177">
            <v>3.5193564605329312E-3</v>
          </cell>
          <cell r="Q177">
            <v>20</v>
          </cell>
          <cell r="R177">
            <v>1.0055304172951232E-2</v>
          </cell>
          <cell r="T177">
            <v>1</v>
          </cell>
          <cell r="U177">
            <v>5.0276520864756154E-4</v>
          </cell>
          <cell r="V177">
            <v>11</v>
          </cell>
          <cell r="W177">
            <v>5.5304172951231778E-3</v>
          </cell>
          <cell r="X177">
            <v>1295</v>
          </cell>
          <cell r="Y177">
            <v>0.65108094519859228</v>
          </cell>
          <cell r="Z177">
            <v>145</v>
          </cell>
          <cell r="AA177">
            <v>7.2900955253896435E-2</v>
          </cell>
          <cell r="AB177">
            <v>102</v>
          </cell>
          <cell r="AC177">
            <v>5.128205128205128E-2</v>
          </cell>
          <cell r="AD177">
            <v>13</v>
          </cell>
          <cell r="AE177">
            <v>6.5359477124183009E-3</v>
          </cell>
          <cell r="AF177">
            <v>6</v>
          </cell>
          <cell r="AG177">
            <v>3.0165912518853697E-3</v>
          </cell>
          <cell r="AH177">
            <v>7</v>
          </cell>
          <cell r="AI177">
            <v>3.5193564605329312E-3</v>
          </cell>
          <cell r="AK177">
            <v>82</v>
          </cell>
          <cell r="AL177">
            <v>4.122674710910005E-2</v>
          </cell>
          <cell r="AM177">
            <v>273</v>
          </cell>
          <cell r="AN177">
            <v>0.13725490196078433</v>
          </cell>
          <cell r="AP177">
            <v>37</v>
          </cell>
          <cell r="AQ177">
            <v>1.8602312719959779E-2</v>
          </cell>
          <cell r="AR177">
            <v>26</v>
          </cell>
          <cell r="AS177">
            <v>1.3071895424836602E-2</v>
          </cell>
          <cell r="AU177">
            <v>0.97234252942415911</v>
          </cell>
          <cell r="AV177">
            <v>1.027030963532686</v>
          </cell>
        </row>
        <row r="178">
          <cell r="A178" t="str">
            <v>34</v>
          </cell>
          <cell r="C178" t="str">
            <v>3424</v>
          </cell>
          <cell r="D178" t="str">
            <v>Rendalen</v>
          </cell>
          <cell r="E178">
            <v>28</v>
          </cell>
          <cell r="F178">
            <v>1.9047619047619049E-2</v>
          </cell>
          <cell r="G178">
            <v>188</v>
          </cell>
          <cell r="H178">
            <v>0.12789115646258503</v>
          </cell>
          <cell r="I178">
            <v>23</v>
          </cell>
          <cell r="J178">
            <v>1.5646258503401362E-2</v>
          </cell>
          <cell r="K178">
            <v>27</v>
          </cell>
          <cell r="L178">
            <v>1.8367346938775512E-2</v>
          </cell>
          <cell r="M178">
            <v>9</v>
          </cell>
          <cell r="N178">
            <v>6.1224489795918364E-3</v>
          </cell>
          <cell r="O178">
            <v>6</v>
          </cell>
          <cell r="P178">
            <v>4.0816326530612249E-3</v>
          </cell>
          <cell r="Q178">
            <v>8</v>
          </cell>
          <cell r="R178">
            <v>5.4421768707482989E-3</v>
          </cell>
          <cell r="T178">
            <v>3</v>
          </cell>
          <cell r="U178">
            <v>2.0408163265306124E-3</v>
          </cell>
          <cell r="V178">
            <v>5</v>
          </cell>
          <cell r="W178">
            <v>3.4013605442176869E-3</v>
          </cell>
          <cell r="X178">
            <v>881</v>
          </cell>
          <cell r="Y178">
            <v>0.59931972789115651</v>
          </cell>
          <cell r="Z178">
            <v>120</v>
          </cell>
          <cell r="AA178">
            <v>8.1632653061224483E-2</v>
          </cell>
          <cell r="AB178">
            <v>85</v>
          </cell>
          <cell r="AC178">
            <v>5.7823129251700682E-2</v>
          </cell>
          <cell r="AD178">
            <v>23</v>
          </cell>
          <cell r="AE178">
            <v>1.5646258503401362E-2</v>
          </cell>
          <cell r="AF178">
            <v>6</v>
          </cell>
          <cell r="AG178">
            <v>4.0816326530612249E-3</v>
          </cell>
          <cell r="AH178">
            <v>6</v>
          </cell>
          <cell r="AI178">
            <v>4.0816326530612249E-3</v>
          </cell>
          <cell r="AK178">
            <v>73</v>
          </cell>
          <cell r="AL178">
            <v>4.9659863945578232E-2</v>
          </cell>
          <cell r="AM178">
            <v>240</v>
          </cell>
          <cell r="AN178">
            <v>0.16326530612244897</v>
          </cell>
          <cell r="AP178">
            <v>23</v>
          </cell>
          <cell r="AQ178">
            <v>1.5646258503401362E-2</v>
          </cell>
          <cell r="AR178">
            <v>35</v>
          </cell>
          <cell r="AS178">
            <v>2.3809523809523808E-2</v>
          </cell>
          <cell r="AU178">
            <v>1.0225071326744164</v>
          </cell>
          <cell r="AV178">
            <v>1.0469289447225836</v>
          </cell>
        </row>
        <row r="179">
          <cell r="A179" t="str">
            <v>34</v>
          </cell>
          <cell r="C179" t="str">
            <v>3425</v>
          </cell>
          <cell r="D179" t="str">
            <v>Engerdal</v>
          </cell>
          <cell r="E179">
            <v>15</v>
          </cell>
          <cell r="F179">
            <v>1.4084507042253521E-2</v>
          </cell>
          <cell r="G179">
            <v>138</v>
          </cell>
          <cell r="H179">
            <v>0.12957746478873239</v>
          </cell>
          <cell r="I179">
            <v>18</v>
          </cell>
          <cell r="J179">
            <v>1.6901408450704224E-2</v>
          </cell>
          <cell r="K179">
            <v>23</v>
          </cell>
          <cell r="L179">
            <v>2.1596244131455399E-2</v>
          </cell>
          <cell r="M179">
            <v>5</v>
          </cell>
          <cell r="N179">
            <v>4.6948356807511738E-3</v>
          </cell>
          <cell r="O179">
            <v>4</v>
          </cell>
          <cell r="P179">
            <v>3.7558685446009389E-3</v>
          </cell>
          <cell r="Q179">
            <v>9</v>
          </cell>
          <cell r="R179">
            <v>8.4507042253521118E-3</v>
          </cell>
          <cell r="T179">
            <v>4</v>
          </cell>
          <cell r="U179">
            <v>3.7558685446009389E-3</v>
          </cell>
          <cell r="V179">
            <v>8</v>
          </cell>
          <cell r="W179">
            <v>7.5117370892018778E-3</v>
          </cell>
          <cell r="X179">
            <v>641</v>
          </cell>
          <cell r="Y179">
            <v>0.60187793427230052</v>
          </cell>
          <cell r="Z179">
            <v>85</v>
          </cell>
          <cell r="AA179">
            <v>7.9812206572769953E-2</v>
          </cell>
          <cell r="AB179">
            <v>48</v>
          </cell>
          <cell r="AC179">
            <v>4.507042253521127E-2</v>
          </cell>
          <cell r="AD179">
            <v>13</v>
          </cell>
          <cell r="AE179">
            <v>1.2206572769953052E-2</v>
          </cell>
          <cell r="AF179">
            <v>5</v>
          </cell>
          <cell r="AG179">
            <v>4.6948356807511738E-3</v>
          </cell>
          <cell r="AH179">
            <v>4</v>
          </cell>
          <cell r="AI179">
            <v>3.7558685446009389E-3</v>
          </cell>
          <cell r="AK179">
            <v>59</v>
          </cell>
          <cell r="AL179">
            <v>5.539906103286385E-2</v>
          </cell>
          <cell r="AM179">
            <v>155</v>
          </cell>
          <cell r="AN179">
            <v>0.14553990610328638</v>
          </cell>
          <cell r="AP179">
            <v>18</v>
          </cell>
          <cell r="AQ179">
            <v>1.6901408450704224E-2</v>
          </cell>
          <cell r="AR179">
            <v>22</v>
          </cell>
          <cell r="AS179">
            <v>2.0657276995305163E-2</v>
          </cell>
          <cell r="AU179">
            <v>0.99968096933390949</v>
          </cell>
          <cell r="AV179">
            <v>1.0243407336177457</v>
          </cell>
        </row>
        <row r="180">
          <cell r="A180" t="str">
            <v>34</v>
          </cell>
          <cell r="B180"/>
          <cell r="C180" t="str">
            <v>3426</v>
          </cell>
          <cell r="D180" t="str">
            <v>Tolga</v>
          </cell>
          <cell r="E180">
            <v>53</v>
          </cell>
          <cell r="F180">
            <v>4.4388609715242881E-2</v>
          </cell>
          <cell r="G180">
            <v>157</v>
          </cell>
          <cell r="H180">
            <v>0.13149078726968175</v>
          </cell>
          <cell r="I180">
            <v>19</v>
          </cell>
          <cell r="J180">
            <v>1.5912897822445562E-2</v>
          </cell>
          <cell r="K180">
            <v>25</v>
          </cell>
          <cell r="L180">
            <v>2.0938023450586266E-2</v>
          </cell>
          <cell r="M180">
            <v>9</v>
          </cell>
          <cell r="N180">
            <v>7.537688442211055E-3</v>
          </cell>
          <cell r="O180">
            <v>3</v>
          </cell>
          <cell r="P180">
            <v>2.5125628140703518E-3</v>
          </cell>
          <cell r="Q180">
            <v>11</v>
          </cell>
          <cell r="R180">
            <v>9.212730318257957E-3</v>
          </cell>
          <cell r="S180"/>
          <cell r="T180">
            <v>2</v>
          </cell>
          <cell r="U180">
            <v>1.6750418760469012E-3</v>
          </cell>
          <cell r="V180">
            <v>9</v>
          </cell>
          <cell r="W180">
            <v>7.537688442211055E-3</v>
          </cell>
          <cell r="X180">
            <v>684</v>
          </cell>
          <cell r="Y180">
            <v>0.57286432160804024</v>
          </cell>
          <cell r="Z180">
            <v>104</v>
          </cell>
          <cell r="AA180">
            <v>8.7102177554438859E-2</v>
          </cell>
          <cell r="AB180">
            <v>53</v>
          </cell>
          <cell r="AC180">
            <v>4.4388609715242881E-2</v>
          </cell>
          <cell r="AD180">
            <v>14</v>
          </cell>
          <cell r="AE180">
            <v>1.1725293132328308E-2</v>
          </cell>
          <cell r="AF180">
            <v>1</v>
          </cell>
          <cell r="AG180">
            <v>8.375209380234506E-4</v>
          </cell>
          <cell r="AH180">
            <v>7</v>
          </cell>
          <cell r="AI180">
            <v>5.8626465661641538E-3</v>
          </cell>
          <cell r="AJ180"/>
          <cell r="AK180">
            <v>67</v>
          </cell>
          <cell r="AL180">
            <v>5.6113902847571187E-2</v>
          </cell>
          <cell r="AM180">
            <v>179</v>
          </cell>
          <cell r="AN180">
            <v>0.14991624790619765</v>
          </cell>
          <cell r="AO180"/>
          <cell r="AP180">
            <v>23</v>
          </cell>
          <cell r="AQ180">
            <v>1.9262981574539362E-2</v>
          </cell>
          <cell r="AR180">
            <v>22</v>
          </cell>
          <cell r="AS180">
            <v>1.8425460636515914E-2</v>
          </cell>
          <cell r="AT180"/>
          <cell r="AU180">
            <v>0.99217187234696269</v>
          </cell>
          <cell r="AV180">
            <v>1.0307666863412543</v>
          </cell>
        </row>
        <row r="181">
          <cell r="A181" t="str">
            <v>34</v>
          </cell>
          <cell r="C181" t="str">
            <v>3427</v>
          </cell>
          <cell r="D181" t="str">
            <v>Tynset</v>
          </cell>
          <cell r="E181">
            <v>86</v>
          </cell>
          <cell r="F181">
            <v>1.9247985675917637E-2</v>
          </cell>
          <cell r="G181">
            <v>585</v>
          </cell>
          <cell r="H181">
            <v>0.13093106535362578</v>
          </cell>
          <cell r="I181">
            <v>80</v>
          </cell>
          <cell r="J181">
            <v>1.7905102954341987E-2</v>
          </cell>
          <cell r="K181">
            <v>80</v>
          </cell>
          <cell r="L181">
            <v>1.7905102954341987E-2</v>
          </cell>
          <cell r="M181">
            <v>30</v>
          </cell>
          <cell r="N181">
            <v>6.7144136078782449E-3</v>
          </cell>
          <cell r="O181">
            <v>20</v>
          </cell>
          <cell r="P181">
            <v>4.4762757385854966E-3</v>
          </cell>
          <cell r="Q181">
            <v>49</v>
          </cell>
          <cell r="R181">
            <v>1.0966875559534467E-2</v>
          </cell>
          <cell r="T181">
            <v>5</v>
          </cell>
          <cell r="U181">
            <v>1.1190689346463742E-3</v>
          </cell>
          <cell r="V181">
            <v>16</v>
          </cell>
          <cell r="W181">
            <v>3.5810205908683975E-3</v>
          </cell>
          <cell r="X181">
            <v>2683</v>
          </cell>
          <cell r="Y181">
            <v>0.60049239033124435</v>
          </cell>
          <cell r="Z181">
            <v>363</v>
          </cell>
          <cell r="AA181">
            <v>8.1244404655326771E-2</v>
          </cell>
          <cell r="AB181">
            <v>205</v>
          </cell>
          <cell r="AC181">
            <v>4.5881826320501341E-2</v>
          </cell>
          <cell r="AD181">
            <v>48</v>
          </cell>
          <cell r="AE181">
            <v>1.0743061772605193E-2</v>
          </cell>
          <cell r="AF181">
            <v>16</v>
          </cell>
          <cell r="AG181">
            <v>3.5810205908683975E-3</v>
          </cell>
          <cell r="AH181">
            <v>27</v>
          </cell>
          <cell r="AI181">
            <v>6.0429722470904208E-3</v>
          </cell>
          <cell r="AK181">
            <v>259</v>
          </cell>
          <cell r="AL181">
            <v>5.7967770814682185E-2</v>
          </cell>
          <cell r="AM181">
            <v>659</v>
          </cell>
          <cell r="AN181">
            <v>0.14749328558639213</v>
          </cell>
          <cell r="AP181">
            <v>99</v>
          </cell>
          <cell r="AQ181">
            <v>2.2157564905998208E-2</v>
          </cell>
          <cell r="AR181">
            <v>91</v>
          </cell>
          <cell r="AS181">
            <v>2.0367054610564012E-2</v>
          </cell>
          <cell r="AU181">
            <v>1.0022031910454705</v>
          </cell>
          <cell r="AV181">
            <v>1.0280236758296319</v>
          </cell>
        </row>
        <row r="182">
          <cell r="A182" t="str">
            <v>34</v>
          </cell>
          <cell r="C182" t="str">
            <v>3428</v>
          </cell>
          <cell r="D182" t="str">
            <v>Alvdal</v>
          </cell>
          <cell r="E182">
            <v>32</v>
          </cell>
          <cell r="F182">
            <v>1.7232094776521271E-2</v>
          </cell>
          <cell r="G182">
            <v>301</v>
          </cell>
          <cell r="H182">
            <v>0.16208939149165322</v>
          </cell>
          <cell r="I182">
            <v>36</v>
          </cell>
          <cell r="J182">
            <v>1.9386106623586429E-2</v>
          </cell>
          <cell r="K182">
            <v>26</v>
          </cell>
          <cell r="L182">
            <v>1.4001077005923533E-2</v>
          </cell>
          <cell r="M182">
            <v>12</v>
          </cell>
          <cell r="N182">
            <v>6.462035541195477E-3</v>
          </cell>
          <cell r="O182">
            <v>4</v>
          </cell>
          <cell r="P182">
            <v>2.1540118470651588E-3</v>
          </cell>
          <cell r="Q182">
            <v>24</v>
          </cell>
          <cell r="R182">
            <v>1.2924071082390954E-2</v>
          </cell>
          <cell r="T182">
            <v>5</v>
          </cell>
          <cell r="U182">
            <v>2.6925148088314485E-3</v>
          </cell>
          <cell r="V182">
            <v>13</v>
          </cell>
          <cell r="W182">
            <v>7.0005385029617666E-3</v>
          </cell>
          <cell r="X182">
            <v>1045</v>
          </cell>
          <cell r="Y182">
            <v>0.56273559504577275</v>
          </cell>
          <cell r="Z182">
            <v>155</v>
          </cell>
          <cell r="AA182">
            <v>8.3467959073774911E-2</v>
          </cell>
          <cell r="AB182">
            <v>91</v>
          </cell>
          <cell r="AC182">
            <v>4.9003769520732363E-2</v>
          </cell>
          <cell r="AD182">
            <v>25</v>
          </cell>
          <cell r="AE182">
            <v>1.3462574044157244E-2</v>
          </cell>
          <cell r="AF182">
            <v>7</v>
          </cell>
          <cell r="AG182">
            <v>3.7695207323640281E-3</v>
          </cell>
          <cell r="AH182">
            <v>13</v>
          </cell>
          <cell r="AI182">
            <v>7.0005385029617666E-3</v>
          </cell>
          <cell r="AK182">
            <v>102</v>
          </cell>
          <cell r="AL182">
            <v>5.492730210016155E-2</v>
          </cell>
          <cell r="AM182">
            <v>291</v>
          </cell>
          <cell r="AN182">
            <v>0.15670436187399031</v>
          </cell>
          <cell r="AP182">
            <v>40</v>
          </cell>
          <cell r="AQ182">
            <v>2.1540118470651588E-2</v>
          </cell>
          <cell r="AR182">
            <v>45</v>
          </cell>
          <cell r="AS182">
            <v>2.4232633279483037E-2</v>
          </cell>
          <cell r="AU182">
            <v>0.98586185188857201</v>
          </cell>
          <cell r="AV182">
            <v>1.0206870010314137</v>
          </cell>
        </row>
        <row r="183">
          <cell r="A183" t="str">
            <v>34</v>
          </cell>
          <cell r="C183" t="str">
            <v>3429</v>
          </cell>
          <cell r="D183" t="str">
            <v>Folldal</v>
          </cell>
          <cell r="E183">
            <v>26</v>
          </cell>
          <cell r="F183">
            <v>2.10016155088853E-2</v>
          </cell>
          <cell r="G183">
            <v>158</v>
          </cell>
          <cell r="H183">
            <v>0.12762520193861066</v>
          </cell>
          <cell r="I183">
            <v>17</v>
          </cell>
          <cell r="J183">
            <v>1.3731825525040387E-2</v>
          </cell>
          <cell r="K183">
            <v>31</v>
          </cell>
          <cell r="L183">
            <v>2.5040387722132473E-2</v>
          </cell>
          <cell r="M183">
            <v>8</v>
          </cell>
          <cell r="N183">
            <v>6.462035541195477E-3</v>
          </cell>
          <cell r="O183">
            <v>7</v>
          </cell>
          <cell r="P183">
            <v>5.6542810985460417E-3</v>
          </cell>
          <cell r="Q183">
            <v>16</v>
          </cell>
          <cell r="R183">
            <v>1.2924071082390954E-2</v>
          </cell>
          <cell r="T183">
            <v>6</v>
          </cell>
          <cell r="U183">
            <v>4.8465266558966073E-3</v>
          </cell>
          <cell r="V183">
            <v>6</v>
          </cell>
          <cell r="W183">
            <v>4.8465266558966073E-3</v>
          </cell>
          <cell r="X183">
            <v>748</v>
          </cell>
          <cell r="Y183">
            <v>0.60420032310177707</v>
          </cell>
          <cell r="Z183">
            <v>91</v>
          </cell>
          <cell r="AA183">
            <v>7.3505654281098551E-2</v>
          </cell>
          <cell r="AB183">
            <v>56</v>
          </cell>
          <cell r="AC183">
            <v>4.5234248788368334E-2</v>
          </cell>
          <cell r="AD183">
            <v>15</v>
          </cell>
          <cell r="AE183">
            <v>1.2116316639741519E-2</v>
          </cell>
          <cell r="AF183">
            <v>6</v>
          </cell>
          <cell r="AG183">
            <v>4.8465266558966073E-3</v>
          </cell>
          <cell r="AH183">
            <v>4</v>
          </cell>
          <cell r="AI183">
            <v>3.2310177705977385E-3</v>
          </cell>
          <cell r="AK183">
            <v>79</v>
          </cell>
          <cell r="AL183">
            <v>6.3812600969305328E-2</v>
          </cell>
          <cell r="AM183">
            <v>172</v>
          </cell>
          <cell r="AN183">
            <v>0.13893376413570274</v>
          </cell>
          <cell r="AP183">
            <v>31</v>
          </cell>
          <cell r="AQ183">
            <v>2.5040387722132473E-2</v>
          </cell>
          <cell r="AR183">
            <v>25</v>
          </cell>
          <cell r="AS183">
            <v>2.0193861066235864E-2</v>
          </cell>
          <cell r="AU183">
            <v>0.95018626889729818</v>
          </cell>
          <cell r="AV183">
            <v>1.0234993699588641</v>
          </cell>
        </row>
        <row r="184">
          <cell r="A184" t="str">
            <v>34</v>
          </cell>
          <cell r="C184" t="str">
            <v>3430</v>
          </cell>
          <cell r="D184" t="str">
            <v>Os</v>
          </cell>
          <cell r="E184">
            <v>27</v>
          </cell>
          <cell r="F184">
            <v>1.7219387755102039E-2</v>
          </cell>
          <cell r="G184">
            <v>238</v>
          </cell>
          <cell r="H184">
            <v>0.15178571428571427</v>
          </cell>
          <cell r="I184">
            <v>29</v>
          </cell>
          <cell r="J184">
            <v>1.8494897959183673E-2</v>
          </cell>
          <cell r="K184">
            <v>26</v>
          </cell>
          <cell r="L184">
            <v>1.6581632653061226E-2</v>
          </cell>
          <cell r="M184">
            <v>14</v>
          </cell>
          <cell r="N184">
            <v>8.9285714285714281E-3</v>
          </cell>
          <cell r="O184">
            <v>10</v>
          </cell>
          <cell r="P184">
            <v>6.3775510204081634E-3</v>
          </cell>
          <cell r="Q184">
            <v>18</v>
          </cell>
          <cell r="R184">
            <v>1.1479591836734694E-2</v>
          </cell>
          <cell r="T184">
            <v>2</v>
          </cell>
          <cell r="U184">
            <v>1.2755102040816326E-3</v>
          </cell>
          <cell r="V184">
            <v>16</v>
          </cell>
          <cell r="W184">
            <v>1.020408163265306E-2</v>
          </cell>
          <cell r="X184">
            <v>900</v>
          </cell>
          <cell r="Y184">
            <v>0.57397959183673475</v>
          </cell>
          <cell r="Z184">
            <v>113</v>
          </cell>
          <cell r="AA184">
            <v>7.2066326530612249E-2</v>
          </cell>
          <cell r="AB184">
            <v>81</v>
          </cell>
          <cell r="AC184">
            <v>5.1658163265306124E-2</v>
          </cell>
          <cell r="AD184">
            <v>14</v>
          </cell>
          <cell r="AE184">
            <v>8.9285714285714281E-3</v>
          </cell>
          <cell r="AF184">
            <v>14</v>
          </cell>
          <cell r="AG184">
            <v>8.9285714285714281E-3</v>
          </cell>
          <cell r="AH184">
            <v>8</v>
          </cell>
          <cell r="AI184">
            <v>5.1020408163265302E-3</v>
          </cell>
          <cell r="AK184">
            <v>97</v>
          </cell>
          <cell r="AL184">
            <v>6.1862244897959183E-2</v>
          </cell>
          <cell r="AM184">
            <v>230</v>
          </cell>
          <cell r="AN184">
            <v>0.14668367346938777</v>
          </cell>
          <cell r="AP184">
            <v>42</v>
          </cell>
          <cell r="AQ184">
            <v>2.6785714285714284E-2</v>
          </cell>
          <cell r="AR184">
            <v>36</v>
          </cell>
          <cell r="AS184">
            <v>2.2959183673469389E-2</v>
          </cell>
          <cell r="AU184">
            <v>0.98637182733325723</v>
          </cell>
          <cell r="AV184">
            <v>1.0290281037992564</v>
          </cell>
        </row>
        <row r="185">
          <cell r="A185" t="str">
            <v>34</v>
          </cell>
          <cell r="C185" t="str">
            <v>3431</v>
          </cell>
          <cell r="D185" t="str">
            <v>Dovre</v>
          </cell>
          <cell r="E185">
            <v>29</v>
          </cell>
          <cell r="F185">
            <v>1.4064015518913677E-2</v>
          </cell>
          <cell r="G185">
            <v>272</v>
          </cell>
          <cell r="H185">
            <v>0.13191076624636275</v>
          </cell>
          <cell r="I185">
            <v>35</v>
          </cell>
          <cell r="J185">
            <v>1.6973811833171679E-2</v>
          </cell>
          <cell r="K185">
            <v>19</v>
          </cell>
          <cell r="L185">
            <v>9.2143549951503399E-3</v>
          </cell>
          <cell r="M185">
            <v>16</v>
          </cell>
          <cell r="N185">
            <v>7.7594568380213386E-3</v>
          </cell>
          <cell r="O185">
            <v>10</v>
          </cell>
          <cell r="P185">
            <v>4.849660523763337E-3</v>
          </cell>
          <cell r="Q185">
            <v>30</v>
          </cell>
          <cell r="R185">
            <v>1.4548981571290009E-2</v>
          </cell>
          <cell r="T185">
            <v>4</v>
          </cell>
          <cell r="U185">
            <v>1.9398642095053346E-3</v>
          </cell>
          <cell r="V185">
            <v>11</v>
          </cell>
          <cell r="W185">
            <v>5.3346265761396701E-3</v>
          </cell>
          <cell r="X185">
            <v>1224</v>
          </cell>
          <cell r="Y185">
            <v>0.59359844810863238</v>
          </cell>
          <cell r="Z185">
            <v>192</v>
          </cell>
          <cell r="AA185">
            <v>9.3113482056256067E-2</v>
          </cell>
          <cell r="AB185">
            <v>116</v>
          </cell>
          <cell r="AC185">
            <v>5.6256062075654707E-2</v>
          </cell>
          <cell r="AD185">
            <v>16</v>
          </cell>
          <cell r="AE185">
            <v>7.7594568380213386E-3</v>
          </cell>
          <cell r="AF185">
            <v>7</v>
          </cell>
          <cell r="AG185">
            <v>3.3947623666343357E-3</v>
          </cell>
          <cell r="AH185">
            <v>9</v>
          </cell>
          <cell r="AI185">
            <v>4.3646944713870029E-3</v>
          </cell>
          <cell r="AK185">
            <v>110</v>
          </cell>
          <cell r="AL185">
            <v>5.33462657613967E-2</v>
          </cell>
          <cell r="AM185">
            <v>340</v>
          </cell>
          <cell r="AN185">
            <v>0.16488845780795344</v>
          </cell>
          <cell r="AP185">
            <v>56</v>
          </cell>
          <cell r="AQ185">
            <v>2.7158098933074686E-2</v>
          </cell>
          <cell r="AR185">
            <v>32</v>
          </cell>
          <cell r="AS185">
            <v>1.5518913676042677E-2</v>
          </cell>
          <cell r="AU185">
            <v>0.99452648631163554</v>
          </cell>
          <cell r="AV185">
            <v>1.0215893423958915</v>
          </cell>
        </row>
        <row r="186">
          <cell r="A186" t="str">
            <v>34</v>
          </cell>
          <cell r="C186" t="str">
            <v>3432</v>
          </cell>
          <cell r="D186" t="str">
            <v>Lesja</v>
          </cell>
          <cell r="E186">
            <v>26</v>
          </cell>
          <cell r="F186">
            <v>1.631116687578419E-2</v>
          </cell>
          <cell r="G186">
            <v>223</v>
          </cell>
          <cell r="H186">
            <v>0.1398996235884567</v>
          </cell>
          <cell r="I186">
            <v>38</v>
          </cell>
          <cell r="J186">
            <v>2.3839397741530741E-2</v>
          </cell>
          <cell r="K186">
            <v>34</v>
          </cell>
          <cell r="L186">
            <v>2.1329987452948559E-2</v>
          </cell>
          <cell r="M186">
            <v>19</v>
          </cell>
          <cell r="N186">
            <v>1.1919698870765371E-2</v>
          </cell>
          <cell r="O186">
            <v>10</v>
          </cell>
          <cell r="P186">
            <v>6.2735257214554582E-3</v>
          </cell>
          <cell r="Q186">
            <v>26</v>
          </cell>
          <cell r="R186">
            <v>1.631116687578419E-2</v>
          </cell>
          <cell r="T186">
            <v>4</v>
          </cell>
          <cell r="U186">
            <v>2.509410288582183E-3</v>
          </cell>
          <cell r="V186">
            <v>11</v>
          </cell>
          <cell r="W186">
            <v>6.9008782936010038E-3</v>
          </cell>
          <cell r="X186">
            <v>846</v>
          </cell>
          <cell r="Y186">
            <v>0.53074027603513174</v>
          </cell>
          <cell r="Z186">
            <v>137</v>
          </cell>
          <cell r="AA186">
            <v>8.5947302383939772E-2</v>
          </cell>
          <cell r="AB186">
            <v>96</v>
          </cell>
          <cell r="AC186">
            <v>6.0225846925972396E-2</v>
          </cell>
          <cell r="AD186">
            <v>23</v>
          </cell>
          <cell r="AE186">
            <v>1.4429109159347553E-2</v>
          </cell>
          <cell r="AF186">
            <v>9</v>
          </cell>
          <cell r="AG186">
            <v>5.6461731493099125E-3</v>
          </cell>
          <cell r="AH186">
            <v>23</v>
          </cell>
          <cell r="AI186">
            <v>1.4429109159347553E-2</v>
          </cell>
          <cell r="AK186">
            <v>127</v>
          </cell>
          <cell r="AL186">
            <v>7.9673776662484319E-2</v>
          </cell>
          <cell r="AM186">
            <v>288</v>
          </cell>
          <cell r="AN186">
            <v>0.1806775407779172</v>
          </cell>
          <cell r="AP186">
            <v>55</v>
          </cell>
          <cell r="AQ186">
            <v>3.4504391468005019E-2</v>
          </cell>
          <cell r="AR186">
            <v>55</v>
          </cell>
          <cell r="AS186">
            <v>3.4504391468005019E-2</v>
          </cell>
          <cell r="AU186">
            <v>0.92945508965531254</v>
          </cell>
          <cell r="AV186">
            <v>0.96224002612209714</v>
          </cell>
        </row>
        <row r="187">
          <cell r="A187" t="str">
            <v>34</v>
          </cell>
          <cell r="C187" t="str">
            <v>3433</v>
          </cell>
          <cell r="D187" t="str">
            <v>Skjåk</v>
          </cell>
          <cell r="E187">
            <v>58</v>
          </cell>
          <cell r="F187">
            <v>3.2492997198879554E-2</v>
          </cell>
          <cell r="G187">
            <v>238</v>
          </cell>
          <cell r="H187">
            <v>0.13333333333333333</v>
          </cell>
          <cell r="I187">
            <v>27</v>
          </cell>
          <cell r="J187">
            <v>1.5126050420168067E-2</v>
          </cell>
          <cell r="K187">
            <v>25</v>
          </cell>
          <cell r="L187">
            <v>1.4005602240896359E-2</v>
          </cell>
          <cell r="M187">
            <v>11</v>
          </cell>
          <cell r="N187">
            <v>6.1624649859943975E-3</v>
          </cell>
          <cell r="O187">
            <v>8</v>
          </cell>
          <cell r="P187">
            <v>4.4817927170868344E-3</v>
          </cell>
          <cell r="Q187">
            <v>20</v>
          </cell>
          <cell r="R187">
            <v>1.1204481792717087E-2</v>
          </cell>
          <cell r="T187">
            <v>5</v>
          </cell>
          <cell r="U187">
            <v>2.8011204481792717E-3</v>
          </cell>
          <cell r="V187">
            <v>6</v>
          </cell>
          <cell r="W187">
            <v>3.3613445378151263E-3</v>
          </cell>
          <cell r="X187">
            <v>1018</v>
          </cell>
          <cell r="Y187">
            <v>0.57030812324929969</v>
          </cell>
          <cell r="Z187">
            <v>163</v>
          </cell>
          <cell r="AA187">
            <v>9.1316526610644252E-2</v>
          </cell>
          <cell r="AB187">
            <v>108</v>
          </cell>
          <cell r="AC187">
            <v>6.0504201680672269E-2</v>
          </cell>
          <cell r="AD187">
            <v>19</v>
          </cell>
          <cell r="AE187">
            <v>1.0644257703081233E-2</v>
          </cell>
          <cell r="AF187">
            <v>7</v>
          </cell>
          <cell r="AG187">
            <v>3.9215686274509803E-3</v>
          </cell>
          <cell r="AH187">
            <v>12</v>
          </cell>
          <cell r="AI187">
            <v>6.7226890756302525E-3</v>
          </cell>
          <cell r="AK187">
            <v>91</v>
          </cell>
          <cell r="AL187">
            <v>5.0980392156862744E-2</v>
          </cell>
          <cell r="AM187">
            <v>309</v>
          </cell>
          <cell r="AN187">
            <v>0.17310924369747899</v>
          </cell>
          <cell r="AP187">
            <v>39</v>
          </cell>
          <cell r="AQ187">
            <v>2.1848739495798318E-2</v>
          </cell>
          <cell r="AR187">
            <v>38</v>
          </cell>
          <cell r="AS187">
            <v>2.1288515406162466E-2</v>
          </cell>
          <cell r="AU187">
            <v>0.98213873302839683</v>
          </cell>
          <cell r="AV187">
            <v>1.0357827688970072</v>
          </cell>
        </row>
        <row r="188">
          <cell r="A188" t="str">
            <v>34</v>
          </cell>
          <cell r="C188" t="str">
            <v>3434</v>
          </cell>
          <cell r="D188" t="str">
            <v>Lom</v>
          </cell>
          <cell r="E188">
            <v>28</v>
          </cell>
          <cell r="F188">
            <v>1.5069967707212056E-2</v>
          </cell>
          <cell r="G188">
            <v>293</v>
          </cell>
          <cell r="H188">
            <v>0.15769644779332614</v>
          </cell>
          <cell r="I188">
            <v>28</v>
          </cell>
          <cell r="J188">
            <v>1.5069967707212056E-2</v>
          </cell>
          <cell r="K188">
            <v>35</v>
          </cell>
          <cell r="L188">
            <v>1.883745963401507E-2</v>
          </cell>
          <cell r="M188">
            <v>13</v>
          </cell>
          <cell r="N188">
            <v>6.9967707212055972E-3</v>
          </cell>
          <cell r="O188">
            <v>7</v>
          </cell>
          <cell r="P188">
            <v>3.7674919268030141E-3</v>
          </cell>
          <cell r="Q188">
            <v>12</v>
          </cell>
          <cell r="R188">
            <v>6.4585575888051671E-3</v>
          </cell>
          <cell r="T188">
            <v>4</v>
          </cell>
          <cell r="U188">
            <v>2.1528525296017221E-3</v>
          </cell>
          <cell r="V188">
            <v>12</v>
          </cell>
          <cell r="W188">
            <v>6.4585575888051671E-3</v>
          </cell>
          <cell r="X188">
            <v>1020</v>
          </cell>
          <cell r="Y188">
            <v>0.54897739504843923</v>
          </cell>
          <cell r="Z188">
            <v>166</v>
          </cell>
          <cell r="AA188">
            <v>8.9343379978471471E-2</v>
          </cell>
          <cell r="AB188">
            <v>124</v>
          </cell>
          <cell r="AC188">
            <v>6.6738428417653387E-2</v>
          </cell>
          <cell r="AD188">
            <v>21</v>
          </cell>
          <cell r="AE188">
            <v>1.1302475780409042E-2</v>
          </cell>
          <cell r="AF188">
            <v>9</v>
          </cell>
          <cell r="AG188">
            <v>4.8439181916038751E-3</v>
          </cell>
          <cell r="AH188">
            <v>19</v>
          </cell>
          <cell r="AI188">
            <v>1.022604951560818E-2</v>
          </cell>
          <cell r="AK188">
            <v>95</v>
          </cell>
          <cell r="AL188">
            <v>5.1130247578040904E-2</v>
          </cell>
          <cell r="AM188">
            <v>339</v>
          </cell>
          <cell r="AN188">
            <v>0.18245425188374598</v>
          </cell>
          <cell r="AP188">
            <v>32</v>
          </cell>
          <cell r="AQ188">
            <v>1.7222820236813777E-2</v>
          </cell>
          <cell r="AR188">
            <v>49</v>
          </cell>
          <cell r="AS188">
            <v>2.6372443487621099E-2</v>
          </cell>
          <cell r="AU188">
            <v>1.0289673382623341</v>
          </cell>
          <cell r="AV188">
            <v>1.0588217333594767</v>
          </cell>
        </row>
        <row r="189">
          <cell r="A189" t="str">
            <v>34</v>
          </cell>
          <cell r="C189" t="str">
            <v>3435</v>
          </cell>
          <cell r="D189" t="str">
            <v>Vågå</v>
          </cell>
          <cell r="E189">
            <v>35</v>
          </cell>
          <cell r="F189">
            <v>1.230661040787623E-2</v>
          </cell>
          <cell r="G189">
            <v>409</v>
          </cell>
          <cell r="H189">
            <v>0.14381153305203939</v>
          </cell>
          <cell r="I189">
            <v>37</v>
          </cell>
          <cell r="J189">
            <v>1.3009845288326301E-2</v>
          </cell>
          <cell r="K189">
            <v>48</v>
          </cell>
          <cell r="L189">
            <v>1.6877637130801686E-2</v>
          </cell>
          <cell r="M189">
            <v>16</v>
          </cell>
          <cell r="N189">
            <v>5.6258790436005627E-3</v>
          </cell>
          <cell r="O189">
            <v>9</v>
          </cell>
          <cell r="P189">
            <v>3.1645569620253164E-3</v>
          </cell>
          <cell r="Q189">
            <v>31</v>
          </cell>
          <cell r="R189">
            <v>1.090014064697609E-2</v>
          </cell>
          <cell r="T189">
            <v>8</v>
          </cell>
          <cell r="U189">
            <v>2.8129395218002813E-3</v>
          </cell>
          <cell r="V189">
            <v>9</v>
          </cell>
          <cell r="W189">
            <v>3.1645569620253164E-3</v>
          </cell>
          <cell r="X189">
            <v>1662</v>
          </cell>
          <cell r="Y189">
            <v>0.58438818565400841</v>
          </cell>
          <cell r="Z189">
            <v>243</v>
          </cell>
          <cell r="AA189">
            <v>8.5443037974683542E-2</v>
          </cell>
          <cell r="AB189">
            <v>167</v>
          </cell>
          <cell r="AC189">
            <v>5.8720112517580872E-2</v>
          </cell>
          <cell r="AD189">
            <v>32</v>
          </cell>
          <cell r="AE189">
            <v>1.1251758087201125E-2</v>
          </cell>
          <cell r="AF189">
            <v>13</v>
          </cell>
          <cell r="AG189">
            <v>4.5710267229254571E-3</v>
          </cell>
          <cell r="AH189">
            <v>15</v>
          </cell>
          <cell r="AI189">
            <v>5.2742616033755272E-3</v>
          </cell>
          <cell r="AK189">
            <v>141</v>
          </cell>
          <cell r="AL189">
            <v>4.9578059071729956E-2</v>
          </cell>
          <cell r="AM189">
            <v>470</v>
          </cell>
          <cell r="AN189">
            <v>0.16526019690576652</v>
          </cell>
          <cell r="AP189">
            <v>56</v>
          </cell>
          <cell r="AQ189">
            <v>1.969057665260197E-2</v>
          </cell>
          <cell r="AR189">
            <v>60</v>
          </cell>
          <cell r="AS189">
            <v>2.1097046413502109E-2</v>
          </cell>
          <cell r="AU189">
            <v>1.0061746813582735</v>
          </cell>
          <cell r="AV189">
            <v>1.0270335208453942</v>
          </cell>
        </row>
        <row r="190">
          <cell r="A190" t="str">
            <v>34</v>
          </cell>
          <cell r="C190" t="str">
            <v>3436</v>
          </cell>
          <cell r="D190" t="str">
            <v>Nord-Fron</v>
          </cell>
          <cell r="E190">
            <v>60</v>
          </cell>
          <cell r="F190">
            <v>1.3054830287206266E-2</v>
          </cell>
          <cell r="G190">
            <v>634</v>
          </cell>
          <cell r="H190">
            <v>0.13794604003481289</v>
          </cell>
          <cell r="I190">
            <v>79</v>
          </cell>
          <cell r="J190">
            <v>1.7188859878154918E-2</v>
          </cell>
          <cell r="K190">
            <v>69</v>
          </cell>
          <cell r="L190">
            <v>1.5013054830287207E-2</v>
          </cell>
          <cell r="M190">
            <v>31</v>
          </cell>
          <cell r="N190">
            <v>6.7449956483899044E-3</v>
          </cell>
          <cell r="O190">
            <v>16</v>
          </cell>
          <cell r="P190">
            <v>3.4812880765883376E-3</v>
          </cell>
          <cell r="Q190">
            <v>67</v>
          </cell>
          <cell r="R190">
            <v>1.4577893820713663E-2</v>
          </cell>
          <cell r="S190"/>
          <cell r="T190">
            <v>8</v>
          </cell>
          <cell r="U190">
            <v>1.7406440382941688E-3</v>
          </cell>
          <cell r="V190">
            <v>21</v>
          </cell>
          <cell r="W190">
            <v>4.5691906005221935E-3</v>
          </cell>
          <cell r="X190">
            <v>2716</v>
          </cell>
          <cell r="Y190">
            <v>0.59094865100087035</v>
          </cell>
          <cell r="Z190">
            <v>397</v>
          </cell>
          <cell r="AA190">
            <v>8.6379460400348135E-2</v>
          </cell>
          <cell r="AB190">
            <v>259</v>
          </cell>
          <cell r="AC190">
            <v>5.6353350739773718E-2</v>
          </cell>
          <cell r="AD190">
            <v>37</v>
          </cell>
          <cell r="AE190">
            <v>8.0504786771105306E-3</v>
          </cell>
          <cell r="AF190">
            <v>17</v>
          </cell>
          <cell r="AG190">
            <v>3.6988685813751088E-3</v>
          </cell>
          <cell r="AH190">
            <v>14</v>
          </cell>
          <cell r="AI190">
            <v>3.0461270670147957E-3</v>
          </cell>
          <cell r="AJ190"/>
          <cell r="AK190">
            <v>262</v>
          </cell>
          <cell r="AL190">
            <v>5.7006092254134028E-2</v>
          </cell>
          <cell r="AM190">
            <v>724</v>
          </cell>
          <cell r="AN190">
            <v>0.15752828546562228</v>
          </cell>
          <cell r="AO190"/>
          <cell r="AP190">
            <v>114</v>
          </cell>
          <cell r="AQ190">
            <v>2.4804177545691905E-2</v>
          </cell>
          <cell r="AR190">
            <v>68</v>
          </cell>
          <cell r="AS190">
            <v>1.4795474325500435E-2</v>
          </cell>
          <cell r="AT190"/>
          <cell r="AU190">
            <v>0.95707385035899561</v>
          </cell>
          <cell r="AV190">
            <v>0.99027904861059035</v>
          </cell>
        </row>
        <row r="191">
          <cell r="A191" t="str">
            <v>34</v>
          </cell>
          <cell r="C191" t="str">
            <v>3437</v>
          </cell>
          <cell r="D191" t="str">
            <v>Sel</v>
          </cell>
          <cell r="E191">
            <v>36</v>
          </cell>
          <cell r="F191">
            <v>7.9540433053468841E-3</v>
          </cell>
          <cell r="G191">
            <v>674</v>
          </cell>
          <cell r="H191">
            <v>0.14891736632788333</v>
          </cell>
          <cell r="I191">
            <v>61</v>
          </cell>
          <cell r="J191">
            <v>1.3477684489615555E-2</v>
          </cell>
          <cell r="K191">
            <v>70</v>
          </cell>
          <cell r="L191">
            <v>1.5466195315952275E-2</v>
          </cell>
          <cell r="M191">
            <v>20</v>
          </cell>
          <cell r="N191">
            <v>4.4189129474149361E-3</v>
          </cell>
          <cell r="O191">
            <v>10</v>
          </cell>
          <cell r="P191">
            <v>2.2094564737074681E-3</v>
          </cell>
          <cell r="Q191">
            <v>42</v>
          </cell>
          <cell r="R191">
            <v>9.2797171895713654E-3</v>
          </cell>
          <cell r="T191">
            <v>5</v>
          </cell>
          <cell r="U191">
            <v>1.104728236853734E-3</v>
          </cell>
          <cell r="V191">
            <v>23</v>
          </cell>
          <cell r="W191">
            <v>5.0817498895271767E-3</v>
          </cell>
          <cell r="X191">
            <v>2755</v>
          </cell>
          <cell r="Y191">
            <v>0.60870525850640744</v>
          </cell>
          <cell r="Z191">
            <v>357</v>
          </cell>
          <cell r="AA191">
            <v>7.8877596111356613E-2</v>
          </cell>
          <cell r="AB191">
            <v>227</v>
          </cell>
          <cell r="AC191">
            <v>5.015466195315952E-2</v>
          </cell>
          <cell r="AD191">
            <v>42</v>
          </cell>
          <cell r="AE191">
            <v>9.2797171895713654E-3</v>
          </cell>
          <cell r="AF191">
            <v>17</v>
          </cell>
          <cell r="AG191">
            <v>3.7560760053026955E-3</v>
          </cell>
          <cell r="AH191">
            <v>23</v>
          </cell>
          <cell r="AI191">
            <v>5.0817498895271767E-3</v>
          </cell>
          <cell r="AK191">
            <v>203</v>
          </cell>
          <cell r="AL191">
            <v>4.4851966416261602E-2</v>
          </cell>
          <cell r="AM191">
            <v>666</v>
          </cell>
          <cell r="AN191">
            <v>0.14714980114891738</v>
          </cell>
          <cell r="AP191">
            <v>72</v>
          </cell>
          <cell r="AQ191">
            <v>1.5908086610693768E-2</v>
          </cell>
          <cell r="AR191">
            <v>82</v>
          </cell>
          <cell r="AS191">
            <v>1.8117543084401236E-2</v>
          </cell>
          <cell r="AU191">
            <v>1.0286272866415709</v>
          </cell>
          <cell r="AV191">
            <v>1.0398297199151874</v>
          </cell>
        </row>
        <row r="192">
          <cell r="A192" t="str">
            <v>34</v>
          </cell>
          <cell r="C192" t="str">
            <v>3438</v>
          </cell>
          <cell r="D192" t="str">
            <v>Sør-Fron</v>
          </cell>
          <cell r="E192">
            <v>27</v>
          </cell>
          <cell r="F192">
            <v>1.0891488503428802E-2</v>
          </cell>
          <cell r="G192">
            <v>384</v>
          </cell>
          <cell r="H192">
            <v>0.15490116982654295</v>
          </cell>
          <cell r="I192">
            <v>41</v>
          </cell>
          <cell r="J192">
            <v>1.6538926986688181E-2</v>
          </cell>
          <cell r="K192">
            <v>49</v>
          </cell>
          <cell r="L192">
            <v>1.9766034691407825E-2</v>
          </cell>
          <cell r="M192">
            <v>18</v>
          </cell>
          <cell r="N192">
            <v>7.2609923356192017E-3</v>
          </cell>
          <cell r="O192">
            <v>23</v>
          </cell>
          <cell r="P192">
            <v>9.2779346510689798E-3</v>
          </cell>
          <cell r="Q192">
            <v>37</v>
          </cell>
          <cell r="R192">
            <v>1.4925373134328358E-2</v>
          </cell>
          <cell r="T192">
            <v>9</v>
          </cell>
          <cell r="U192">
            <v>3.6304961678096008E-3</v>
          </cell>
          <cell r="V192">
            <v>14</v>
          </cell>
          <cell r="W192">
            <v>5.647438483259379E-3</v>
          </cell>
          <cell r="X192">
            <v>1398</v>
          </cell>
          <cell r="Y192">
            <v>0.56393707139975802</v>
          </cell>
          <cell r="Z192">
            <v>208</v>
          </cell>
          <cell r="AA192">
            <v>8.3904800322710776E-2</v>
          </cell>
          <cell r="AB192">
            <v>121</v>
          </cell>
          <cell r="AC192">
            <v>4.8810004033884628E-2</v>
          </cell>
          <cell r="AD192">
            <v>28</v>
          </cell>
          <cell r="AE192">
            <v>1.1294876966518758E-2</v>
          </cell>
          <cell r="AF192">
            <v>10</v>
          </cell>
          <cell r="AG192">
            <v>4.0338846308995563E-3</v>
          </cell>
          <cell r="AH192">
            <v>16</v>
          </cell>
          <cell r="AI192">
            <v>6.4542154094392899E-3</v>
          </cell>
          <cell r="AK192">
            <v>168</v>
          </cell>
          <cell r="AL192">
            <v>6.7769261799112551E-2</v>
          </cell>
          <cell r="AM192">
            <v>383</v>
          </cell>
          <cell r="AN192">
            <v>0.15449778136345302</v>
          </cell>
          <cell r="AP192">
            <v>78</v>
          </cell>
          <cell r="AQ192">
            <v>3.1464300121016538E-2</v>
          </cell>
          <cell r="AR192">
            <v>54</v>
          </cell>
          <cell r="AS192">
            <v>2.1782977006857603E-2</v>
          </cell>
          <cell r="AU192">
            <v>0.96964996410697957</v>
          </cell>
          <cell r="AV192">
            <v>1.0023176421505033</v>
          </cell>
        </row>
        <row r="193">
          <cell r="A193" t="str">
            <v>34</v>
          </cell>
          <cell r="C193" t="str">
            <v>3439</v>
          </cell>
          <cell r="D193" t="str">
            <v>Ringebu</v>
          </cell>
          <cell r="E193">
            <v>46</v>
          </cell>
          <cell r="F193">
            <v>1.2689655172413793E-2</v>
          </cell>
          <cell r="G193">
            <v>523</v>
          </cell>
          <cell r="H193">
            <v>0.1442758620689655</v>
          </cell>
          <cell r="I193">
            <v>52</v>
          </cell>
          <cell r="J193">
            <v>1.4344827586206896E-2</v>
          </cell>
          <cell r="K193">
            <v>70</v>
          </cell>
          <cell r="L193">
            <v>1.9310344827586208E-2</v>
          </cell>
          <cell r="M193">
            <v>31</v>
          </cell>
          <cell r="N193">
            <v>8.5517241379310348E-3</v>
          </cell>
          <cell r="O193">
            <v>18</v>
          </cell>
          <cell r="P193">
            <v>4.9655172413793107E-3</v>
          </cell>
          <cell r="Q193">
            <v>47</v>
          </cell>
          <cell r="R193">
            <v>1.296551724137931E-2</v>
          </cell>
          <cell r="T193">
            <v>10</v>
          </cell>
          <cell r="U193">
            <v>2.7586206896551722E-3</v>
          </cell>
          <cell r="V193">
            <v>16</v>
          </cell>
          <cell r="W193">
            <v>4.413793103448276E-3</v>
          </cell>
          <cell r="X193">
            <v>2072</v>
          </cell>
          <cell r="Y193">
            <v>0.57158620689655171</v>
          </cell>
          <cell r="Z193">
            <v>317</v>
          </cell>
          <cell r="AA193">
            <v>8.7448275862068964E-2</v>
          </cell>
          <cell r="AB193">
            <v>197</v>
          </cell>
          <cell r="AC193">
            <v>5.4344827586206894E-2</v>
          </cell>
          <cell r="AD193">
            <v>39</v>
          </cell>
          <cell r="AE193">
            <v>1.0758620689655173E-2</v>
          </cell>
          <cell r="AF193">
            <v>18</v>
          </cell>
          <cell r="AG193">
            <v>4.9655172413793107E-3</v>
          </cell>
          <cell r="AH193">
            <v>21</v>
          </cell>
          <cell r="AI193">
            <v>5.7931034482758617E-3</v>
          </cell>
          <cell r="AK193">
            <v>218</v>
          </cell>
          <cell r="AL193">
            <v>6.0137931034482756E-2</v>
          </cell>
          <cell r="AM193">
            <v>592</v>
          </cell>
          <cell r="AN193">
            <v>0.16331034482758622</v>
          </cell>
          <cell r="AP193">
            <v>96</v>
          </cell>
          <cell r="AQ193">
            <v>2.6482758620689655E-2</v>
          </cell>
          <cell r="AR193">
            <v>78</v>
          </cell>
          <cell r="AS193">
            <v>2.1517241379310346E-2</v>
          </cell>
          <cell r="AU193">
            <v>0.99572192739978493</v>
          </cell>
          <cell r="AV193">
            <v>1.0249885523988116</v>
          </cell>
        </row>
        <row r="194">
          <cell r="A194" t="str">
            <v>34</v>
          </cell>
          <cell r="C194" t="str">
            <v>3440</v>
          </cell>
          <cell r="D194" t="str">
            <v>Øyer</v>
          </cell>
          <cell r="E194">
            <v>37</v>
          </cell>
          <cell r="F194">
            <v>8.8942307692307689E-3</v>
          </cell>
          <cell r="G194">
            <v>557</v>
          </cell>
          <cell r="H194">
            <v>0.13389423076923077</v>
          </cell>
          <cell r="I194">
            <v>65</v>
          </cell>
          <cell r="J194">
            <v>1.5625E-2</v>
          </cell>
          <cell r="K194">
            <v>60</v>
          </cell>
          <cell r="L194">
            <v>1.4423076923076924E-2</v>
          </cell>
          <cell r="M194">
            <v>25</v>
          </cell>
          <cell r="N194">
            <v>6.0096153846153849E-3</v>
          </cell>
          <cell r="O194">
            <v>15</v>
          </cell>
          <cell r="P194">
            <v>3.605769230769231E-3</v>
          </cell>
          <cell r="Q194">
            <v>59</v>
          </cell>
          <cell r="R194">
            <v>1.4182692307692308E-2</v>
          </cell>
          <cell r="T194">
            <v>8</v>
          </cell>
          <cell r="U194">
            <v>1.9230769230769232E-3</v>
          </cell>
          <cell r="V194">
            <v>24</v>
          </cell>
          <cell r="W194">
            <v>5.7692307692307696E-3</v>
          </cell>
          <cell r="X194">
            <v>2482</v>
          </cell>
          <cell r="Y194">
            <v>0.59663461538461537</v>
          </cell>
          <cell r="Z194">
            <v>374</v>
          </cell>
          <cell r="AA194">
            <v>8.9903846153846154E-2</v>
          </cell>
          <cell r="AB194">
            <v>180</v>
          </cell>
          <cell r="AC194">
            <v>4.3269230769230768E-2</v>
          </cell>
          <cell r="AD194">
            <v>40</v>
          </cell>
          <cell r="AE194">
            <v>9.6153846153846159E-3</v>
          </cell>
          <cell r="AF194">
            <v>17</v>
          </cell>
          <cell r="AG194">
            <v>4.0865384615384618E-3</v>
          </cell>
          <cell r="AH194">
            <v>21</v>
          </cell>
          <cell r="AI194">
            <v>5.0480769230769234E-3</v>
          </cell>
          <cell r="AK194">
            <v>224</v>
          </cell>
          <cell r="AL194">
            <v>5.3846153846153849E-2</v>
          </cell>
          <cell r="AM194">
            <v>632</v>
          </cell>
          <cell r="AN194">
            <v>0.15192307692307691</v>
          </cell>
          <cell r="AP194">
            <v>99</v>
          </cell>
          <cell r="AQ194">
            <v>2.3798076923076922E-2</v>
          </cell>
          <cell r="AR194">
            <v>78</v>
          </cell>
          <cell r="AS194">
            <v>1.8749999999999999E-2</v>
          </cell>
          <cell r="AU194">
            <v>0.98480821342299563</v>
          </cell>
          <cell r="AV194">
            <v>1.0162469864397967</v>
          </cell>
        </row>
        <row r="195">
          <cell r="A195" t="str">
            <v>34</v>
          </cell>
          <cell r="C195" t="str">
            <v>3441</v>
          </cell>
          <cell r="D195" t="str">
            <v>Gausdal</v>
          </cell>
          <cell r="E195">
            <v>53</v>
          </cell>
          <cell r="F195">
            <v>1.0816326530612244E-2</v>
          </cell>
          <cell r="G195">
            <v>692</v>
          </cell>
          <cell r="H195">
            <v>0.14122448979591837</v>
          </cell>
          <cell r="I195">
            <v>87</v>
          </cell>
          <cell r="J195">
            <v>1.7755102040816328E-2</v>
          </cell>
          <cell r="K195">
            <v>87</v>
          </cell>
          <cell r="L195">
            <v>1.7755102040816328E-2</v>
          </cell>
          <cell r="M195">
            <v>52</v>
          </cell>
          <cell r="N195">
            <v>1.0612244897959184E-2</v>
          </cell>
          <cell r="O195">
            <v>14</v>
          </cell>
          <cell r="P195">
            <v>2.8571428571428571E-3</v>
          </cell>
          <cell r="Q195">
            <v>78</v>
          </cell>
          <cell r="R195">
            <v>1.5918367346938776E-2</v>
          </cell>
          <cell r="T195">
            <v>12</v>
          </cell>
          <cell r="U195">
            <v>2.4489795918367346E-3</v>
          </cell>
          <cell r="V195">
            <v>33</v>
          </cell>
          <cell r="W195">
            <v>6.7346938775510205E-3</v>
          </cell>
          <cell r="X195">
            <v>2839</v>
          </cell>
          <cell r="Y195">
            <v>0.57938775510204077</v>
          </cell>
          <cell r="Z195">
            <v>416</v>
          </cell>
          <cell r="AA195">
            <v>8.4897959183673474E-2</v>
          </cell>
          <cell r="AB195">
            <v>253</v>
          </cell>
          <cell r="AC195">
            <v>5.1632653061224491E-2</v>
          </cell>
          <cell r="AD195">
            <v>44</v>
          </cell>
          <cell r="AE195">
            <v>8.979591836734694E-3</v>
          </cell>
          <cell r="AF195">
            <v>19</v>
          </cell>
          <cell r="AG195">
            <v>3.8775510204081634E-3</v>
          </cell>
          <cell r="AH195">
            <v>31</v>
          </cell>
          <cell r="AI195">
            <v>6.3265306122448984E-3</v>
          </cell>
          <cell r="AK195">
            <v>318</v>
          </cell>
          <cell r="AL195">
            <v>6.489795918367347E-2</v>
          </cell>
          <cell r="AM195">
            <v>763</v>
          </cell>
          <cell r="AN195">
            <v>0.15571428571428572</v>
          </cell>
          <cell r="AP195">
            <v>144</v>
          </cell>
          <cell r="AQ195">
            <v>2.9387755102040815E-2</v>
          </cell>
          <cell r="AR195">
            <v>94</v>
          </cell>
          <cell r="AS195">
            <v>1.9183673469387756E-2</v>
          </cell>
          <cell r="AU195">
            <v>0.97682600069827163</v>
          </cell>
          <cell r="AV195">
            <v>1.0107730107263877</v>
          </cell>
        </row>
        <row r="196">
          <cell r="A196" t="str">
            <v>34</v>
          </cell>
          <cell r="C196" t="str">
            <v>3442</v>
          </cell>
          <cell r="D196" t="str">
            <v>Østre Toten</v>
          </cell>
          <cell r="E196">
            <v>145</v>
          </cell>
          <cell r="F196">
            <v>1.1953833470733718E-2</v>
          </cell>
          <cell r="G196">
            <v>1705</v>
          </cell>
          <cell r="H196">
            <v>0.140560593569662</v>
          </cell>
          <cell r="I196">
            <v>204</v>
          </cell>
          <cell r="J196">
            <v>1.6817807089859853E-2</v>
          </cell>
          <cell r="K196">
            <v>207</v>
          </cell>
          <cell r="L196">
            <v>1.7065127782357789E-2</v>
          </cell>
          <cell r="M196">
            <v>93</v>
          </cell>
          <cell r="N196">
            <v>7.666941467436109E-3</v>
          </cell>
          <cell r="O196">
            <v>47</v>
          </cell>
          <cell r="P196">
            <v>3.8746908491343775E-3</v>
          </cell>
          <cell r="Q196">
            <v>198</v>
          </cell>
          <cell r="R196">
            <v>1.6323165704863973E-2</v>
          </cell>
          <cell r="T196">
            <v>28</v>
          </cell>
          <cell r="U196">
            <v>2.3083264633140975E-3</v>
          </cell>
          <cell r="V196">
            <v>64</v>
          </cell>
          <cell r="W196">
            <v>5.2761747732893655E-3</v>
          </cell>
          <cell r="X196">
            <v>7193</v>
          </cell>
          <cell r="Y196">
            <v>0.59299258037922509</v>
          </cell>
          <cell r="Z196">
            <v>1014</v>
          </cell>
          <cell r="AA196">
            <v>8.3594394064303384E-2</v>
          </cell>
          <cell r="AB196">
            <v>606</v>
          </cell>
          <cell r="AC196">
            <v>4.9958779884583679E-2</v>
          </cell>
          <cell r="AD196">
            <v>86</v>
          </cell>
          <cell r="AE196">
            <v>7.0898598516075844E-3</v>
          </cell>
          <cell r="AF196">
            <v>52</v>
          </cell>
          <cell r="AG196">
            <v>4.2868920032976092E-3</v>
          </cell>
          <cell r="AH196">
            <v>45</v>
          </cell>
          <cell r="AI196">
            <v>3.709810387469085E-3</v>
          </cell>
          <cell r="AK196">
            <v>749</v>
          </cell>
          <cell r="AL196">
            <v>6.1747732893652103E-2</v>
          </cell>
          <cell r="AM196">
            <v>1803</v>
          </cell>
          <cell r="AN196">
            <v>0.14863973619126133</v>
          </cell>
          <cell r="AP196">
            <v>338</v>
          </cell>
          <cell r="AQ196">
            <v>2.7864798021434461E-2</v>
          </cell>
          <cell r="AR196">
            <v>183</v>
          </cell>
          <cell r="AS196">
            <v>1.5086562242374278E-2</v>
          </cell>
          <cell r="AU196">
            <v>0.94990668476799134</v>
          </cell>
          <cell r="AV196">
            <v>0.99060221084566213</v>
          </cell>
        </row>
        <row r="197">
          <cell r="A197" t="str">
            <v>34</v>
          </cell>
          <cell r="C197" t="str">
            <v>3443</v>
          </cell>
          <cell r="D197" t="str">
            <v>Vestre Toten</v>
          </cell>
          <cell r="E197">
            <v>99</v>
          </cell>
          <cell r="F197">
            <v>9.1126656848306339E-3</v>
          </cell>
          <cell r="G197">
            <v>1441</v>
          </cell>
          <cell r="H197">
            <v>0.132639911634757</v>
          </cell>
          <cell r="I197">
            <v>147</v>
          </cell>
          <cell r="J197">
            <v>1.3530927835051547E-2</v>
          </cell>
          <cell r="K197">
            <v>135</v>
          </cell>
          <cell r="L197">
            <v>1.2426362297496317E-2</v>
          </cell>
          <cell r="M197">
            <v>52</v>
          </cell>
          <cell r="N197">
            <v>4.7864506627393229E-3</v>
          </cell>
          <cell r="O197">
            <v>32</v>
          </cell>
          <cell r="P197">
            <v>2.9455081001472753E-3</v>
          </cell>
          <cell r="Q197">
            <v>86</v>
          </cell>
          <cell r="R197">
            <v>7.9160530191458023E-3</v>
          </cell>
          <cell r="T197">
            <v>21</v>
          </cell>
          <cell r="U197">
            <v>1.9329896907216496E-3</v>
          </cell>
          <cell r="V197">
            <v>48</v>
          </cell>
          <cell r="W197">
            <v>4.418262150220913E-3</v>
          </cell>
          <cell r="X197">
            <v>6738</v>
          </cell>
          <cell r="Y197">
            <v>0.62021354933726069</v>
          </cell>
          <cell r="Z197">
            <v>921</v>
          </cell>
          <cell r="AA197">
            <v>8.4775405007363774E-2</v>
          </cell>
          <cell r="AB197">
            <v>589</v>
          </cell>
          <cell r="AC197">
            <v>5.421575846833579E-2</v>
          </cell>
          <cell r="AD197">
            <v>74</v>
          </cell>
          <cell r="AE197">
            <v>6.8114874815905745E-3</v>
          </cell>
          <cell r="AF197">
            <v>27</v>
          </cell>
          <cell r="AG197">
            <v>2.4852724594992635E-3</v>
          </cell>
          <cell r="AH197">
            <v>32</v>
          </cell>
          <cell r="AI197">
            <v>2.9455081001472753E-3</v>
          </cell>
          <cell r="AK197">
            <v>452</v>
          </cell>
          <cell r="AL197">
            <v>4.1605301914580263E-2</v>
          </cell>
          <cell r="AM197">
            <v>1643</v>
          </cell>
          <cell r="AN197">
            <v>0.15123343151693666</v>
          </cell>
          <cell r="AP197">
            <v>170</v>
          </cell>
          <cell r="AQ197">
            <v>1.5648011782032401E-2</v>
          </cell>
          <cell r="AR197">
            <v>133</v>
          </cell>
          <cell r="AS197">
            <v>1.2242268041237113E-2</v>
          </cell>
          <cell r="AU197">
            <v>1.001643391433902</v>
          </cell>
          <cell r="AV197">
            <v>1.0265666728256209</v>
          </cell>
        </row>
        <row r="198">
          <cell r="A198" t="str">
            <v>34</v>
          </cell>
          <cell r="C198" t="str">
            <v>3446</v>
          </cell>
          <cell r="D198" t="str">
            <v>Gran</v>
          </cell>
          <cell r="E198">
            <v>116</v>
          </cell>
          <cell r="F198">
            <v>1.0598446779351301E-2</v>
          </cell>
          <cell r="G198">
            <v>1595</v>
          </cell>
          <cell r="H198">
            <v>0.14572864321608039</v>
          </cell>
          <cell r="I198">
            <v>212</v>
          </cell>
          <cell r="J198">
            <v>1.9369575148469622E-2</v>
          </cell>
          <cell r="K198">
            <v>164</v>
          </cell>
          <cell r="L198">
            <v>1.4984010963910461E-2</v>
          </cell>
          <cell r="M198">
            <v>84</v>
          </cell>
          <cell r="N198">
            <v>7.6747373229785294E-3</v>
          </cell>
          <cell r="O198">
            <v>42</v>
          </cell>
          <cell r="P198">
            <v>3.8373686614892647E-3</v>
          </cell>
          <cell r="Q198">
            <v>153</v>
          </cell>
          <cell r="R198">
            <v>1.3978985838282321E-2</v>
          </cell>
          <cell r="T198">
            <v>37</v>
          </cell>
          <cell r="U198">
            <v>3.3805390589310186E-3</v>
          </cell>
          <cell r="V198">
            <v>51</v>
          </cell>
          <cell r="W198">
            <v>4.6596619460941065E-3</v>
          </cell>
          <cell r="X198">
            <v>6398</v>
          </cell>
          <cell r="Y198">
            <v>0.58455915943353132</v>
          </cell>
          <cell r="Z198">
            <v>881</v>
          </cell>
          <cell r="AA198">
            <v>8.0493375970762907E-2</v>
          </cell>
          <cell r="AB198">
            <v>500</v>
          </cell>
          <cell r="AC198">
            <v>4.5682960255824578E-2</v>
          </cell>
          <cell r="AD198">
            <v>107</v>
          </cell>
          <cell r="AE198">
            <v>9.77615349474646E-3</v>
          </cell>
          <cell r="AF198">
            <v>41</v>
          </cell>
          <cell r="AG198">
            <v>3.7460027409776152E-3</v>
          </cell>
          <cell r="AH198">
            <v>64</v>
          </cell>
          <cell r="AI198">
            <v>5.8474189127455459E-3</v>
          </cell>
          <cell r="AK198">
            <v>655</v>
          </cell>
          <cell r="AL198">
            <v>5.9844677935130194E-2</v>
          </cell>
          <cell r="AM198">
            <v>1593</v>
          </cell>
          <cell r="AN198">
            <v>0.1455459113750571</v>
          </cell>
          <cell r="AP198">
            <v>279</v>
          </cell>
          <cell r="AQ198">
            <v>2.5491091822750115E-2</v>
          </cell>
          <cell r="AR198">
            <v>212</v>
          </cell>
          <cell r="AS198">
            <v>1.9369575148469622E-2</v>
          </cell>
          <cell r="AU198">
            <v>0.96112532202102208</v>
          </cell>
          <cell r="AV198">
            <v>1.0059956337859766</v>
          </cell>
        </row>
        <row r="199">
          <cell r="A199" t="str">
            <v>34</v>
          </cell>
          <cell r="C199" t="str">
            <v>3447</v>
          </cell>
          <cell r="D199" t="str">
            <v>Søndre Land</v>
          </cell>
          <cell r="E199">
            <v>30</v>
          </cell>
          <cell r="F199">
            <v>6.5402223675604968E-3</v>
          </cell>
          <cell r="G199">
            <v>545</v>
          </cell>
          <cell r="H199">
            <v>0.11881403967734903</v>
          </cell>
          <cell r="I199">
            <v>71</v>
          </cell>
          <cell r="J199">
            <v>1.5478526269893177E-2</v>
          </cell>
          <cell r="K199">
            <v>58</v>
          </cell>
          <cell r="L199">
            <v>1.2644429910616961E-2</v>
          </cell>
          <cell r="M199">
            <v>33</v>
          </cell>
          <cell r="N199">
            <v>7.1942446043165471E-3</v>
          </cell>
          <cell r="O199">
            <v>16</v>
          </cell>
          <cell r="P199">
            <v>3.4881185960322649E-3</v>
          </cell>
          <cell r="Q199">
            <v>43</v>
          </cell>
          <cell r="R199">
            <v>9.3743187268367119E-3</v>
          </cell>
          <cell r="T199">
            <v>8</v>
          </cell>
          <cell r="U199">
            <v>1.7440592980161324E-3</v>
          </cell>
          <cell r="V199">
            <v>16</v>
          </cell>
          <cell r="W199">
            <v>3.4881185960322649E-3</v>
          </cell>
          <cell r="X199">
            <v>2927</v>
          </cell>
          <cell r="Y199">
            <v>0.63810769566165249</v>
          </cell>
          <cell r="Z199">
            <v>413</v>
          </cell>
          <cell r="AA199">
            <v>9.0037061260082846E-2</v>
          </cell>
          <cell r="AB199">
            <v>212</v>
          </cell>
          <cell r="AC199">
            <v>4.6217571397427513E-2</v>
          </cell>
          <cell r="AD199">
            <v>34</v>
          </cell>
          <cell r="AE199">
            <v>7.4122520165685636E-3</v>
          </cell>
          <cell r="AF199">
            <v>14</v>
          </cell>
          <cell r="AG199">
            <v>3.0521037715282319E-3</v>
          </cell>
          <cell r="AH199">
            <v>16</v>
          </cell>
          <cell r="AI199">
            <v>3.4881185960322649E-3</v>
          </cell>
          <cell r="AK199">
            <v>221</v>
          </cell>
          <cell r="AL199">
            <v>4.8179638107695662E-2</v>
          </cell>
          <cell r="AM199">
            <v>689</v>
          </cell>
          <cell r="AN199">
            <v>0.15020710704163942</v>
          </cell>
          <cell r="AP199">
            <v>92</v>
          </cell>
          <cell r="AQ199">
            <v>2.0056681927185523E-2</v>
          </cell>
          <cell r="AR199">
            <v>64</v>
          </cell>
          <cell r="AS199">
            <v>1.395247438412906E-2</v>
          </cell>
          <cell r="AU199">
            <v>1.0179179644737413</v>
          </cell>
          <cell r="AV199">
            <v>1.0372657018699869</v>
          </cell>
        </row>
        <row r="200">
          <cell r="A200" t="str">
            <v>34</v>
          </cell>
          <cell r="C200" t="str">
            <v>3448</v>
          </cell>
          <cell r="D200" t="str">
            <v>Nordre Land</v>
          </cell>
          <cell r="E200">
            <v>61</v>
          </cell>
          <cell r="F200">
            <v>1.1505092417955488E-2</v>
          </cell>
          <cell r="G200">
            <v>688</v>
          </cell>
          <cell r="H200">
            <v>0.12976235382874388</v>
          </cell>
          <cell r="I200">
            <v>81</v>
          </cell>
          <cell r="J200">
            <v>1.5277253866465485E-2</v>
          </cell>
          <cell r="K200">
            <v>68</v>
          </cell>
          <cell r="L200">
            <v>1.2825348924933987E-2</v>
          </cell>
          <cell r="M200">
            <v>32</v>
          </cell>
          <cell r="N200">
            <v>6.0354583176159939E-3</v>
          </cell>
          <cell r="O200">
            <v>24</v>
          </cell>
          <cell r="P200">
            <v>4.5265937382119956E-3</v>
          </cell>
          <cell r="Q200">
            <v>43</v>
          </cell>
          <cell r="R200">
            <v>8.1101471142964923E-3</v>
          </cell>
          <cell r="T200">
            <v>5</v>
          </cell>
          <cell r="U200">
            <v>9.4304036212749902E-4</v>
          </cell>
          <cell r="V200">
            <v>17</v>
          </cell>
          <cell r="W200">
            <v>3.2063372312334968E-3</v>
          </cell>
          <cell r="X200">
            <v>3256</v>
          </cell>
          <cell r="Y200">
            <v>0.61410788381742742</v>
          </cell>
          <cell r="Z200">
            <v>480</v>
          </cell>
          <cell r="AA200">
            <v>9.0531874764239906E-2</v>
          </cell>
          <cell r="AB200">
            <v>282</v>
          </cell>
          <cell r="AC200">
            <v>5.3187476423990944E-2</v>
          </cell>
          <cell r="AD200">
            <v>58</v>
          </cell>
          <cell r="AE200">
            <v>1.0939268200678989E-2</v>
          </cell>
          <cell r="AF200">
            <v>16</v>
          </cell>
          <cell r="AG200">
            <v>3.0177291588079969E-3</v>
          </cell>
          <cell r="AH200">
            <v>29</v>
          </cell>
          <cell r="AI200">
            <v>5.4696341003394947E-3</v>
          </cell>
          <cell r="AK200">
            <v>248</v>
          </cell>
          <cell r="AL200">
            <v>4.6774801961523955E-2</v>
          </cell>
          <cell r="AM200">
            <v>865</v>
          </cell>
          <cell r="AN200">
            <v>0.16314598264805732</v>
          </cell>
          <cell r="AP200">
            <v>99</v>
          </cell>
          <cell r="AQ200">
            <v>1.8672199170124481E-2</v>
          </cell>
          <cell r="AR200">
            <v>103</v>
          </cell>
          <cell r="AS200">
            <v>1.9426631459826482E-2</v>
          </cell>
          <cell r="AU200">
            <v>1.0143883557429703</v>
          </cell>
          <cell r="AV200">
            <v>1.0415619327078678</v>
          </cell>
        </row>
        <row r="201">
          <cell r="A201" t="str">
            <v>34</v>
          </cell>
          <cell r="C201" t="str">
            <v>3449</v>
          </cell>
          <cell r="D201" t="str">
            <v>Sør-Aurdal</v>
          </cell>
          <cell r="E201">
            <v>30</v>
          </cell>
          <cell r="F201">
            <v>1.2557555462536627E-2</v>
          </cell>
          <cell r="G201">
            <v>309</v>
          </cell>
          <cell r="H201">
            <v>0.12934282126412724</v>
          </cell>
          <cell r="I201">
            <v>33</v>
          </cell>
          <cell r="J201">
            <v>1.381331100879029E-2</v>
          </cell>
          <cell r="K201">
            <v>36</v>
          </cell>
          <cell r="L201">
            <v>1.5069066555043951E-2</v>
          </cell>
          <cell r="M201">
            <v>21</v>
          </cell>
          <cell r="N201">
            <v>8.7902888237756382E-3</v>
          </cell>
          <cell r="O201">
            <v>13</v>
          </cell>
          <cell r="P201">
            <v>5.4416073670992045E-3</v>
          </cell>
          <cell r="Q201">
            <v>28</v>
          </cell>
          <cell r="R201">
            <v>1.1720385098367517E-2</v>
          </cell>
          <cell r="T201">
            <v>5</v>
          </cell>
          <cell r="U201">
            <v>2.0929259104227708E-3</v>
          </cell>
          <cell r="V201">
            <v>10</v>
          </cell>
          <cell r="W201">
            <v>4.1858518208455417E-3</v>
          </cell>
          <cell r="X201">
            <v>1381</v>
          </cell>
          <cell r="Y201">
            <v>0.57806613645876936</v>
          </cell>
          <cell r="Z201">
            <v>224</v>
          </cell>
          <cell r="AA201">
            <v>9.3763080786940137E-2</v>
          </cell>
          <cell r="AB201">
            <v>139</v>
          </cell>
          <cell r="AC201">
            <v>5.8183340309753036E-2</v>
          </cell>
          <cell r="AD201">
            <v>36</v>
          </cell>
          <cell r="AE201">
            <v>1.5069066555043951E-2</v>
          </cell>
          <cell r="AF201">
            <v>9</v>
          </cell>
          <cell r="AG201">
            <v>3.7672666387609877E-3</v>
          </cell>
          <cell r="AH201">
            <v>20</v>
          </cell>
          <cell r="AI201">
            <v>8.3717036416910834E-3</v>
          </cell>
          <cell r="AK201">
            <v>131</v>
          </cell>
          <cell r="AL201">
            <v>5.4834658853076604E-2</v>
          </cell>
          <cell r="AM201">
            <v>428</v>
          </cell>
          <cell r="AN201">
            <v>0.1791544579321892</v>
          </cell>
          <cell r="AP201">
            <v>62</v>
          </cell>
          <cell r="AQ201">
            <v>2.595228128924236E-2</v>
          </cell>
          <cell r="AR201">
            <v>65</v>
          </cell>
          <cell r="AS201">
            <v>2.7208036835496024E-2</v>
          </cell>
          <cell r="AU201">
            <v>0.99083501284883979</v>
          </cell>
          <cell r="AV201">
            <v>1.0394262853885696</v>
          </cell>
        </row>
        <row r="202">
          <cell r="A202" t="str">
            <v>34</v>
          </cell>
          <cell r="C202" t="str">
            <v>3450</v>
          </cell>
          <cell r="D202" t="str">
            <v>Etnedal</v>
          </cell>
          <cell r="E202">
            <v>14</v>
          </cell>
          <cell r="F202">
            <v>1.3618677042801557E-2</v>
          </cell>
          <cell r="G202">
            <v>135</v>
          </cell>
          <cell r="H202">
            <v>0.13132295719844359</v>
          </cell>
          <cell r="I202">
            <v>11</v>
          </cell>
          <cell r="J202">
            <v>1.0700389105058366E-2</v>
          </cell>
          <cell r="K202">
            <v>18</v>
          </cell>
          <cell r="L202">
            <v>1.7509727626459144E-2</v>
          </cell>
          <cell r="M202">
            <v>9</v>
          </cell>
          <cell r="N202">
            <v>8.7548638132295721E-3</v>
          </cell>
          <cell r="O202">
            <v>4</v>
          </cell>
          <cell r="P202">
            <v>3.8910505836575876E-3</v>
          </cell>
          <cell r="Q202">
            <v>16</v>
          </cell>
          <cell r="R202">
            <v>1.556420233463035E-2</v>
          </cell>
          <cell r="T202">
            <v>2</v>
          </cell>
          <cell r="U202">
            <v>1.9455252918287938E-3</v>
          </cell>
          <cell r="V202">
            <v>2</v>
          </cell>
          <cell r="W202">
            <v>1.9455252918287938E-3</v>
          </cell>
          <cell r="X202">
            <v>628</v>
          </cell>
          <cell r="Y202">
            <v>0.6108949416342413</v>
          </cell>
          <cell r="Z202">
            <v>73</v>
          </cell>
          <cell r="AA202">
            <v>7.101167315175097E-2</v>
          </cell>
          <cell r="AB202">
            <v>51</v>
          </cell>
          <cell r="AC202">
            <v>4.9610894941634238E-2</v>
          </cell>
          <cell r="AD202">
            <v>14</v>
          </cell>
          <cell r="AE202">
            <v>1.3618677042801557E-2</v>
          </cell>
          <cell r="AF202">
            <v>5</v>
          </cell>
          <cell r="AG202">
            <v>4.8638132295719845E-3</v>
          </cell>
          <cell r="AH202">
            <v>4</v>
          </cell>
          <cell r="AI202">
            <v>3.8910505836575876E-3</v>
          </cell>
          <cell r="AK202">
            <v>58</v>
          </cell>
          <cell r="AL202">
            <v>5.642023346303502E-2</v>
          </cell>
          <cell r="AM202">
            <v>147</v>
          </cell>
          <cell r="AN202">
            <v>0.14299610894941633</v>
          </cell>
          <cell r="AP202">
            <v>29</v>
          </cell>
          <cell r="AQ202">
            <v>2.821011673151751E-2</v>
          </cell>
          <cell r="AR202">
            <v>23</v>
          </cell>
          <cell r="AS202">
            <v>2.2373540856031129E-2</v>
          </cell>
          <cell r="AU202">
            <v>0.98124783447509267</v>
          </cell>
          <cell r="AV202">
            <v>1.023683633346802</v>
          </cell>
        </row>
        <row r="203">
          <cell r="A203" t="str">
            <v>34</v>
          </cell>
          <cell r="C203" t="str">
            <v>3451</v>
          </cell>
          <cell r="D203" t="str">
            <v>Nord-Aurdal</v>
          </cell>
          <cell r="E203">
            <v>63</v>
          </cell>
          <cell r="F203">
            <v>1.1895770392749245E-2</v>
          </cell>
          <cell r="G203">
            <v>755</v>
          </cell>
          <cell r="H203">
            <v>0.14256042296072508</v>
          </cell>
          <cell r="I203">
            <v>96</v>
          </cell>
          <cell r="J203">
            <v>1.812688821752266E-2</v>
          </cell>
          <cell r="K203">
            <v>104</v>
          </cell>
          <cell r="L203">
            <v>1.9637462235649546E-2</v>
          </cell>
          <cell r="M203">
            <v>42</v>
          </cell>
          <cell r="N203">
            <v>7.930513595166163E-3</v>
          </cell>
          <cell r="O203">
            <v>28</v>
          </cell>
          <cell r="P203">
            <v>5.287009063444109E-3</v>
          </cell>
          <cell r="Q203">
            <v>83</v>
          </cell>
          <cell r="R203">
            <v>1.5672205438066467E-2</v>
          </cell>
          <cell r="T203">
            <v>15</v>
          </cell>
          <cell r="U203">
            <v>2.8323262839879152E-3</v>
          </cell>
          <cell r="V203">
            <v>21</v>
          </cell>
          <cell r="W203">
            <v>3.9652567975830815E-3</v>
          </cell>
          <cell r="X203">
            <v>3018</v>
          </cell>
          <cell r="Y203">
            <v>0.56986404833836857</v>
          </cell>
          <cell r="Z203">
            <v>433</v>
          </cell>
          <cell r="AA203">
            <v>8.1759818731117831E-2</v>
          </cell>
          <cell r="AB203">
            <v>297</v>
          </cell>
          <cell r="AC203">
            <v>5.6080060422960723E-2</v>
          </cell>
          <cell r="AD203">
            <v>51</v>
          </cell>
          <cell r="AE203">
            <v>9.629909365558912E-3</v>
          </cell>
          <cell r="AF203">
            <v>25</v>
          </cell>
          <cell r="AG203">
            <v>4.7205438066465254E-3</v>
          </cell>
          <cell r="AH203">
            <v>26</v>
          </cell>
          <cell r="AI203">
            <v>4.9093655589123866E-3</v>
          </cell>
          <cell r="AK203">
            <v>353</v>
          </cell>
          <cell r="AL203">
            <v>6.6654078549848936E-2</v>
          </cell>
          <cell r="AM203">
            <v>832</v>
          </cell>
          <cell r="AN203">
            <v>0.15709969788519637</v>
          </cell>
          <cell r="AP203">
            <v>153</v>
          </cell>
          <cell r="AQ203">
            <v>2.8889728096676736E-2</v>
          </cell>
          <cell r="AR203">
            <v>102</v>
          </cell>
          <cell r="AS203">
            <v>1.9259818731117824E-2</v>
          </cell>
          <cell r="AU203">
            <v>0.97256002711419598</v>
          </cell>
          <cell r="AV203">
            <v>1.0132484362336445</v>
          </cell>
        </row>
        <row r="204">
          <cell r="A204" t="str">
            <v>34</v>
          </cell>
          <cell r="C204" t="str">
            <v>3452</v>
          </cell>
          <cell r="D204" t="str">
            <v>Vestre Slidre</v>
          </cell>
          <cell r="E204">
            <v>32</v>
          </cell>
          <cell r="F204">
            <v>1.8443804034582133E-2</v>
          </cell>
          <cell r="G204">
            <v>233</v>
          </cell>
          <cell r="H204">
            <v>0.13429394812680115</v>
          </cell>
          <cell r="I204">
            <v>31</v>
          </cell>
          <cell r="J204">
            <v>1.7867435158501442E-2</v>
          </cell>
          <cell r="K204">
            <v>23</v>
          </cell>
          <cell r="L204">
            <v>1.3256484149855908E-2</v>
          </cell>
          <cell r="M204">
            <v>16</v>
          </cell>
          <cell r="N204">
            <v>9.2219020172910667E-3</v>
          </cell>
          <cell r="O204">
            <v>5</v>
          </cell>
          <cell r="P204">
            <v>2.881844380403458E-3</v>
          </cell>
          <cell r="Q204">
            <v>32</v>
          </cell>
          <cell r="R204">
            <v>1.8443804034582133E-2</v>
          </cell>
          <cell r="T204">
            <v>7</v>
          </cell>
          <cell r="U204">
            <v>4.0345821325648411E-3</v>
          </cell>
          <cell r="V204">
            <v>11</v>
          </cell>
          <cell r="W204">
            <v>6.3400576368876083E-3</v>
          </cell>
          <cell r="X204">
            <v>937</v>
          </cell>
          <cell r="Y204">
            <v>0.54005763688760811</v>
          </cell>
          <cell r="Z204">
            <v>163</v>
          </cell>
          <cell r="AA204">
            <v>9.3948126801152734E-2</v>
          </cell>
          <cell r="AB204">
            <v>113</v>
          </cell>
          <cell r="AC204">
            <v>6.512968299711816E-2</v>
          </cell>
          <cell r="AD204">
            <v>27</v>
          </cell>
          <cell r="AE204">
            <v>1.5561959654178675E-2</v>
          </cell>
          <cell r="AF204">
            <v>9</v>
          </cell>
          <cell r="AG204">
            <v>5.1873198847262247E-3</v>
          </cell>
          <cell r="AH204">
            <v>10</v>
          </cell>
          <cell r="AI204">
            <v>5.763688760806916E-3</v>
          </cell>
          <cell r="AK204">
            <v>107</v>
          </cell>
          <cell r="AL204">
            <v>6.1671469740634005E-2</v>
          </cell>
          <cell r="AM204">
            <v>322</v>
          </cell>
          <cell r="AN204">
            <v>0.18559077809798272</v>
          </cell>
          <cell r="AP204">
            <v>53</v>
          </cell>
          <cell r="AQ204">
            <v>3.0547550432276659E-2</v>
          </cell>
          <cell r="AR204">
            <v>46</v>
          </cell>
          <cell r="AS204">
            <v>2.6512968299711816E-2</v>
          </cell>
          <cell r="AU204">
            <v>0.95487514310367005</v>
          </cell>
          <cell r="AV204">
            <v>1.0008824653437938</v>
          </cell>
        </row>
        <row r="205">
          <cell r="A205" t="str">
            <v>34</v>
          </cell>
          <cell r="C205" t="str">
            <v>3453</v>
          </cell>
          <cell r="D205" t="str">
            <v>Øystre Slidre</v>
          </cell>
          <cell r="E205">
            <v>44</v>
          </cell>
          <cell r="F205">
            <v>1.6093635698610095E-2</v>
          </cell>
          <cell r="G205">
            <v>410</v>
          </cell>
          <cell r="H205">
            <v>0.14996342355523043</v>
          </cell>
          <cell r="I205">
            <v>48</v>
          </cell>
          <cell r="J205">
            <v>1.755669348939283E-2</v>
          </cell>
          <cell r="K205">
            <v>70</v>
          </cell>
          <cell r="L205">
            <v>2.5603511338697878E-2</v>
          </cell>
          <cell r="M205">
            <v>27</v>
          </cell>
          <cell r="N205">
            <v>9.8756400877834678E-3</v>
          </cell>
          <cell r="O205">
            <v>10</v>
          </cell>
          <cell r="P205">
            <v>3.6576444769568397E-3</v>
          </cell>
          <cell r="Q205">
            <v>38</v>
          </cell>
          <cell r="R205">
            <v>1.3899049012435992E-2</v>
          </cell>
          <cell r="T205">
            <v>9</v>
          </cell>
          <cell r="U205">
            <v>3.2918800292611556E-3</v>
          </cell>
          <cell r="V205">
            <v>12</v>
          </cell>
          <cell r="W205">
            <v>4.3891733723482075E-3</v>
          </cell>
          <cell r="X205">
            <v>1463</v>
          </cell>
          <cell r="Y205">
            <v>0.53511338697878563</v>
          </cell>
          <cell r="Z205">
            <v>214</v>
          </cell>
          <cell r="AA205">
            <v>7.8273591806876375E-2</v>
          </cell>
          <cell r="AB205">
            <v>186</v>
          </cell>
          <cell r="AC205">
            <v>6.8032187271397218E-2</v>
          </cell>
          <cell r="AD205">
            <v>26</v>
          </cell>
          <cell r="AE205">
            <v>9.5098756400877841E-3</v>
          </cell>
          <cell r="AF205">
            <v>8</v>
          </cell>
          <cell r="AG205">
            <v>2.926115581565472E-3</v>
          </cell>
          <cell r="AH205">
            <v>14</v>
          </cell>
          <cell r="AI205">
            <v>5.1207022677395757E-3</v>
          </cell>
          <cell r="AK205">
            <v>193</v>
          </cell>
          <cell r="AL205">
            <v>7.0592538405267011E-2</v>
          </cell>
          <cell r="AM205">
            <v>448</v>
          </cell>
          <cell r="AN205">
            <v>0.16386247256766642</v>
          </cell>
          <cell r="AP205">
            <v>75</v>
          </cell>
          <cell r="AQ205">
            <v>2.74323335771763E-2</v>
          </cell>
          <cell r="AR205">
            <v>48</v>
          </cell>
          <cell r="AS205">
            <v>1.755669348939283E-2</v>
          </cell>
          <cell r="AU205">
            <v>0.9492017809540938</v>
          </cell>
          <cell r="AV205">
            <v>1.0071614550386085</v>
          </cell>
        </row>
        <row r="206">
          <cell r="A206" t="str">
            <v>34</v>
          </cell>
          <cell r="C206" t="str">
            <v>3454</v>
          </cell>
          <cell r="D206" t="str">
            <v>Vang</v>
          </cell>
          <cell r="E206">
            <v>23</v>
          </cell>
          <cell r="F206">
            <v>1.7597551644988524E-2</v>
          </cell>
          <cell r="G206">
            <v>174</v>
          </cell>
          <cell r="H206">
            <v>0.13312930374904361</v>
          </cell>
          <cell r="I206">
            <v>33</v>
          </cell>
          <cell r="J206">
            <v>2.5248661055853099E-2</v>
          </cell>
          <cell r="K206">
            <v>35</v>
          </cell>
          <cell r="L206">
            <v>2.6778882938026015E-2</v>
          </cell>
          <cell r="M206">
            <v>13</v>
          </cell>
          <cell r="N206">
            <v>9.9464422341239474E-3</v>
          </cell>
          <cell r="O206">
            <v>8</v>
          </cell>
          <cell r="P206">
            <v>6.1208875286916601E-3</v>
          </cell>
          <cell r="Q206">
            <v>23</v>
          </cell>
          <cell r="R206">
            <v>1.7597551644988524E-2</v>
          </cell>
          <cell r="T206">
            <v>7</v>
          </cell>
          <cell r="U206">
            <v>5.3557765876052028E-3</v>
          </cell>
          <cell r="V206">
            <v>4</v>
          </cell>
          <cell r="W206">
            <v>3.06044376434583E-3</v>
          </cell>
          <cell r="X206">
            <v>710</v>
          </cell>
          <cell r="Y206">
            <v>0.54322876817138488</v>
          </cell>
          <cell r="Z206">
            <v>106</v>
          </cell>
          <cell r="AA206">
            <v>8.1101759755164496E-2</v>
          </cell>
          <cell r="AB206">
            <v>74</v>
          </cell>
          <cell r="AC206">
            <v>5.6618209640397855E-2</v>
          </cell>
          <cell r="AD206">
            <v>17</v>
          </cell>
          <cell r="AE206">
            <v>1.3006885998469778E-2</v>
          </cell>
          <cell r="AF206">
            <v>4</v>
          </cell>
          <cell r="AG206">
            <v>3.06044376434583E-3</v>
          </cell>
          <cell r="AH206">
            <v>9</v>
          </cell>
          <cell r="AI206">
            <v>6.8859984697781174E-3</v>
          </cell>
          <cell r="AK206">
            <v>112</v>
          </cell>
          <cell r="AL206">
            <v>8.5692425401683245E-2</v>
          </cell>
          <cell r="AM206">
            <v>210</v>
          </cell>
          <cell r="AN206">
            <v>0.16067329762815608</v>
          </cell>
          <cell r="AP206">
            <v>44</v>
          </cell>
          <cell r="AQ206">
            <v>3.3664881407804131E-2</v>
          </cell>
          <cell r="AR206">
            <v>30</v>
          </cell>
          <cell r="AS206">
            <v>2.2953328232593728E-2</v>
          </cell>
          <cell r="AU206">
            <v>0.95770267336169501</v>
          </cell>
          <cell r="AV206">
            <v>0.98518349025099494</v>
          </cell>
        </row>
        <row r="207">
          <cell r="A207" t="str">
            <v>34 Totalt</v>
          </cell>
          <cell r="C207" t="str">
            <v>34</v>
          </cell>
          <cell r="D207" t="str">
            <v>Innlandet</v>
          </cell>
          <cell r="E207">
            <v>3301</v>
          </cell>
          <cell r="F207">
            <v>1.1076289157920168E-2</v>
          </cell>
          <cell r="G207">
            <v>41397</v>
          </cell>
          <cell r="H207">
            <v>0.13890492040909458</v>
          </cell>
          <cell r="I207">
            <v>4961</v>
          </cell>
          <cell r="J207">
            <v>1.6646310364265966E-2</v>
          </cell>
          <cell r="K207">
            <v>4703</v>
          </cell>
          <cell r="L207">
            <v>1.5780608273159209E-2</v>
          </cell>
          <cell r="M207">
            <v>1920</v>
          </cell>
          <cell r="N207">
            <v>6.4424341663758622E-3</v>
          </cell>
          <cell r="O207">
            <v>1099</v>
          </cell>
          <cell r="P207">
            <v>3.6876224733578505E-3</v>
          </cell>
          <cell r="Q207">
            <v>3770</v>
          </cell>
          <cell r="R207">
            <v>1.2649987920435937E-2</v>
          </cell>
          <cell r="S207"/>
          <cell r="T207">
            <v>555</v>
          </cell>
          <cell r="U207">
            <v>1.8622661262180228E-3</v>
          </cell>
          <cell r="V207">
            <v>1445</v>
          </cell>
          <cell r="W207">
            <v>4.8486027970901669E-3</v>
          </cell>
          <cell r="X207">
            <v>179592</v>
          </cell>
          <cell r="Y207">
            <v>0.60260918583738221</v>
          </cell>
          <cell r="Z207">
            <v>24156</v>
          </cell>
          <cell r="AA207">
            <v>8.1053874855716315E-2</v>
          </cell>
          <cell r="AB207">
            <v>14105</v>
          </cell>
          <cell r="AC207">
            <v>4.7328403081631013E-2</v>
          </cell>
          <cell r="AD207">
            <v>2471</v>
          </cell>
          <cell r="AE207">
            <v>8.2912785547472681E-3</v>
          </cell>
          <cell r="AF207">
            <v>926</v>
          </cell>
          <cell r="AG207">
            <v>3.1071323114916921E-3</v>
          </cell>
          <cell r="AH207">
            <v>1255</v>
          </cell>
          <cell r="AI207">
            <v>4.2110702493758888E-3</v>
          </cell>
          <cell r="AJ207"/>
          <cell r="AK207">
            <v>16453</v>
          </cell>
          <cell r="AL207">
            <v>5.5206963197594827E-2</v>
          </cell>
          <cell r="AM207">
            <v>42913</v>
          </cell>
          <cell r="AN207">
            <v>0.14399175905296219</v>
          </cell>
          <cell r="AO207"/>
          <cell r="AP207">
            <v>6789</v>
          </cell>
          <cell r="AQ207">
            <v>2.278004456016965E-2</v>
          </cell>
          <cell r="AR207">
            <v>4652</v>
          </cell>
          <cell r="AS207">
            <v>1.5609481115614849E-2</v>
          </cell>
          <cell r="AT207"/>
          <cell r="AU207">
            <v>0.96649399492427868</v>
          </cell>
          <cell r="AV207">
            <v>1.0064564904421591</v>
          </cell>
        </row>
        <row r="208">
          <cell r="A208" t="str">
            <v>38</v>
          </cell>
          <cell r="C208" t="str">
            <v>3801</v>
          </cell>
          <cell r="D208" t="str">
            <v>Horten</v>
          </cell>
          <cell r="E208">
            <v>186</v>
          </cell>
          <cell r="F208">
            <v>8.658008658008658E-3</v>
          </cell>
          <cell r="G208">
            <v>3028</v>
          </cell>
          <cell r="H208">
            <v>0.14094865707768933</v>
          </cell>
          <cell r="I208">
            <v>388</v>
          </cell>
          <cell r="J208">
            <v>1.8060792254340641E-2</v>
          </cell>
          <cell r="K208">
            <v>360</v>
          </cell>
          <cell r="L208">
            <v>1.6757436112274822E-2</v>
          </cell>
          <cell r="M208">
            <v>134</v>
          </cell>
          <cell r="N208">
            <v>6.2374901084578504E-3</v>
          </cell>
          <cell r="O208">
            <v>75</v>
          </cell>
          <cell r="P208">
            <v>3.4911325233905879E-3</v>
          </cell>
          <cell r="Q208">
            <v>258</v>
          </cell>
          <cell r="R208">
            <v>1.2009495880463622E-2</v>
          </cell>
          <cell r="T208">
            <v>26</v>
          </cell>
          <cell r="U208">
            <v>1.2102592747754038E-3</v>
          </cell>
          <cell r="V208">
            <v>100</v>
          </cell>
          <cell r="W208">
            <v>4.6548433645207839E-3</v>
          </cell>
          <cell r="X208">
            <v>12974</v>
          </cell>
          <cell r="Y208">
            <v>0.60391937811292651</v>
          </cell>
          <cell r="Z208">
            <v>1726</v>
          </cell>
          <cell r="AA208">
            <v>8.0342596471628724E-2</v>
          </cell>
          <cell r="AB208">
            <v>1022</v>
          </cell>
          <cell r="AC208">
            <v>4.7572499185402413E-2</v>
          </cell>
          <cell r="AD208">
            <v>136</v>
          </cell>
          <cell r="AE208">
            <v>6.3305869757482661E-3</v>
          </cell>
          <cell r="AF208">
            <v>42</v>
          </cell>
          <cell r="AG208">
            <v>1.9550342130987292E-3</v>
          </cell>
          <cell r="AH208">
            <v>61</v>
          </cell>
          <cell r="AI208">
            <v>2.8394544523576782E-3</v>
          </cell>
          <cell r="AK208">
            <v>1215</v>
          </cell>
          <cell r="AL208">
            <v>5.6556346878927521E-2</v>
          </cell>
          <cell r="AM208">
            <v>2987</v>
          </cell>
          <cell r="AN208">
            <v>0.13904017129823582</v>
          </cell>
          <cell r="AP208">
            <v>467</v>
          </cell>
          <cell r="AQ208">
            <v>2.1738118512312062E-2</v>
          </cell>
          <cell r="AR208">
            <v>239</v>
          </cell>
          <cell r="AS208">
            <v>1.1125075641204674E-2</v>
          </cell>
          <cell r="AU208">
            <v>0.97405039184584497</v>
          </cell>
          <cell r="AV208">
            <v>1.008654818500984</v>
          </cell>
        </row>
        <row r="209">
          <cell r="A209" t="str">
            <v>38</v>
          </cell>
          <cell r="C209" t="str">
            <v>3802</v>
          </cell>
          <cell r="D209" t="str">
            <v>Holmestrand</v>
          </cell>
          <cell r="E209">
            <v>186</v>
          </cell>
          <cell r="F209">
            <v>9.432048681541582E-3</v>
          </cell>
          <cell r="G209">
            <v>3132</v>
          </cell>
          <cell r="H209">
            <v>0.1588235294117647</v>
          </cell>
          <cell r="I209">
            <v>396</v>
          </cell>
          <cell r="J209">
            <v>2.0081135902636917E-2</v>
          </cell>
          <cell r="K209">
            <v>366</v>
          </cell>
          <cell r="L209">
            <v>1.8559837728194726E-2</v>
          </cell>
          <cell r="M209">
            <v>132</v>
          </cell>
          <cell r="N209">
            <v>6.6937119675456389E-3</v>
          </cell>
          <cell r="O209">
            <v>88</v>
          </cell>
          <cell r="P209">
            <v>4.4624746450304259E-3</v>
          </cell>
          <cell r="Q209">
            <v>278</v>
          </cell>
          <cell r="R209">
            <v>1.40973630831643E-2</v>
          </cell>
          <cell r="T209">
            <v>33</v>
          </cell>
          <cell r="U209">
            <v>1.6734279918864097E-3</v>
          </cell>
          <cell r="V209">
            <v>79</v>
          </cell>
          <cell r="W209">
            <v>4.0060851926977687E-3</v>
          </cell>
          <cell r="X209">
            <v>11272</v>
          </cell>
          <cell r="Y209">
            <v>0.57160243407707911</v>
          </cell>
          <cell r="Z209">
            <v>1602</v>
          </cell>
          <cell r="AA209">
            <v>8.1237322515212984E-2</v>
          </cell>
          <cell r="AB209">
            <v>969</v>
          </cell>
          <cell r="AC209">
            <v>4.913793103448276E-2</v>
          </cell>
          <cell r="AD209">
            <v>162</v>
          </cell>
          <cell r="AE209">
            <v>8.2150101419878295E-3</v>
          </cell>
          <cell r="AF209">
            <v>61</v>
          </cell>
          <cell r="AG209">
            <v>3.0933062880324543E-3</v>
          </cell>
          <cell r="AH209">
            <v>93</v>
          </cell>
          <cell r="AI209">
            <v>4.716024340770791E-3</v>
          </cell>
          <cell r="AK209">
            <v>1260</v>
          </cell>
          <cell r="AL209">
            <v>6.3894523326572014E-2</v>
          </cell>
          <cell r="AM209">
            <v>2887</v>
          </cell>
          <cell r="AN209">
            <v>0.14639959432048683</v>
          </cell>
          <cell r="AP209">
            <v>498</v>
          </cell>
          <cell r="AQ209">
            <v>2.5253549695740365E-2</v>
          </cell>
          <cell r="AR209">
            <v>316</v>
          </cell>
          <cell r="AS209">
            <v>1.6024340770791075E-2</v>
          </cell>
          <cell r="AU209">
            <v>0.94480840270605293</v>
          </cell>
          <cell r="AV209">
            <v>0.99235338640477844</v>
          </cell>
        </row>
        <row r="210">
          <cell r="A210" t="str">
            <v>38</v>
          </cell>
          <cell r="C210" t="str">
            <v>3803</v>
          </cell>
          <cell r="D210" t="str">
            <v>Tønsberg</v>
          </cell>
          <cell r="E210">
            <v>432</v>
          </cell>
          <cell r="F210">
            <v>9.6847957673855539E-3</v>
          </cell>
          <cell r="G210">
            <v>6740</v>
          </cell>
          <cell r="H210">
            <v>0.15110074877819127</v>
          </cell>
          <cell r="I210">
            <v>911</v>
          </cell>
          <cell r="J210">
            <v>2.0423261444648701E-2</v>
          </cell>
          <cell r="K210">
            <v>797</v>
          </cell>
          <cell r="L210">
            <v>1.7867551450477515E-2</v>
          </cell>
          <cell r="M210">
            <v>308</v>
          </cell>
          <cell r="N210">
            <v>6.9049006860063666E-3</v>
          </cell>
          <cell r="O210">
            <v>196</v>
          </cell>
          <cell r="P210">
            <v>4.3940277092767788E-3</v>
          </cell>
          <cell r="Q210">
            <v>684</v>
          </cell>
          <cell r="R210">
            <v>1.5334259965027127E-2</v>
          </cell>
          <cell r="T210">
            <v>80</v>
          </cell>
          <cell r="U210">
            <v>1.7934806976639913E-3</v>
          </cell>
          <cell r="V210">
            <v>195</v>
          </cell>
          <cell r="W210">
            <v>4.3716092005559792E-3</v>
          </cell>
          <cell r="X210">
            <v>25468</v>
          </cell>
          <cell r="Y210">
            <v>0.57095458010133171</v>
          </cell>
          <cell r="Z210">
            <v>3674</v>
          </cell>
          <cell r="AA210">
            <v>8.2365601040218811E-2</v>
          </cell>
          <cell r="AB210">
            <v>2195</v>
          </cell>
          <cell r="AC210">
            <v>4.9208626642155764E-2</v>
          </cell>
          <cell r="AD210">
            <v>408</v>
          </cell>
          <cell r="AE210">
            <v>9.1467515580863565E-3</v>
          </cell>
          <cell r="AF210">
            <v>136</v>
          </cell>
          <cell r="AG210">
            <v>3.0489171860287852E-3</v>
          </cell>
          <cell r="AH210">
            <v>214</v>
          </cell>
          <cell r="AI210">
            <v>4.7975608662511769E-3</v>
          </cell>
          <cell r="AK210">
            <v>2896</v>
          </cell>
          <cell r="AL210">
            <v>6.4924001255436486E-2</v>
          </cell>
          <cell r="AM210">
            <v>6627</v>
          </cell>
          <cell r="AN210">
            <v>0.14856745729274087</v>
          </cell>
          <cell r="AP210">
            <v>1188</v>
          </cell>
          <cell r="AQ210">
            <v>2.6633188360310273E-2</v>
          </cell>
          <cell r="AR210">
            <v>758</v>
          </cell>
          <cell r="AS210">
            <v>1.6993229610366319E-2</v>
          </cell>
          <cell r="AU210">
            <v>0.90884788506470682</v>
          </cell>
          <cell r="AV210">
            <v>0.98953518300950549</v>
          </cell>
        </row>
        <row r="211">
          <cell r="A211" t="str">
            <v>38</v>
          </cell>
          <cell r="C211" t="str">
            <v>3804</v>
          </cell>
          <cell r="D211" t="str">
            <v>Sandefjord</v>
          </cell>
          <cell r="E211">
            <v>500</v>
          </cell>
          <cell r="F211">
            <v>1.0073333870577806E-2</v>
          </cell>
          <cell r="G211">
            <v>7149</v>
          </cell>
          <cell r="H211">
            <v>0.14402852768152147</v>
          </cell>
          <cell r="I211">
            <v>897</v>
          </cell>
          <cell r="J211">
            <v>1.8071560963816586E-2</v>
          </cell>
          <cell r="K211">
            <v>820</v>
          </cell>
          <cell r="L211">
            <v>1.6520267547747602E-2</v>
          </cell>
          <cell r="M211">
            <v>334</v>
          </cell>
          <cell r="N211">
            <v>6.7289870255459747E-3</v>
          </cell>
          <cell r="O211">
            <v>206</v>
          </cell>
          <cell r="P211">
            <v>4.1502135546780559E-3</v>
          </cell>
          <cell r="Q211">
            <v>740</v>
          </cell>
          <cell r="R211">
            <v>1.4908534128455154E-2</v>
          </cell>
          <cell r="T211">
            <v>87</v>
          </cell>
          <cell r="U211">
            <v>1.7527600934805383E-3</v>
          </cell>
          <cell r="V211">
            <v>228</v>
          </cell>
          <cell r="W211">
            <v>4.5934402449834795E-3</v>
          </cell>
          <cell r="X211">
            <v>29069</v>
          </cell>
          <cell r="Y211">
            <v>0.58564348456765247</v>
          </cell>
          <cell r="Z211">
            <v>4067</v>
          </cell>
          <cell r="AA211">
            <v>8.1936497703279876E-2</v>
          </cell>
          <cell r="AB211">
            <v>2282</v>
          </cell>
          <cell r="AC211">
            <v>4.5974695785317106E-2</v>
          </cell>
          <cell r="AD211">
            <v>406</v>
          </cell>
          <cell r="AE211">
            <v>8.1795471029091783E-3</v>
          </cell>
          <cell r="AF211">
            <v>165</v>
          </cell>
          <cell r="AG211">
            <v>3.3242001772906763E-3</v>
          </cell>
          <cell r="AH211">
            <v>194</v>
          </cell>
          <cell r="AI211">
            <v>3.9084535417841888E-3</v>
          </cell>
          <cell r="AK211">
            <v>2997</v>
          </cell>
          <cell r="AL211">
            <v>6.0379563220243369E-2</v>
          </cell>
          <cell r="AM211">
            <v>7114</v>
          </cell>
          <cell r="AN211">
            <v>0.14332339431058103</v>
          </cell>
          <cell r="AP211">
            <v>1280</v>
          </cell>
          <cell r="AQ211">
            <v>2.5787734708679184E-2</v>
          </cell>
          <cell r="AR211">
            <v>765</v>
          </cell>
          <cell r="AS211">
            <v>1.5412200821984044E-2</v>
          </cell>
          <cell r="AU211">
            <v>0.92029358810229955</v>
          </cell>
          <cell r="AV211">
            <v>0.98578569406225891</v>
          </cell>
        </row>
        <row r="212">
          <cell r="A212" t="str">
            <v>38</v>
          </cell>
          <cell r="C212" t="str">
            <v>3805</v>
          </cell>
          <cell r="D212" t="str">
            <v>Larvik</v>
          </cell>
          <cell r="E212">
            <v>356</v>
          </cell>
          <cell r="F212">
            <v>9.5220263728033813E-3</v>
          </cell>
          <cell r="G212">
            <v>5393</v>
          </cell>
          <cell r="H212">
            <v>0.14424800064193435</v>
          </cell>
          <cell r="I212">
            <v>638</v>
          </cell>
          <cell r="J212">
            <v>1.7064755128788082E-2</v>
          </cell>
          <cell r="K212">
            <v>639</v>
          </cell>
          <cell r="L212">
            <v>1.7091502393880225E-2</v>
          </cell>
          <cell r="M212">
            <v>242</v>
          </cell>
          <cell r="N212">
            <v>6.4728381522989277E-3</v>
          </cell>
          <cell r="O212">
            <v>146</v>
          </cell>
          <cell r="P212">
            <v>3.9051007034530717E-3</v>
          </cell>
          <cell r="Q212">
            <v>595</v>
          </cell>
          <cell r="R212">
            <v>1.5914622729825877E-2</v>
          </cell>
          <cell r="T212">
            <v>69</v>
          </cell>
          <cell r="U212">
            <v>1.8455612913579587E-3</v>
          </cell>
          <cell r="V212">
            <v>158</v>
          </cell>
          <cell r="W212">
            <v>4.2260678845588038E-3</v>
          </cell>
          <cell r="X212">
            <v>22213</v>
          </cell>
          <cell r="Y212">
            <v>0.59413699949180199</v>
          </cell>
          <cell r="Z212">
            <v>2976</v>
          </cell>
          <cell r="AA212">
            <v>7.9599860914221526E-2</v>
          </cell>
          <cell r="AB212">
            <v>1713</v>
          </cell>
          <cell r="AC212">
            <v>4.5818065102843232E-2</v>
          </cell>
          <cell r="AD212">
            <v>307</v>
          </cell>
          <cell r="AE212">
            <v>8.2114103832883079E-3</v>
          </cell>
          <cell r="AF212">
            <v>114</v>
          </cell>
          <cell r="AG212">
            <v>3.0491882205044532E-3</v>
          </cell>
          <cell r="AH212">
            <v>157</v>
          </cell>
          <cell r="AI212">
            <v>4.1993206194666597E-3</v>
          </cell>
          <cell r="AK212">
            <v>2260</v>
          </cell>
          <cell r="AL212">
            <v>6.0448819108246184E-2</v>
          </cell>
          <cell r="AM212">
            <v>5267</v>
          </cell>
          <cell r="AN212">
            <v>0.14087784524032418</v>
          </cell>
          <cell r="AP212">
            <v>983</v>
          </cell>
          <cell r="AQ212">
            <v>2.6292561585577873E-2</v>
          </cell>
          <cell r="AR212">
            <v>578</v>
          </cell>
          <cell r="AS212">
            <v>1.5459919223259422E-2</v>
          </cell>
          <cell r="AU212">
            <v>0.92783541210879372</v>
          </cell>
          <cell r="AV212">
            <v>0.98358418007121273</v>
          </cell>
        </row>
        <row r="213">
          <cell r="A213" t="str">
            <v>38</v>
          </cell>
          <cell r="C213" t="str">
            <v>3806</v>
          </cell>
          <cell r="D213" t="str">
            <v>Porsgrunn</v>
          </cell>
          <cell r="E213">
            <v>266</v>
          </cell>
          <cell r="F213">
            <v>9.3182932810201083E-3</v>
          </cell>
          <cell r="G213">
            <v>4260</v>
          </cell>
          <cell r="H213">
            <v>0.14923281720731452</v>
          </cell>
          <cell r="I213">
            <v>551</v>
          </cell>
          <cell r="J213">
            <v>1.9302178939255937E-2</v>
          </cell>
          <cell r="K213">
            <v>462</v>
          </cell>
          <cell r="L213">
            <v>1.6184404119666502E-2</v>
          </cell>
          <cell r="M213">
            <v>159</v>
          </cell>
          <cell r="N213">
            <v>5.5699572619631469E-3</v>
          </cell>
          <cell r="O213">
            <v>94</v>
          </cell>
          <cell r="P213">
            <v>3.2929307083304142E-3</v>
          </cell>
          <cell r="Q213">
            <v>337</v>
          </cell>
          <cell r="R213">
            <v>1.1805506901142017E-2</v>
          </cell>
          <cell r="T213">
            <v>61</v>
          </cell>
          <cell r="U213">
            <v>2.1369018426399496E-3</v>
          </cell>
          <cell r="V213">
            <v>106</v>
          </cell>
          <cell r="W213">
            <v>3.713304841308765E-3</v>
          </cell>
          <cell r="X213">
            <v>17079</v>
          </cell>
          <cell r="Y213">
            <v>0.59829748476143763</v>
          </cell>
          <cell r="Z213">
            <v>2235</v>
          </cell>
          <cell r="AA213">
            <v>7.8294682267217822E-2</v>
          </cell>
          <cell r="AB213">
            <v>1248</v>
          </cell>
          <cell r="AC213">
            <v>4.3718909829748479E-2</v>
          </cell>
          <cell r="AD213">
            <v>196</v>
          </cell>
          <cell r="AE213">
            <v>6.8661108386463953E-3</v>
          </cell>
          <cell r="AF213">
            <v>52</v>
          </cell>
          <cell r="AG213">
            <v>1.8216212429061865E-3</v>
          </cell>
          <cell r="AH213">
            <v>83</v>
          </cell>
          <cell r="AI213">
            <v>2.9075877531002593E-3</v>
          </cell>
          <cell r="AK213">
            <v>1603</v>
          </cell>
          <cell r="AL213">
            <v>5.6154977930358022E-2</v>
          </cell>
          <cell r="AM213">
            <v>3814</v>
          </cell>
          <cell r="AN213">
            <v>0.13360891193161914</v>
          </cell>
          <cell r="AP213">
            <v>590</v>
          </cell>
          <cell r="AQ213">
            <v>2.0668394871435576E-2</v>
          </cell>
          <cell r="AR213">
            <v>331</v>
          </cell>
          <cell r="AS213">
            <v>1.1595319834652841E-2</v>
          </cell>
          <cell r="AU213">
            <v>0.94417739751044361</v>
          </cell>
          <cell r="AV213">
            <v>0.9924736859448563</v>
          </cell>
        </row>
        <row r="214">
          <cell r="A214" t="str">
            <v>38</v>
          </cell>
          <cell r="C214" t="str">
            <v>3807</v>
          </cell>
          <cell r="D214" t="str">
            <v>Skien</v>
          </cell>
          <cell r="E214">
            <v>348</v>
          </cell>
          <cell r="F214">
            <v>8.2401970070089033E-3</v>
          </cell>
          <cell r="G214">
            <v>6159</v>
          </cell>
          <cell r="H214">
            <v>0.14583727978783861</v>
          </cell>
          <cell r="I214">
            <v>797</v>
          </cell>
          <cell r="J214">
            <v>1.8871945444212918E-2</v>
          </cell>
          <cell r="K214">
            <v>659</v>
          </cell>
          <cell r="L214">
            <v>1.560428111384732E-2</v>
          </cell>
          <cell r="M214">
            <v>278</v>
          </cell>
          <cell r="N214">
            <v>6.582686114794469E-3</v>
          </cell>
          <cell r="O214">
            <v>159</v>
          </cell>
          <cell r="P214">
            <v>3.7649175980299298E-3</v>
          </cell>
          <cell r="Q214">
            <v>569</v>
          </cell>
          <cell r="R214">
            <v>1.3473195681000189E-2</v>
          </cell>
          <cell r="T214">
            <v>74</v>
          </cell>
          <cell r="U214">
            <v>1.7522258003409737E-3</v>
          </cell>
          <cell r="V214">
            <v>228</v>
          </cell>
          <cell r="W214">
            <v>5.3987497632127296E-3</v>
          </cell>
          <cell r="X214">
            <v>25430</v>
          </cell>
          <cell r="Y214">
            <v>0.6021500284144724</v>
          </cell>
          <cell r="Z214">
            <v>3255</v>
          </cell>
          <cell r="AA214">
            <v>7.7074256487971213E-2</v>
          </cell>
          <cell r="AB214">
            <v>1760</v>
          </cell>
          <cell r="AC214">
            <v>4.1674559575677214E-2</v>
          </cell>
          <cell r="AD214">
            <v>288</v>
          </cell>
          <cell r="AE214">
            <v>6.8194733851108169E-3</v>
          </cell>
          <cell r="AF214">
            <v>86</v>
          </cell>
          <cell r="AG214">
            <v>2.0363705247205912E-3</v>
          </cell>
          <cell r="AH214">
            <v>147</v>
          </cell>
          <cell r="AI214">
            <v>3.4807728736503127E-3</v>
          </cell>
          <cell r="AK214">
            <v>2462</v>
          </cell>
          <cell r="AL214">
            <v>5.8297025951884823E-2</v>
          </cell>
          <cell r="AM214">
            <v>5536</v>
          </cell>
          <cell r="AN214">
            <v>0.13108543284713015</v>
          </cell>
          <cell r="AP214">
            <v>1006</v>
          </cell>
          <cell r="AQ214">
            <v>2.3820799393824588E-2</v>
          </cell>
          <cell r="AR214">
            <v>521</v>
          </cell>
          <cell r="AS214">
            <v>1.233661678348172E-2</v>
          </cell>
          <cell r="AU214">
            <v>0.95240487798696538</v>
          </cell>
          <cell r="AV214">
            <v>0.99723731187336773</v>
          </cell>
        </row>
        <row r="215">
          <cell r="A215" t="str">
            <v>38</v>
          </cell>
          <cell r="C215" t="str">
            <v>3808</v>
          </cell>
          <cell r="D215" t="str">
            <v>Notodden</v>
          </cell>
          <cell r="E215">
            <v>83</v>
          </cell>
          <cell r="F215">
            <v>8.1181533646322371E-3</v>
          </cell>
          <cell r="G215">
            <v>1370</v>
          </cell>
          <cell r="H215">
            <v>0.13399843505477307</v>
          </cell>
          <cell r="I215">
            <v>187</v>
          </cell>
          <cell r="J215">
            <v>1.8290297339593115E-2</v>
          </cell>
          <cell r="K215">
            <v>159</v>
          </cell>
          <cell r="L215">
            <v>1.5551643192488264E-2</v>
          </cell>
          <cell r="M215">
            <v>59</v>
          </cell>
          <cell r="N215">
            <v>5.770735524256651E-3</v>
          </cell>
          <cell r="O215">
            <v>27</v>
          </cell>
          <cell r="P215">
            <v>2.6408450704225352E-3</v>
          </cell>
          <cell r="Q215">
            <v>123</v>
          </cell>
          <cell r="R215">
            <v>1.2030516431924883E-2</v>
          </cell>
          <cell r="T215">
            <v>10</v>
          </cell>
          <cell r="U215">
            <v>9.7809076682316121E-4</v>
          </cell>
          <cell r="V215">
            <v>51</v>
          </cell>
          <cell r="W215">
            <v>4.9882629107981221E-3</v>
          </cell>
          <cell r="X215">
            <v>6327</v>
          </cell>
          <cell r="Y215">
            <v>0.61883802816901412</v>
          </cell>
          <cell r="Z215">
            <v>844</v>
          </cell>
          <cell r="AA215">
            <v>8.2550860719874802E-2</v>
          </cell>
          <cell r="AB215">
            <v>444</v>
          </cell>
          <cell r="AC215">
            <v>4.3427230046948359E-2</v>
          </cell>
          <cell r="AD215">
            <v>78</v>
          </cell>
          <cell r="AE215">
            <v>7.6291079812206572E-3</v>
          </cell>
          <cell r="AF215">
            <v>48</v>
          </cell>
          <cell r="AG215">
            <v>4.6948356807511738E-3</v>
          </cell>
          <cell r="AH215">
            <v>36</v>
          </cell>
          <cell r="AI215">
            <v>3.5211267605633804E-3</v>
          </cell>
          <cell r="AK215">
            <v>555</v>
          </cell>
          <cell r="AL215">
            <v>5.4284037558685445E-2</v>
          </cell>
          <cell r="AM215">
            <v>1450</v>
          </cell>
          <cell r="AN215">
            <v>0.14182316118935837</v>
          </cell>
          <cell r="AP215">
            <v>209</v>
          </cell>
          <cell r="AQ215">
            <v>2.0442097026604069E-2</v>
          </cell>
          <cell r="AR215">
            <v>162</v>
          </cell>
          <cell r="AS215">
            <v>1.5845070422535211E-2</v>
          </cell>
          <cell r="AU215">
            <v>0.95652667527270163</v>
          </cell>
          <cell r="AV215">
            <v>1.0031909282526612</v>
          </cell>
        </row>
        <row r="216">
          <cell r="A216" t="str">
            <v>38</v>
          </cell>
          <cell r="C216" t="str">
            <v>3811</v>
          </cell>
          <cell r="D216" t="str">
            <v>Færder</v>
          </cell>
          <cell r="E216">
            <v>252</v>
          </cell>
          <cell r="F216">
            <v>1.1952191235059761E-2</v>
          </cell>
          <cell r="G216">
            <v>3110</v>
          </cell>
          <cell r="H216">
            <v>0.14750521722633275</v>
          </cell>
          <cell r="I216">
            <v>467</v>
          </cell>
          <cell r="J216">
            <v>2.2149497249098843E-2</v>
          </cell>
          <cell r="K216">
            <v>416</v>
          </cell>
          <cell r="L216">
            <v>1.9730601403908178E-2</v>
          </cell>
          <cell r="M216">
            <v>191</v>
          </cell>
          <cell r="N216">
            <v>9.059002086890533E-3</v>
          </cell>
          <cell r="O216">
            <v>109</v>
          </cell>
          <cell r="P216">
            <v>5.1697970024663252E-3</v>
          </cell>
          <cell r="Q216">
            <v>412</v>
          </cell>
          <cell r="R216">
            <v>1.9540884082716752E-2</v>
          </cell>
          <cell r="T216">
            <v>37</v>
          </cell>
          <cell r="U216">
            <v>1.7548852210206793E-3</v>
          </cell>
          <cell r="V216">
            <v>99</v>
          </cell>
          <cell r="W216">
            <v>4.695503699487763E-3</v>
          </cell>
          <cell r="X216">
            <v>11855</v>
          </cell>
          <cell r="Y216">
            <v>0.56227471068108514</v>
          </cell>
          <cell r="Z216">
            <v>1686</v>
          </cell>
          <cell r="AA216">
            <v>7.9965850882185538E-2</v>
          </cell>
          <cell r="AB216">
            <v>1016</v>
          </cell>
          <cell r="AC216">
            <v>4.8188199582621896E-2</v>
          </cell>
          <cell r="AD216">
            <v>160</v>
          </cell>
          <cell r="AE216">
            <v>7.5886928476569908E-3</v>
          </cell>
          <cell r="AF216">
            <v>74</v>
          </cell>
          <cell r="AG216">
            <v>3.5097704420413585E-3</v>
          </cell>
          <cell r="AH216">
            <v>101</v>
          </cell>
          <cell r="AI216">
            <v>4.7903623600834755E-3</v>
          </cell>
          <cell r="AK216">
            <v>1595</v>
          </cell>
          <cell r="AL216">
            <v>7.5649781825080628E-2</v>
          </cell>
          <cell r="AM216">
            <v>3037</v>
          </cell>
          <cell r="AN216">
            <v>0.14404287611458927</v>
          </cell>
          <cell r="AP216">
            <v>712</v>
          </cell>
          <cell r="AQ216">
            <v>3.3769683172073607E-2</v>
          </cell>
          <cell r="AR216">
            <v>335</v>
          </cell>
          <cell r="AS216">
            <v>1.5888825649781824E-2</v>
          </cell>
          <cell r="AU216">
            <v>0.87725136100910528</v>
          </cell>
          <cell r="AV216">
            <v>0.96794497085427178</v>
          </cell>
        </row>
        <row r="217">
          <cell r="A217" t="str">
            <v>38</v>
          </cell>
          <cell r="C217" t="str">
            <v>3812</v>
          </cell>
          <cell r="D217" t="str">
            <v>Siljan</v>
          </cell>
          <cell r="E217">
            <v>16</v>
          </cell>
          <cell r="F217">
            <v>8.7815587266739849E-3</v>
          </cell>
          <cell r="G217">
            <v>269</v>
          </cell>
          <cell r="H217">
            <v>0.14763995609220637</v>
          </cell>
          <cell r="I217">
            <v>30</v>
          </cell>
          <cell r="J217">
            <v>1.6465422612513721E-2</v>
          </cell>
          <cell r="K217">
            <v>42</v>
          </cell>
          <cell r="L217">
            <v>2.3051591657519209E-2</v>
          </cell>
          <cell r="M217">
            <v>9</v>
          </cell>
          <cell r="N217">
            <v>4.9396267837541162E-3</v>
          </cell>
          <cell r="O217">
            <v>7</v>
          </cell>
          <cell r="P217">
            <v>3.8419319429198683E-3</v>
          </cell>
          <cell r="Q217">
            <v>20</v>
          </cell>
          <cell r="R217">
            <v>1.0976948408342482E-2</v>
          </cell>
          <cell r="T217">
            <v>4</v>
          </cell>
          <cell r="U217">
            <v>2.1953896816684962E-3</v>
          </cell>
          <cell r="V217">
            <v>6</v>
          </cell>
          <cell r="W217">
            <v>3.2930845225027441E-3</v>
          </cell>
          <cell r="X217">
            <v>1105</v>
          </cell>
          <cell r="Y217">
            <v>0.60647639956092203</v>
          </cell>
          <cell r="Z217">
            <v>145</v>
          </cell>
          <cell r="AA217">
            <v>7.9582875960482982E-2</v>
          </cell>
          <cell r="AB217">
            <v>78</v>
          </cell>
          <cell r="AC217">
            <v>4.2810098792535674E-2</v>
          </cell>
          <cell r="AD217">
            <v>12</v>
          </cell>
          <cell r="AE217">
            <v>6.5861690450054883E-3</v>
          </cell>
          <cell r="AF217">
            <v>5</v>
          </cell>
          <cell r="AG217">
            <v>2.7442371020856204E-3</v>
          </cell>
          <cell r="AH217">
            <v>4</v>
          </cell>
          <cell r="AI217">
            <v>2.1953896816684962E-3</v>
          </cell>
          <cell r="AK217">
            <v>108</v>
          </cell>
          <cell r="AL217">
            <v>5.9275521405049394E-2</v>
          </cell>
          <cell r="AM217">
            <v>244</v>
          </cell>
          <cell r="AN217">
            <v>0.13391877058177826</v>
          </cell>
          <cell r="AP217">
            <v>36</v>
          </cell>
          <cell r="AQ217">
            <v>1.9758507135016465E-2</v>
          </cell>
          <cell r="AR217">
            <v>21</v>
          </cell>
          <cell r="AS217">
            <v>1.1525795828759604E-2</v>
          </cell>
          <cell r="AU217">
            <v>0.97751869383293488</v>
          </cell>
          <cell r="AV217">
            <v>1.0140334888913591</v>
          </cell>
        </row>
        <row r="218">
          <cell r="A218" t="str">
            <v>38</v>
          </cell>
          <cell r="C218" t="str">
            <v>3813</v>
          </cell>
          <cell r="D218" t="str">
            <v>Bamble</v>
          </cell>
          <cell r="E218">
            <v>87</v>
          </cell>
          <cell r="F218">
            <v>7.8976034858387802E-3</v>
          </cell>
          <cell r="G218">
            <v>1682</v>
          </cell>
          <cell r="H218">
            <v>0.15268700072621641</v>
          </cell>
          <cell r="I218">
            <v>190</v>
          </cell>
          <cell r="J218">
            <v>1.7247639796659404E-2</v>
          </cell>
          <cell r="K218">
            <v>196</v>
          </cell>
          <cell r="L218">
            <v>1.7792302106027596E-2</v>
          </cell>
          <cell r="M218">
            <v>86</v>
          </cell>
          <cell r="N218">
            <v>7.8068264342774146E-3</v>
          </cell>
          <cell r="O218">
            <v>43</v>
          </cell>
          <cell r="P218">
            <v>3.9034132171387073E-3</v>
          </cell>
          <cell r="Q218">
            <v>154</v>
          </cell>
          <cell r="R218">
            <v>1.3979665940450255E-2</v>
          </cell>
          <cell r="T218">
            <v>14</v>
          </cell>
          <cell r="U218">
            <v>1.270878721859114E-3</v>
          </cell>
          <cell r="V218">
            <v>39</v>
          </cell>
          <cell r="W218">
            <v>3.540305010893246E-3</v>
          </cell>
          <cell r="X218">
            <v>6523</v>
          </cell>
          <cell r="Y218">
            <v>0.5921387073347858</v>
          </cell>
          <cell r="Z218">
            <v>869</v>
          </cell>
          <cell r="AA218">
            <v>7.8885257806826439E-2</v>
          </cell>
          <cell r="AB218">
            <v>475</v>
          </cell>
          <cell r="AC218">
            <v>4.3119099491648515E-2</v>
          </cell>
          <cell r="AD218">
            <v>86</v>
          </cell>
          <cell r="AE218">
            <v>7.8068264342774146E-3</v>
          </cell>
          <cell r="AF218">
            <v>42</v>
          </cell>
          <cell r="AG218">
            <v>3.8126361655773421E-3</v>
          </cell>
          <cell r="AH218">
            <v>40</v>
          </cell>
          <cell r="AI218">
            <v>3.6310820624546117E-3</v>
          </cell>
          <cell r="AK218">
            <v>669</v>
          </cell>
          <cell r="AL218">
            <v>6.0729847494553374E-2</v>
          </cell>
          <cell r="AM218">
            <v>1512</v>
          </cell>
          <cell r="AN218">
            <v>0.13725490196078433</v>
          </cell>
          <cell r="AP218">
            <v>283</v>
          </cell>
          <cell r="AQ218">
            <v>2.5689905591866378E-2</v>
          </cell>
          <cell r="AR218">
            <v>168</v>
          </cell>
          <cell r="AS218">
            <v>1.5250544662309368E-2</v>
          </cell>
          <cell r="AU218">
            <v>0.92729198547271396</v>
          </cell>
          <cell r="AV218">
            <v>0.99232544498475006</v>
          </cell>
        </row>
        <row r="219">
          <cell r="A219" t="str">
            <v>38</v>
          </cell>
          <cell r="C219" t="str">
            <v>3814</v>
          </cell>
          <cell r="D219" t="str">
            <v>Kragerø</v>
          </cell>
          <cell r="E219">
            <v>57</v>
          </cell>
          <cell r="F219">
            <v>6.8369917236415978E-3</v>
          </cell>
          <cell r="G219">
            <v>1138</v>
          </cell>
          <cell r="H219">
            <v>0.13649994002638838</v>
          </cell>
          <cell r="I219">
            <v>141</v>
          </cell>
          <cell r="J219">
            <v>1.6912558474271321E-2</v>
          </cell>
          <cell r="K219">
            <v>131</v>
          </cell>
          <cell r="L219">
            <v>1.5713086242053496E-2</v>
          </cell>
          <cell r="M219">
            <v>52</v>
          </cell>
          <cell r="N219">
            <v>6.2372556075326853E-3</v>
          </cell>
          <cell r="O219">
            <v>31</v>
          </cell>
          <cell r="P219">
            <v>3.7183639198752551E-3</v>
          </cell>
          <cell r="Q219">
            <v>133</v>
          </cell>
          <cell r="R219">
            <v>1.595298068849706E-2</v>
          </cell>
          <cell r="T219">
            <v>10</v>
          </cell>
          <cell r="U219">
            <v>1.1994722322178242E-3</v>
          </cell>
          <cell r="V219">
            <v>33</v>
          </cell>
          <cell r="W219">
            <v>3.95825836631882E-3</v>
          </cell>
          <cell r="X219">
            <v>5042</v>
          </cell>
          <cell r="Y219">
            <v>0.604773899484227</v>
          </cell>
          <cell r="Z219">
            <v>684</v>
          </cell>
          <cell r="AA219">
            <v>8.204390068369917E-2</v>
          </cell>
          <cell r="AB219">
            <v>423</v>
          </cell>
          <cell r="AC219">
            <v>5.073767542281396E-2</v>
          </cell>
          <cell r="AD219">
            <v>69</v>
          </cell>
          <cell r="AE219">
            <v>8.2763584023029871E-3</v>
          </cell>
          <cell r="AF219">
            <v>26</v>
          </cell>
          <cell r="AG219">
            <v>3.1186278037663427E-3</v>
          </cell>
          <cell r="AH219">
            <v>36</v>
          </cell>
          <cell r="AI219">
            <v>4.3181000359841671E-3</v>
          </cell>
          <cell r="AK219">
            <v>488</v>
          </cell>
          <cell r="AL219">
            <v>5.853424493222982E-2</v>
          </cell>
          <cell r="AM219">
            <v>1238</v>
          </cell>
          <cell r="AN219">
            <v>0.14849466234856662</v>
          </cell>
          <cell r="AP219">
            <v>216</v>
          </cell>
          <cell r="AQ219">
            <v>2.5908600215905003E-2</v>
          </cell>
          <cell r="AR219">
            <v>131</v>
          </cell>
          <cell r="AS219">
            <v>1.5713086242053496E-2</v>
          </cell>
          <cell r="AU219">
            <v>0.97109828287974731</v>
          </cell>
          <cell r="AV219">
            <v>1.0045004118359595</v>
          </cell>
        </row>
        <row r="220">
          <cell r="A220" t="str">
            <v>38</v>
          </cell>
          <cell r="C220" t="str">
            <v>3815</v>
          </cell>
          <cell r="D220" t="str">
            <v>Drangedal</v>
          </cell>
          <cell r="E220">
            <v>30</v>
          </cell>
          <cell r="F220">
            <v>9.5328884652049577E-3</v>
          </cell>
          <cell r="G220">
            <v>478</v>
          </cell>
          <cell r="H220">
            <v>0.15189068954559898</v>
          </cell>
          <cell r="I220">
            <v>59</v>
          </cell>
          <cell r="J220">
            <v>1.874801398156975E-2</v>
          </cell>
          <cell r="K220">
            <v>67</v>
          </cell>
          <cell r="L220">
            <v>2.1290117572291069E-2</v>
          </cell>
          <cell r="M220">
            <v>18</v>
          </cell>
          <cell r="N220">
            <v>5.7197330791229741E-3</v>
          </cell>
          <cell r="O220">
            <v>5</v>
          </cell>
          <cell r="P220">
            <v>1.5888147442008262E-3</v>
          </cell>
          <cell r="Q220">
            <v>35</v>
          </cell>
          <cell r="R220">
            <v>1.1121703209405783E-2</v>
          </cell>
          <cell r="T220">
            <v>8</v>
          </cell>
          <cell r="U220">
            <v>2.5421035907213221E-3</v>
          </cell>
          <cell r="V220">
            <v>13</v>
          </cell>
          <cell r="W220">
            <v>4.1309183349221481E-3</v>
          </cell>
          <cell r="X220">
            <v>1891</v>
          </cell>
          <cell r="Y220">
            <v>0.60088973625675246</v>
          </cell>
          <cell r="Z220">
            <v>231</v>
          </cell>
          <cell r="AA220">
            <v>7.3403241182078166E-2</v>
          </cell>
          <cell r="AB220">
            <v>171</v>
          </cell>
          <cell r="AC220">
            <v>5.4337464251668258E-2</v>
          </cell>
          <cell r="AD220">
            <v>19</v>
          </cell>
          <cell r="AE220">
            <v>6.0374960279631395E-3</v>
          </cell>
          <cell r="AF220">
            <v>7</v>
          </cell>
          <cell r="AG220">
            <v>2.2243406418811567E-3</v>
          </cell>
          <cell r="AH220">
            <v>8</v>
          </cell>
          <cell r="AI220">
            <v>2.5421035907213221E-3</v>
          </cell>
          <cell r="AK220">
            <v>184</v>
          </cell>
          <cell r="AL220">
            <v>5.8468382586590401E-2</v>
          </cell>
          <cell r="AM220">
            <v>436</v>
          </cell>
          <cell r="AN220">
            <v>0.13854464569431205</v>
          </cell>
          <cell r="AP220">
            <v>58</v>
          </cell>
          <cell r="AQ220">
            <v>1.8430251032729585E-2</v>
          </cell>
          <cell r="AR220">
            <v>34</v>
          </cell>
          <cell r="AS220">
            <v>1.0803940260565617E-2</v>
          </cell>
          <cell r="AU220">
            <v>0.99457331194941767</v>
          </cell>
          <cell r="AV220">
            <v>1.0149964286173867</v>
          </cell>
        </row>
        <row r="221">
          <cell r="A221" t="str">
            <v>38</v>
          </cell>
          <cell r="C221" t="str">
            <v>3816</v>
          </cell>
          <cell r="D221" t="str">
            <v>Nome</v>
          </cell>
          <cell r="E221">
            <v>33</v>
          </cell>
          <cell r="F221">
            <v>6.4289888953828174E-3</v>
          </cell>
          <cell r="G221">
            <v>674</v>
          </cell>
          <cell r="H221">
            <v>0.13130722774206116</v>
          </cell>
          <cell r="I221">
            <v>75</v>
          </cell>
          <cell r="J221">
            <v>1.4611338398597311E-2</v>
          </cell>
          <cell r="K221">
            <v>60</v>
          </cell>
          <cell r="L221">
            <v>1.1689070718877849E-2</v>
          </cell>
          <cell r="M221">
            <v>27</v>
          </cell>
          <cell r="N221">
            <v>5.2600818234950324E-3</v>
          </cell>
          <cell r="O221">
            <v>10</v>
          </cell>
          <cell r="P221">
            <v>1.9481784531463083E-3</v>
          </cell>
          <cell r="Q221">
            <v>56</v>
          </cell>
          <cell r="R221">
            <v>1.0909799337619326E-2</v>
          </cell>
          <cell r="T221">
            <v>9</v>
          </cell>
          <cell r="U221">
            <v>1.7533606078316774E-3</v>
          </cell>
          <cell r="V221">
            <v>20</v>
          </cell>
          <cell r="W221">
            <v>3.8963569062926166E-3</v>
          </cell>
          <cell r="X221">
            <v>3204</v>
          </cell>
          <cell r="Y221">
            <v>0.62419637638807712</v>
          </cell>
          <cell r="Z221">
            <v>447</v>
          </cell>
          <cell r="AA221">
            <v>8.7083576855639971E-2</v>
          </cell>
          <cell r="AB221">
            <v>249</v>
          </cell>
          <cell r="AC221">
            <v>4.8509643483343072E-2</v>
          </cell>
          <cell r="AD221">
            <v>46</v>
          </cell>
          <cell r="AE221">
            <v>8.9616208844730174E-3</v>
          </cell>
          <cell r="AF221">
            <v>16</v>
          </cell>
          <cell r="AG221">
            <v>3.1170855250340929E-3</v>
          </cell>
          <cell r="AH221">
            <v>26</v>
          </cell>
          <cell r="AI221">
            <v>5.0652639781804017E-3</v>
          </cell>
          <cell r="AK221">
            <v>228</v>
          </cell>
          <cell r="AL221">
            <v>4.4418468731735827E-2</v>
          </cell>
          <cell r="AM221">
            <v>784</v>
          </cell>
          <cell r="AN221">
            <v>0.15273719072667055</v>
          </cell>
          <cell r="AP221">
            <v>93</v>
          </cell>
          <cell r="AQ221">
            <v>1.8118059614260665E-2</v>
          </cell>
          <cell r="AR221">
            <v>88</v>
          </cell>
          <cell r="AS221">
            <v>1.7143970387687512E-2</v>
          </cell>
          <cell r="AU221">
            <v>0.96524262175180475</v>
          </cell>
          <cell r="AV221">
            <v>1.0011189982696913</v>
          </cell>
        </row>
        <row r="222">
          <cell r="A222" t="str">
            <v>38</v>
          </cell>
          <cell r="C222" t="str">
            <v>3817</v>
          </cell>
          <cell r="D222" t="str">
            <v>Midt-Telemark</v>
          </cell>
          <cell r="E222">
            <v>66</v>
          </cell>
          <cell r="F222">
            <v>8.1814801041279282E-3</v>
          </cell>
          <cell r="G222">
            <v>1082</v>
          </cell>
          <cell r="H222">
            <v>0.13412668897979421</v>
          </cell>
          <cell r="I222">
            <v>158</v>
          </cell>
          <cell r="J222">
            <v>1.9585967522003225E-2</v>
          </cell>
          <cell r="K222">
            <v>133</v>
          </cell>
          <cell r="L222">
            <v>1.6486922028015372E-2</v>
          </cell>
          <cell r="M222">
            <v>49</v>
          </cell>
          <cell r="N222">
            <v>6.0741291682161894E-3</v>
          </cell>
          <cell r="O222">
            <v>32</v>
          </cell>
          <cell r="P222">
            <v>3.9667782323044506E-3</v>
          </cell>
          <cell r="Q222">
            <v>121</v>
          </cell>
          <cell r="R222">
            <v>1.4999380190901202E-2</v>
          </cell>
          <cell r="T222">
            <v>11</v>
          </cell>
          <cell r="U222">
            <v>1.3635800173546547E-3</v>
          </cell>
          <cell r="V222">
            <v>41</v>
          </cell>
          <cell r="W222">
            <v>5.0824346101400767E-3</v>
          </cell>
          <cell r="X222">
            <v>4845</v>
          </cell>
          <cell r="Y222">
            <v>0.60059501673484572</v>
          </cell>
          <cell r="Z222">
            <v>671</v>
          </cell>
          <cell r="AA222">
            <v>8.3178381058633941E-2</v>
          </cell>
          <cell r="AB222">
            <v>421</v>
          </cell>
          <cell r="AC222">
            <v>5.2187926118755425E-2</v>
          </cell>
          <cell r="AD222">
            <v>71</v>
          </cell>
          <cell r="AE222">
            <v>8.8012892029254997E-3</v>
          </cell>
          <cell r="AF222">
            <v>39</v>
          </cell>
          <cell r="AG222">
            <v>4.834510970621049E-3</v>
          </cell>
          <cell r="AH222">
            <v>31</v>
          </cell>
          <cell r="AI222">
            <v>3.8428164125449363E-3</v>
          </cell>
          <cell r="AK222">
            <v>493</v>
          </cell>
          <cell r="AL222">
            <v>6.1113177141440433E-2</v>
          </cell>
          <cell r="AM222">
            <v>1233</v>
          </cell>
          <cell r="AN222">
            <v>0.15284492376348086</v>
          </cell>
          <cell r="AP222">
            <v>202</v>
          </cell>
          <cell r="AQ222">
            <v>2.5040287591421843E-2</v>
          </cell>
          <cell r="AR222">
            <v>141</v>
          </cell>
          <cell r="AS222">
            <v>1.7478616586091483E-2</v>
          </cell>
          <cell r="AU222">
            <v>0.96197332187698192</v>
          </cell>
          <cell r="AV222">
            <v>1.003633945645561</v>
          </cell>
        </row>
        <row r="223">
          <cell r="A223" t="str">
            <v>38</v>
          </cell>
          <cell r="C223" t="str">
            <v>3818</v>
          </cell>
          <cell r="D223" t="str">
            <v>Tinn</v>
          </cell>
          <cell r="E223">
            <v>47</v>
          </cell>
          <cell r="F223">
            <v>1.0047028644719966E-2</v>
          </cell>
          <cell r="G223">
            <v>637</v>
          </cell>
          <cell r="H223">
            <v>0.13616930312099187</v>
          </cell>
          <cell r="I223">
            <v>85</v>
          </cell>
          <cell r="J223">
            <v>1.8170158187259512E-2</v>
          </cell>
          <cell r="K223">
            <v>74</v>
          </cell>
          <cell r="L223">
            <v>1.5818725951261221E-2</v>
          </cell>
          <cell r="M223">
            <v>30</v>
          </cell>
          <cell r="N223">
            <v>6.412997007268063E-3</v>
          </cell>
          <cell r="O223">
            <v>23</v>
          </cell>
          <cell r="P223">
            <v>4.9166310389055154E-3</v>
          </cell>
          <cell r="Q223">
            <v>59</v>
          </cell>
          <cell r="R223">
            <v>1.2612227447627191E-2</v>
          </cell>
          <cell r="T223">
            <v>2</v>
          </cell>
          <cell r="U223">
            <v>4.2753313381787086E-4</v>
          </cell>
          <cell r="V223">
            <v>21</v>
          </cell>
          <cell r="W223">
            <v>4.4890979050876446E-3</v>
          </cell>
          <cell r="X223">
            <v>2863</v>
          </cell>
          <cell r="Y223">
            <v>0.6120136810602822</v>
          </cell>
          <cell r="Z223">
            <v>353</v>
          </cell>
          <cell r="AA223">
            <v>7.5459598118854207E-2</v>
          </cell>
          <cell r="AB223">
            <v>180</v>
          </cell>
          <cell r="AC223">
            <v>3.8477982043608382E-2</v>
          </cell>
          <cell r="AD223">
            <v>44</v>
          </cell>
          <cell r="AE223">
            <v>9.40572894399316E-3</v>
          </cell>
          <cell r="AF223">
            <v>14</v>
          </cell>
          <cell r="AG223">
            <v>2.9927319367250961E-3</v>
          </cell>
          <cell r="AH223">
            <v>23</v>
          </cell>
          <cell r="AI223">
            <v>4.9166310389055154E-3</v>
          </cell>
          <cell r="AK223">
            <v>271</v>
          </cell>
          <cell r="AL223">
            <v>5.7930739632321503E-2</v>
          </cell>
          <cell r="AM223">
            <v>614</v>
          </cell>
          <cell r="AN223">
            <v>0.13125267208208635</v>
          </cell>
          <cell r="AP223">
            <v>112</v>
          </cell>
          <cell r="AQ223">
            <v>2.3941855493800769E-2</v>
          </cell>
          <cell r="AR223">
            <v>81</v>
          </cell>
          <cell r="AS223">
            <v>1.7315091919623771E-2</v>
          </cell>
          <cell r="AU223">
            <v>0.97553586888275035</v>
          </cell>
          <cell r="AV223">
            <v>1.0056029889616596</v>
          </cell>
        </row>
        <row r="224">
          <cell r="A224" t="str">
            <v>38</v>
          </cell>
          <cell r="C224" t="str">
            <v>3819</v>
          </cell>
          <cell r="D224" t="str">
            <v>Hjartdal</v>
          </cell>
          <cell r="E224">
            <v>14</v>
          </cell>
          <cell r="F224">
            <v>1.1281224818694601E-2</v>
          </cell>
          <cell r="G224">
            <v>196</v>
          </cell>
          <cell r="H224">
            <v>0.15793714746172441</v>
          </cell>
          <cell r="I224">
            <v>32</v>
          </cell>
          <cell r="J224">
            <v>2.5785656728444802E-2</v>
          </cell>
          <cell r="K224">
            <v>24</v>
          </cell>
          <cell r="L224">
            <v>1.9339242546333603E-2</v>
          </cell>
          <cell r="M224">
            <v>11</v>
          </cell>
          <cell r="N224">
            <v>8.8638195004029016E-3</v>
          </cell>
          <cell r="O224">
            <v>12</v>
          </cell>
          <cell r="P224">
            <v>9.6696212731668015E-3</v>
          </cell>
          <cell r="Q224">
            <v>23</v>
          </cell>
          <cell r="R224">
            <v>1.8533440773569703E-2</v>
          </cell>
          <cell r="T224">
            <v>4</v>
          </cell>
          <cell r="U224">
            <v>3.2232070910556002E-3</v>
          </cell>
          <cell r="V224">
            <v>6</v>
          </cell>
          <cell r="W224">
            <v>4.8348106365834007E-3</v>
          </cell>
          <cell r="X224">
            <v>692</v>
          </cell>
          <cell r="Y224">
            <v>0.55761482675261886</v>
          </cell>
          <cell r="Z224">
            <v>107</v>
          </cell>
          <cell r="AA224">
            <v>8.6220789685737306E-2</v>
          </cell>
          <cell r="AB224">
            <v>65</v>
          </cell>
          <cell r="AC224">
            <v>5.2377115229653506E-2</v>
          </cell>
          <cell r="AD224">
            <v>17</v>
          </cell>
          <cell r="AE224">
            <v>1.3698630136986301E-2</v>
          </cell>
          <cell r="AF224">
            <v>3</v>
          </cell>
          <cell r="AG224">
            <v>2.4174053182917004E-3</v>
          </cell>
          <cell r="AH224">
            <v>9</v>
          </cell>
          <cell r="AI224">
            <v>7.2522159548751011E-3</v>
          </cell>
          <cell r="AK224">
            <v>102</v>
          </cell>
          <cell r="AL224">
            <v>8.2191780821917804E-2</v>
          </cell>
          <cell r="AM224">
            <v>201</v>
          </cell>
          <cell r="AN224">
            <v>0.16196615632554393</v>
          </cell>
          <cell r="AP224">
            <v>46</v>
          </cell>
          <cell r="AQ224">
            <v>3.7066881547139406E-2</v>
          </cell>
          <cell r="AR224">
            <v>29</v>
          </cell>
          <cell r="AS224">
            <v>2.3368251410153102E-2</v>
          </cell>
          <cell r="AU224">
            <v>0.9325267738409988</v>
          </cell>
          <cell r="AV224">
            <v>1.0016366495420339</v>
          </cell>
        </row>
        <row r="225">
          <cell r="A225" t="str">
            <v>38</v>
          </cell>
          <cell r="C225" t="str">
            <v>3820</v>
          </cell>
          <cell r="D225" t="str">
            <v>Seljord</v>
          </cell>
          <cell r="E225">
            <v>17</v>
          </cell>
          <cell r="F225">
            <v>7.1851225697379542E-3</v>
          </cell>
          <cell r="G225">
            <v>333</v>
          </cell>
          <cell r="H225">
            <v>0.14074387151310228</v>
          </cell>
          <cell r="I225">
            <v>42</v>
          </cell>
          <cell r="J225">
            <v>1.7751479289940829E-2</v>
          </cell>
          <cell r="K225">
            <v>41</v>
          </cell>
          <cell r="L225">
            <v>1.7328825021132713E-2</v>
          </cell>
          <cell r="M225">
            <v>21</v>
          </cell>
          <cell r="N225">
            <v>8.8757396449704144E-3</v>
          </cell>
          <cell r="O225">
            <v>11</v>
          </cell>
          <cell r="P225">
            <v>4.6491969568892644E-3</v>
          </cell>
          <cell r="Q225">
            <v>40</v>
          </cell>
          <cell r="R225">
            <v>1.69061707523246E-2</v>
          </cell>
          <cell r="T225">
            <v>3</v>
          </cell>
          <cell r="U225">
            <v>1.2679628064243449E-3</v>
          </cell>
          <cell r="V225">
            <v>11</v>
          </cell>
          <cell r="W225">
            <v>4.6491969568892644E-3</v>
          </cell>
          <cell r="X225">
            <v>1370</v>
          </cell>
          <cell r="Y225">
            <v>0.57903634826711747</v>
          </cell>
          <cell r="Z225">
            <v>222</v>
          </cell>
          <cell r="AA225">
            <v>9.3829247675401517E-2</v>
          </cell>
          <cell r="AB225">
            <v>145</v>
          </cell>
          <cell r="AC225">
            <v>6.1284868977176672E-2</v>
          </cell>
          <cell r="AD225">
            <v>24</v>
          </cell>
          <cell r="AE225">
            <v>1.0143702451394759E-2</v>
          </cell>
          <cell r="AF225">
            <v>16</v>
          </cell>
          <cell r="AG225">
            <v>6.762468300929839E-3</v>
          </cell>
          <cell r="AH225">
            <v>15</v>
          </cell>
          <cell r="AI225">
            <v>6.3398140321217246E-3</v>
          </cell>
          <cell r="AK225">
            <v>155</v>
          </cell>
          <cell r="AL225">
            <v>6.5511411665257813E-2</v>
          </cell>
          <cell r="AM225">
            <v>422</v>
          </cell>
          <cell r="AN225">
            <v>0.17836010143702452</v>
          </cell>
          <cell r="AP225">
            <v>72</v>
          </cell>
          <cell r="AQ225">
            <v>3.0431107354184278E-2</v>
          </cell>
          <cell r="AR225">
            <v>55</v>
          </cell>
          <cell r="AS225">
            <v>2.3245984784446321E-2</v>
          </cell>
          <cell r="AU225">
            <v>0.96652283737354194</v>
          </cell>
          <cell r="AV225">
            <v>0.99323520745309801</v>
          </cell>
        </row>
        <row r="226">
          <cell r="A226" t="str">
            <v>38</v>
          </cell>
          <cell r="C226" t="str">
            <v>3821</v>
          </cell>
          <cell r="D226" t="str">
            <v>Kviteseid</v>
          </cell>
          <cell r="E226">
            <v>21</v>
          </cell>
          <cell r="F226">
            <v>1.0324483775811209E-2</v>
          </cell>
          <cell r="G226">
            <v>282</v>
          </cell>
          <cell r="H226">
            <v>0.13864306784660768</v>
          </cell>
          <cell r="I226">
            <v>36</v>
          </cell>
          <cell r="J226">
            <v>1.7699115044247787E-2</v>
          </cell>
          <cell r="K226">
            <v>42</v>
          </cell>
          <cell r="L226">
            <v>2.0648967551622419E-2</v>
          </cell>
          <cell r="M226">
            <v>13</v>
          </cell>
          <cell r="N226">
            <v>6.3913470993117007E-3</v>
          </cell>
          <cell r="O226">
            <v>11</v>
          </cell>
          <cell r="P226">
            <v>5.4080629301868242E-3</v>
          </cell>
          <cell r="Q226">
            <v>21</v>
          </cell>
          <cell r="R226">
            <v>1.0324483775811209E-2</v>
          </cell>
          <cell r="T226">
            <v>4</v>
          </cell>
          <cell r="U226">
            <v>1.9665683382497543E-3</v>
          </cell>
          <cell r="V226">
            <v>3</v>
          </cell>
          <cell r="W226">
            <v>1.4749262536873156E-3</v>
          </cell>
          <cell r="X226">
            <v>1199</v>
          </cell>
          <cell r="Y226">
            <v>0.58947885939036382</v>
          </cell>
          <cell r="Z226">
            <v>161</v>
          </cell>
          <cell r="AA226">
            <v>7.9154375614552602E-2</v>
          </cell>
          <cell r="AB226">
            <v>124</v>
          </cell>
          <cell r="AC226">
            <v>6.0963618485742381E-2</v>
          </cell>
          <cell r="AD226">
            <v>32</v>
          </cell>
          <cell r="AE226">
            <v>1.5732546705998034E-2</v>
          </cell>
          <cell r="AF226">
            <v>12</v>
          </cell>
          <cell r="AG226">
            <v>5.8997050147492625E-3</v>
          </cell>
          <cell r="AH226">
            <v>8</v>
          </cell>
          <cell r="AI226">
            <v>3.9331366764995086E-3</v>
          </cell>
          <cell r="AK226">
            <v>123</v>
          </cell>
          <cell r="AL226">
            <v>6.047197640117994E-2</v>
          </cell>
          <cell r="AM226">
            <v>337</v>
          </cell>
          <cell r="AN226">
            <v>0.16568338249754178</v>
          </cell>
          <cell r="AP226">
            <v>45</v>
          </cell>
          <cell r="AQ226">
            <v>2.2123893805309734E-2</v>
          </cell>
          <cell r="AR226">
            <v>52</v>
          </cell>
          <cell r="AS226">
            <v>2.5565388397246803E-2</v>
          </cell>
          <cell r="AU226">
            <v>0.98193465307492955</v>
          </cell>
          <cell r="AV226">
            <v>1.0266695270278612</v>
          </cell>
        </row>
        <row r="227">
          <cell r="A227" t="str">
            <v>38</v>
          </cell>
          <cell r="C227" t="str">
            <v>3822</v>
          </cell>
          <cell r="D227" t="str">
            <v>Nissedal</v>
          </cell>
          <cell r="E227">
            <v>8</v>
          </cell>
          <cell r="F227">
            <v>6.9808027923211171E-3</v>
          </cell>
          <cell r="G227">
            <v>166</v>
          </cell>
          <cell r="H227">
            <v>0.14485165794066318</v>
          </cell>
          <cell r="I227">
            <v>23</v>
          </cell>
          <cell r="J227">
            <v>2.006980802792321E-2</v>
          </cell>
          <cell r="K227">
            <v>29</v>
          </cell>
          <cell r="L227">
            <v>2.530541012216405E-2</v>
          </cell>
          <cell r="M227">
            <v>13</v>
          </cell>
          <cell r="N227">
            <v>1.1343804537521814E-2</v>
          </cell>
          <cell r="O227">
            <v>10</v>
          </cell>
          <cell r="P227">
            <v>8.7260034904013961E-3</v>
          </cell>
          <cell r="Q227">
            <v>32</v>
          </cell>
          <cell r="R227">
            <v>2.7923211169284468E-2</v>
          </cell>
          <cell r="T227">
            <v>1</v>
          </cell>
          <cell r="U227">
            <v>8.7260034904013963E-4</v>
          </cell>
          <cell r="V227">
            <v>3</v>
          </cell>
          <cell r="W227">
            <v>2.617801047120419E-3</v>
          </cell>
          <cell r="X227">
            <v>633</v>
          </cell>
          <cell r="Y227">
            <v>0.55235602094240843</v>
          </cell>
          <cell r="Z227">
            <v>106</v>
          </cell>
          <cell r="AA227">
            <v>9.2495636998254804E-2</v>
          </cell>
          <cell r="AB227">
            <v>74</v>
          </cell>
          <cell r="AC227">
            <v>6.4572425828970326E-2</v>
          </cell>
          <cell r="AD227">
            <v>8</v>
          </cell>
          <cell r="AE227">
            <v>6.9808027923211171E-3</v>
          </cell>
          <cell r="AF227">
            <v>4</v>
          </cell>
          <cell r="AG227">
            <v>3.4904013961605585E-3</v>
          </cell>
          <cell r="AH227">
            <v>4</v>
          </cell>
          <cell r="AI227">
            <v>3.4904013961605585E-3</v>
          </cell>
          <cell r="AK227">
            <v>107</v>
          </cell>
          <cell r="AL227">
            <v>9.3368237347294936E-2</v>
          </cell>
          <cell r="AM227">
            <v>196</v>
          </cell>
          <cell r="AN227">
            <v>0.17102966841186737</v>
          </cell>
          <cell r="AP227">
            <v>55</v>
          </cell>
          <cell r="AQ227">
            <v>4.7993019197207679E-2</v>
          </cell>
          <cell r="AR227">
            <v>16</v>
          </cell>
          <cell r="AS227">
            <v>1.3961605584642234E-2</v>
          </cell>
          <cell r="AU227">
            <v>0.95796392960142718</v>
          </cell>
          <cell r="AV227">
            <v>0.97541014512878743</v>
          </cell>
        </row>
        <row r="228">
          <cell r="A228" t="str">
            <v>38</v>
          </cell>
          <cell r="C228" t="str">
            <v>3823</v>
          </cell>
          <cell r="D228" t="str">
            <v>Fyresdal</v>
          </cell>
          <cell r="E228">
            <v>6</v>
          </cell>
          <cell r="F228">
            <v>6.0851926977687626E-3</v>
          </cell>
          <cell r="G228">
            <v>133</v>
          </cell>
          <cell r="H228">
            <v>0.13488843813387424</v>
          </cell>
          <cell r="I228">
            <v>20</v>
          </cell>
          <cell r="J228">
            <v>2.0283975659229209E-2</v>
          </cell>
          <cell r="K228">
            <v>17</v>
          </cell>
          <cell r="L228">
            <v>1.7241379310344827E-2</v>
          </cell>
          <cell r="M228">
            <v>10</v>
          </cell>
          <cell r="N228">
            <v>1.0141987829614604E-2</v>
          </cell>
          <cell r="O228">
            <v>3</v>
          </cell>
          <cell r="P228">
            <v>3.0425963488843813E-3</v>
          </cell>
          <cell r="Q228">
            <v>7</v>
          </cell>
          <cell r="R228">
            <v>7.099391480730223E-3</v>
          </cell>
          <cell r="T228">
            <v>7</v>
          </cell>
          <cell r="U228">
            <v>7.099391480730223E-3</v>
          </cell>
          <cell r="V228">
            <v>6</v>
          </cell>
          <cell r="W228">
            <v>6.0851926977687626E-3</v>
          </cell>
          <cell r="X228">
            <v>556</v>
          </cell>
          <cell r="Y228">
            <v>0.56389452332657197</v>
          </cell>
          <cell r="Z228">
            <v>89</v>
          </cell>
          <cell r="AA228">
            <v>9.0263691683569985E-2</v>
          </cell>
          <cell r="AB228">
            <v>81</v>
          </cell>
          <cell r="AC228">
            <v>8.2150101419878302E-2</v>
          </cell>
          <cell r="AD228">
            <v>13</v>
          </cell>
          <cell r="AE228">
            <v>1.3184584178498986E-2</v>
          </cell>
          <cell r="AF228">
            <v>1</v>
          </cell>
          <cell r="AG228">
            <v>1.0141987829614604E-3</v>
          </cell>
          <cell r="AH228">
            <v>5</v>
          </cell>
          <cell r="AI228">
            <v>5.0709939148073022E-3</v>
          </cell>
          <cell r="AK228">
            <v>57</v>
          </cell>
          <cell r="AL228">
            <v>5.7809330628803245E-2</v>
          </cell>
          <cell r="AM228">
            <v>189</v>
          </cell>
          <cell r="AN228">
            <v>0.19168356997971603</v>
          </cell>
          <cell r="AP228">
            <v>20</v>
          </cell>
          <cell r="AQ228">
            <v>2.0283975659229209E-2</v>
          </cell>
          <cell r="AR228">
            <v>19</v>
          </cell>
          <cell r="AS228">
            <v>1.9269776876267748E-2</v>
          </cell>
          <cell r="AU228">
            <v>0.90960694772450268</v>
          </cell>
          <cell r="AV228">
            <v>0.96253822584025195</v>
          </cell>
        </row>
        <row r="229">
          <cell r="A229" t="str">
            <v>38</v>
          </cell>
          <cell r="B229"/>
          <cell r="C229" t="str">
            <v>3824</v>
          </cell>
          <cell r="D229" t="str">
            <v>Tokke</v>
          </cell>
          <cell r="E229">
            <v>19</v>
          </cell>
          <cell r="F229">
            <v>1.0590858416945374E-2</v>
          </cell>
          <cell r="G229">
            <v>245</v>
          </cell>
          <cell r="H229">
            <v>0.13656633221850614</v>
          </cell>
          <cell r="I229">
            <v>35</v>
          </cell>
          <cell r="J229">
            <v>1.950947603121516E-2</v>
          </cell>
          <cell r="K229">
            <v>43</v>
          </cell>
          <cell r="L229">
            <v>2.3968784838350056E-2</v>
          </cell>
          <cell r="M229">
            <v>9</v>
          </cell>
          <cell r="N229">
            <v>5.016722408026756E-3</v>
          </cell>
          <cell r="O229">
            <v>6</v>
          </cell>
          <cell r="P229">
            <v>3.3444816053511705E-3</v>
          </cell>
          <cell r="Q229">
            <v>18</v>
          </cell>
          <cell r="R229">
            <v>1.0033444816053512E-2</v>
          </cell>
          <cell r="S229"/>
          <cell r="T229">
            <v>5</v>
          </cell>
          <cell r="U229">
            <v>2.787068004459309E-3</v>
          </cell>
          <cell r="V229">
            <v>5</v>
          </cell>
          <cell r="W229">
            <v>2.787068004459309E-3</v>
          </cell>
          <cell r="X229">
            <v>975</v>
          </cell>
          <cell r="Y229">
            <v>0.54347826086956519</v>
          </cell>
          <cell r="Z229">
            <v>183</v>
          </cell>
          <cell r="AA229">
            <v>0.1020066889632107</v>
          </cell>
          <cell r="AB229">
            <v>122</v>
          </cell>
          <cell r="AC229">
            <v>6.8004459308807136E-2</v>
          </cell>
          <cell r="AD229">
            <v>24</v>
          </cell>
          <cell r="AE229">
            <v>1.3377926421404682E-2</v>
          </cell>
          <cell r="AF229">
            <v>13</v>
          </cell>
          <cell r="AG229">
            <v>7.246376811594203E-3</v>
          </cell>
          <cell r="AH229">
            <v>9</v>
          </cell>
          <cell r="AI229">
            <v>5.016722408026756E-3</v>
          </cell>
          <cell r="AJ229"/>
          <cell r="AK229">
            <v>111</v>
          </cell>
          <cell r="AL229">
            <v>6.1872909698996656E-2</v>
          </cell>
          <cell r="AM229">
            <v>351</v>
          </cell>
          <cell r="AN229">
            <v>0.19565217391304349</v>
          </cell>
          <cell r="AO229"/>
          <cell r="AP229">
            <v>33</v>
          </cell>
          <cell r="AQ229">
            <v>1.839464882943144E-2</v>
          </cell>
          <cell r="AR229">
            <v>46</v>
          </cell>
          <cell r="AS229">
            <v>2.564102564102564E-2</v>
          </cell>
          <cell r="AT229"/>
          <cell r="AU229">
            <v>1.017163852508193</v>
          </cell>
          <cell r="AV229">
            <v>1.0312597779263077</v>
          </cell>
        </row>
        <row r="230">
          <cell r="A230" t="str">
            <v>38</v>
          </cell>
          <cell r="C230" t="str">
            <v>3825</v>
          </cell>
          <cell r="D230" t="str">
            <v>Vinje</v>
          </cell>
          <cell r="E230">
            <v>28</v>
          </cell>
          <cell r="F230">
            <v>8.9686098654708519E-3</v>
          </cell>
          <cell r="G230">
            <v>433</v>
          </cell>
          <cell r="H230">
            <v>0.13869314541960281</v>
          </cell>
          <cell r="I230">
            <v>67</v>
          </cell>
          <cell r="J230">
            <v>2.1460602178090968E-2</v>
          </cell>
          <cell r="K230">
            <v>60</v>
          </cell>
          <cell r="L230">
            <v>1.9218449711723255E-2</v>
          </cell>
          <cell r="M230">
            <v>23</v>
          </cell>
          <cell r="N230">
            <v>7.3670723894939142E-3</v>
          </cell>
          <cell r="O230">
            <v>14</v>
          </cell>
          <cell r="P230">
            <v>4.4843049327354259E-3</v>
          </cell>
          <cell r="Q230">
            <v>59</v>
          </cell>
          <cell r="R230">
            <v>1.8898142216527868E-2</v>
          </cell>
          <cell r="T230">
            <v>1</v>
          </cell>
          <cell r="U230">
            <v>3.2030749519538755E-4</v>
          </cell>
          <cell r="V230">
            <v>15</v>
          </cell>
          <cell r="W230">
            <v>4.8046124279308138E-3</v>
          </cell>
          <cell r="X230">
            <v>1743</v>
          </cell>
          <cell r="Y230">
            <v>0.55829596412556048</v>
          </cell>
          <cell r="Z230">
            <v>274</v>
          </cell>
          <cell r="AA230">
            <v>8.77642536835362E-2</v>
          </cell>
          <cell r="AB230">
            <v>202</v>
          </cell>
          <cell r="AC230">
            <v>6.4702114029468294E-2</v>
          </cell>
          <cell r="AD230">
            <v>47</v>
          </cell>
          <cell r="AE230">
            <v>1.5054452274183215E-2</v>
          </cell>
          <cell r="AF230">
            <v>20</v>
          </cell>
          <cell r="AG230">
            <v>6.4061499039077515E-3</v>
          </cell>
          <cell r="AH230">
            <v>21</v>
          </cell>
          <cell r="AI230">
            <v>6.7264573991031393E-3</v>
          </cell>
          <cell r="AK230">
            <v>223</v>
          </cell>
          <cell r="AL230">
            <v>7.1428571428571425E-2</v>
          </cell>
          <cell r="AM230">
            <v>564</v>
          </cell>
          <cell r="AN230">
            <v>0.18065342729019859</v>
          </cell>
          <cell r="AP230">
            <v>96</v>
          </cell>
          <cell r="AQ230">
            <v>3.0749519538757208E-2</v>
          </cell>
          <cell r="AR230">
            <v>88</v>
          </cell>
          <cell r="AS230">
            <v>2.8187059577194105E-2</v>
          </cell>
          <cell r="AU230">
            <v>0.96074010515785757</v>
          </cell>
          <cell r="AV230">
            <v>0.99394661830123043</v>
          </cell>
        </row>
        <row r="231">
          <cell r="A231" t="str">
            <v>38 Totalt</v>
          </cell>
          <cell r="C231" t="str">
            <v>38</v>
          </cell>
          <cell r="D231" t="str">
            <v>Vestfold og Telemark</v>
          </cell>
          <cell r="E231">
            <v>3058</v>
          </cell>
          <cell r="F231">
            <v>9.2720894341235937E-3</v>
          </cell>
          <cell r="G231">
            <v>48089</v>
          </cell>
          <cell r="H231">
            <v>0.14580951890044783</v>
          </cell>
          <cell r="I231">
            <v>6225</v>
          </cell>
          <cell r="J231">
            <v>1.8874675188822555E-2</v>
          </cell>
          <cell r="K231">
            <v>5637</v>
          </cell>
          <cell r="L231">
            <v>1.7091814303516906E-2</v>
          </cell>
          <cell r="M231">
            <v>2208</v>
          </cell>
          <cell r="N231">
            <v>6.6948245489028436E-3</v>
          </cell>
          <cell r="O231">
            <v>1318</v>
          </cell>
          <cell r="P231">
            <v>3.9962766102599398E-3</v>
          </cell>
          <cell r="Q231">
            <v>4774</v>
          </cell>
          <cell r="R231">
            <v>1.4475132425933955E-2</v>
          </cell>
          <cell r="S231"/>
          <cell r="T231">
            <v>560</v>
          </cell>
          <cell r="U231">
            <v>1.6979627479101413E-3</v>
          </cell>
          <cell r="V231">
            <v>1466</v>
          </cell>
          <cell r="W231">
            <v>4.4450239079219063E-3</v>
          </cell>
          <cell r="X231">
            <v>194328</v>
          </cell>
          <cell r="Y231">
            <v>0.58921733013550348</v>
          </cell>
          <cell r="Z231">
            <v>26607</v>
          </cell>
          <cell r="AA231">
            <v>8.0674455060080599E-2</v>
          </cell>
          <cell r="AB231">
            <v>15459</v>
          </cell>
          <cell r="AC231">
            <v>4.6872868071326561E-2</v>
          </cell>
          <cell r="AD231">
            <v>2653</v>
          </cell>
          <cell r="AE231">
            <v>8.0440985182242946E-3</v>
          </cell>
          <cell r="AF231">
            <v>996</v>
          </cell>
          <cell r="AG231">
            <v>3.0199480302116086E-3</v>
          </cell>
          <cell r="AH231">
            <v>1325</v>
          </cell>
          <cell r="AI231">
            <v>4.0175011446088168E-3</v>
          </cell>
          <cell r="AJ231"/>
          <cell r="AK231">
            <v>20162</v>
          </cell>
          <cell r="AL231">
            <v>6.1132723077436196E-2</v>
          </cell>
          <cell r="AM231">
            <v>47040</v>
          </cell>
          <cell r="AN231">
            <v>0.14262887082445189</v>
          </cell>
          <cell r="AO231"/>
          <cell r="AP231">
            <v>8300</v>
          </cell>
          <cell r="AQ231">
            <v>2.5166233585096738E-2</v>
          </cell>
          <cell r="AR231">
            <v>4974</v>
          </cell>
          <cell r="AS231">
            <v>1.508154769304472E-2</v>
          </cell>
          <cell r="AT231"/>
          <cell r="AU231">
            <v>0.93405420626840674</v>
          </cell>
          <cell r="AV231">
            <v>0.99143023911449601</v>
          </cell>
        </row>
        <row r="232">
          <cell r="A232" t="str">
            <v>42</v>
          </cell>
          <cell r="C232" t="str">
            <v>4201</v>
          </cell>
          <cell r="D232" t="str">
            <v>Risør</v>
          </cell>
          <cell r="E232">
            <v>45</v>
          </cell>
          <cell r="F232">
            <v>8.3549944300037142E-3</v>
          </cell>
          <cell r="G232">
            <v>799</v>
          </cell>
          <cell r="H232">
            <v>0.14834756776828814</v>
          </cell>
          <cell r="I232">
            <v>104</v>
          </cell>
          <cell r="J232">
            <v>1.9309320460453028E-2</v>
          </cell>
          <cell r="K232">
            <v>88</v>
          </cell>
          <cell r="L232">
            <v>1.6338655774229483E-2</v>
          </cell>
          <cell r="M232">
            <v>42</v>
          </cell>
          <cell r="N232">
            <v>7.7979948013367989E-3</v>
          </cell>
          <cell r="O232">
            <v>8</v>
          </cell>
          <cell r="P232">
            <v>1.4853323431117712E-3</v>
          </cell>
          <cell r="Q232">
            <v>88</v>
          </cell>
          <cell r="R232">
            <v>1.6338655774229483E-2</v>
          </cell>
          <cell r="T232">
            <v>6</v>
          </cell>
          <cell r="U232">
            <v>1.1139992573338284E-3</v>
          </cell>
          <cell r="V232">
            <v>24</v>
          </cell>
          <cell r="W232">
            <v>4.4559970293353134E-3</v>
          </cell>
          <cell r="X232">
            <v>3266</v>
          </cell>
          <cell r="Y232">
            <v>0.60638692907538061</v>
          </cell>
          <cell r="Z232">
            <v>405</v>
          </cell>
          <cell r="AA232">
            <v>7.5194949870033417E-2</v>
          </cell>
          <cell r="AB232">
            <v>253</v>
          </cell>
          <cell r="AC232">
            <v>4.6973635350909766E-2</v>
          </cell>
          <cell r="AD232">
            <v>41</v>
          </cell>
          <cell r="AE232">
            <v>7.612328258447828E-3</v>
          </cell>
          <cell r="AF232">
            <v>10</v>
          </cell>
          <cell r="AG232">
            <v>1.8566654288897141E-3</v>
          </cell>
          <cell r="AH232">
            <v>22</v>
          </cell>
          <cell r="AI232">
            <v>4.0846639435573708E-3</v>
          </cell>
          <cell r="AK232">
            <v>330</v>
          </cell>
          <cell r="AL232">
            <v>6.1269959153360566E-2</v>
          </cell>
          <cell r="AM232">
            <v>731</v>
          </cell>
          <cell r="AN232">
            <v>0.13572224285183809</v>
          </cell>
          <cell r="AP232">
            <v>138</v>
          </cell>
          <cell r="AQ232">
            <v>2.5621982918678055E-2</v>
          </cell>
          <cell r="AR232">
            <v>73</v>
          </cell>
          <cell r="AS232">
            <v>1.3553657630894913E-2</v>
          </cell>
          <cell r="AU232">
            <v>0.9335616272399746</v>
          </cell>
          <cell r="AV232">
            <v>0.97198760333303336</v>
          </cell>
        </row>
        <row r="233">
          <cell r="A233" t="str">
            <v>42</v>
          </cell>
          <cell r="C233" t="str">
            <v>4202</v>
          </cell>
          <cell r="D233" t="str">
            <v>Grimstad</v>
          </cell>
          <cell r="E233">
            <v>155</v>
          </cell>
          <cell r="F233">
            <v>8.5815524305171073E-3</v>
          </cell>
          <cell r="G233">
            <v>2468</v>
          </cell>
          <cell r="H233">
            <v>0.13664046063558852</v>
          </cell>
          <cell r="I233">
            <v>265</v>
          </cell>
          <cell r="J233">
            <v>1.4671686413464733E-2</v>
          </cell>
          <cell r="K233">
            <v>274</v>
          </cell>
          <cell r="L233">
            <v>1.5169970102978629E-2</v>
          </cell>
          <cell r="M233">
            <v>100</v>
          </cell>
          <cell r="N233">
            <v>5.5364854390432955E-3</v>
          </cell>
          <cell r="O233">
            <v>68</v>
          </cell>
          <cell r="P233">
            <v>3.7648100985494407E-3</v>
          </cell>
          <cell r="Q233">
            <v>267</v>
          </cell>
          <cell r="R233">
            <v>1.4782416122245599E-2</v>
          </cell>
          <cell r="T233">
            <v>30</v>
          </cell>
          <cell r="U233">
            <v>1.6609456317129886E-3</v>
          </cell>
          <cell r="V233">
            <v>76</v>
          </cell>
          <cell r="W233">
            <v>4.2077289336729046E-3</v>
          </cell>
          <cell r="X233">
            <v>10770</v>
          </cell>
          <cell r="Y233">
            <v>0.59627948178496293</v>
          </cell>
          <cell r="Z233">
            <v>1626</v>
          </cell>
          <cell r="AA233">
            <v>9.0023253238843984E-2</v>
          </cell>
          <cell r="AB233">
            <v>944</v>
          </cell>
          <cell r="AC233">
            <v>5.2264422544568707E-2</v>
          </cell>
          <cell r="AD233">
            <v>153</v>
          </cell>
          <cell r="AE233">
            <v>8.4708227217362413E-3</v>
          </cell>
          <cell r="AF233">
            <v>58</v>
          </cell>
          <cell r="AG233">
            <v>3.2111615546451112E-3</v>
          </cell>
          <cell r="AH233">
            <v>70</v>
          </cell>
          <cell r="AI233">
            <v>3.8755398073303067E-3</v>
          </cell>
          <cell r="AK233">
            <v>974</v>
          </cell>
          <cell r="AL233">
            <v>5.3925368176281699E-2</v>
          </cell>
          <cell r="AM233">
            <v>2851</v>
          </cell>
          <cell r="AN233">
            <v>0.15784519986712434</v>
          </cell>
          <cell r="AP233">
            <v>435</v>
          </cell>
          <cell r="AQ233">
            <v>2.4083711659838334E-2</v>
          </cell>
          <cell r="AR233">
            <v>281</v>
          </cell>
          <cell r="AS233">
            <v>1.5557524083711661E-2</v>
          </cell>
          <cell r="AU233">
            <v>0.92858970375393701</v>
          </cell>
          <cell r="AV233">
            <v>0.9819160592334798</v>
          </cell>
        </row>
        <row r="234">
          <cell r="A234" t="str">
            <v>42</v>
          </cell>
          <cell r="C234" t="str">
            <v>4203</v>
          </cell>
          <cell r="D234" t="str">
            <v>Arendal</v>
          </cell>
          <cell r="E234">
            <v>304</v>
          </cell>
          <cell r="F234">
            <v>8.7884131710560549E-3</v>
          </cell>
          <cell r="G234">
            <v>4624</v>
          </cell>
          <cell r="H234">
            <v>0.13367638981237895</v>
          </cell>
          <cell r="I234">
            <v>561</v>
          </cell>
          <cell r="J234">
            <v>1.6218091411060679E-2</v>
          </cell>
          <cell r="K234">
            <v>480</v>
          </cell>
          <cell r="L234">
            <v>1.3876441849035876E-2</v>
          </cell>
          <cell r="M234">
            <v>175</v>
          </cell>
          <cell r="N234">
            <v>5.0591194241276635E-3</v>
          </cell>
          <cell r="O234">
            <v>112</v>
          </cell>
          <cell r="P234">
            <v>3.2378364314417044E-3</v>
          </cell>
          <cell r="Q234">
            <v>425</v>
          </cell>
          <cell r="R234">
            <v>1.2286432887167182E-2</v>
          </cell>
          <cell r="T234">
            <v>63</v>
          </cell>
          <cell r="U234">
            <v>1.8212829926859588E-3</v>
          </cell>
          <cell r="V234">
            <v>153</v>
          </cell>
          <cell r="W234">
            <v>4.4231158393801852E-3</v>
          </cell>
          <cell r="X234">
            <v>21183</v>
          </cell>
          <cell r="Y234">
            <v>0.61238472435026448</v>
          </cell>
          <cell r="Z234">
            <v>2909</v>
          </cell>
          <cell r="AA234">
            <v>8.4097019455927846E-2</v>
          </cell>
          <cell r="AB234">
            <v>1664</v>
          </cell>
          <cell r="AC234">
            <v>4.8104998409991037E-2</v>
          </cell>
          <cell r="AD234">
            <v>334</v>
          </cell>
          <cell r="AE234">
            <v>9.6556907866207978E-3</v>
          </cell>
          <cell r="AF234">
            <v>81</v>
          </cell>
          <cell r="AG234">
            <v>2.3416495620248042E-3</v>
          </cell>
          <cell r="AH234">
            <v>123</v>
          </cell>
          <cell r="AI234">
            <v>3.5558382238154431E-3</v>
          </cell>
          <cell r="AK234">
            <v>1753</v>
          </cell>
          <cell r="AL234">
            <v>5.0677922002833109E-2</v>
          </cell>
          <cell r="AM234">
            <v>5111</v>
          </cell>
          <cell r="AN234">
            <v>0.14775519643837992</v>
          </cell>
          <cell r="AP234">
            <v>712</v>
          </cell>
          <cell r="AQ234">
            <v>2.058338874273655E-2</v>
          </cell>
          <cell r="AR234">
            <v>538</v>
          </cell>
          <cell r="AS234">
            <v>1.5553178572461045E-2</v>
          </cell>
          <cell r="AU234">
            <v>0.96060112139448517</v>
          </cell>
          <cell r="AV234">
            <v>1.0095963054761883</v>
          </cell>
        </row>
        <row r="235">
          <cell r="A235" t="str">
            <v>42</v>
          </cell>
          <cell r="C235" t="str">
            <v>4204</v>
          </cell>
          <cell r="D235" t="str">
            <v>Kristiansand</v>
          </cell>
          <cell r="E235">
            <v>755</v>
          </cell>
          <cell r="F235">
            <v>8.8634789448351157E-3</v>
          </cell>
          <cell r="G235">
            <v>11610</v>
          </cell>
          <cell r="H235">
            <v>0.13629800072786186</v>
          </cell>
          <cell r="I235">
            <v>1570</v>
          </cell>
          <cell r="J235">
            <v>1.8431340322372359E-2</v>
          </cell>
          <cell r="K235">
            <v>1326</v>
          </cell>
          <cell r="L235">
            <v>1.5566851762717038E-2</v>
          </cell>
          <cell r="M235">
            <v>547</v>
          </cell>
          <cell r="N235">
            <v>6.4216198448010711E-3</v>
          </cell>
          <cell r="O235">
            <v>297</v>
          </cell>
          <cell r="P235">
            <v>3.4866930418755355E-3</v>
          </cell>
          <cell r="Q235">
            <v>1265</v>
          </cell>
          <cell r="R235">
            <v>1.4850729622803207E-2</v>
          </cell>
          <cell r="T235">
            <v>136</v>
          </cell>
          <cell r="U235">
            <v>1.596600180791491E-3</v>
          </cell>
          <cell r="V235">
            <v>368</v>
          </cell>
          <cell r="W235">
            <v>4.3202122539063876E-3</v>
          </cell>
          <cell r="X235">
            <v>50159</v>
          </cell>
          <cell r="Y235">
            <v>0.5888519740317677</v>
          </cell>
          <cell r="Z235">
            <v>7590</v>
          </cell>
          <cell r="AA235">
            <v>8.9104377736819243E-2</v>
          </cell>
          <cell r="AB235">
            <v>4483</v>
          </cell>
          <cell r="AC235">
            <v>5.2629107430060697E-2</v>
          </cell>
          <cell r="AD235">
            <v>732</v>
          </cell>
          <cell r="AE235">
            <v>8.5934656789659666E-3</v>
          </cell>
          <cell r="AF235">
            <v>270</v>
          </cell>
          <cell r="AG235">
            <v>3.1697209471595778E-3</v>
          </cell>
          <cell r="AH235">
            <v>339</v>
          </cell>
          <cell r="AI235">
            <v>3.9797607447670256E-3</v>
          </cell>
          <cell r="AK235">
            <v>5005</v>
          </cell>
          <cell r="AL235">
            <v>5.8757234594569212E-2</v>
          </cell>
          <cell r="AM235">
            <v>13414</v>
          </cell>
          <cell r="AN235">
            <v>0.15747643253777252</v>
          </cell>
          <cell r="AP235">
            <v>2109</v>
          </cell>
          <cell r="AQ235">
            <v>2.4759042509479814E-2</v>
          </cell>
          <cell r="AR235">
            <v>1341</v>
          </cell>
          <cell r="AS235">
            <v>1.574294737089257E-2</v>
          </cell>
          <cell r="AU235">
            <v>0.94085110308395925</v>
          </cell>
          <cell r="AV235">
            <v>0.98522386497869341</v>
          </cell>
        </row>
        <row r="236">
          <cell r="A236" t="str">
            <v>42</v>
          </cell>
          <cell r="C236" t="str">
            <v>4205</v>
          </cell>
          <cell r="D236" t="str">
            <v>Lindesnes</v>
          </cell>
          <cell r="E236">
            <v>161</v>
          </cell>
          <cell r="F236">
            <v>9.1326791082874809E-3</v>
          </cell>
          <cell r="G236">
            <v>2432</v>
          </cell>
          <cell r="H236">
            <v>0.13795450677860344</v>
          </cell>
          <cell r="I236">
            <v>311</v>
          </cell>
          <cell r="J236">
            <v>1.7641386352033581E-2</v>
          </cell>
          <cell r="K236">
            <v>321</v>
          </cell>
          <cell r="L236">
            <v>1.8208633501616653E-2</v>
          </cell>
          <cell r="M236">
            <v>129</v>
          </cell>
          <cell r="N236">
            <v>7.3174882296216459E-3</v>
          </cell>
          <cell r="O236">
            <v>81</v>
          </cell>
          <cell r="P236">
            <v>4.594701911622894E-3</v>
          </cell>
          <cell r="Q236">
            <v>260</v>
          </cell>
          <cell r="R236">
            <v>1.4748425889159906E-2</v>
          </cell>
          <cell r="T236">
            <v>32</v>
          </cell>
          <cell r="U236">
            <v>1.8151908786658347E-3</v>
          </cell>
          <cell r="V236">
            <v>78</v>
          </cell>
          <cell r="W236">
            <v>4.4245277667479717E-3</v>
          </cell>
          <cell r="X236">
            <v>10291</v>
          </cell>
          <cell r="Y236">
            <v>0.5837540416359408</v>
          </cell>
          <cell r="Z236">
            <v>1540</v>
          </cell>
          <cell r="AA236">
            <v>8.7356061035793298E-2</v>
          </cell>
          <cell r="AB236">
            <v>976</v>
          </cell>
          <cell r="AC236">
            <v>5.536332179930796E-2</v>
          </cell>
          <cell r="AD236">
            <v>184</v>
          </cell>
          <cell r="AE236">
            <v>1.0437347552328549E-2</v>
          </cell>
          <cell r="AF236">
            <v>68</v>
          </cell>
          <cell r="AG236">
            <v>3.8572806171648989E-3</v>
          </cell>
          <cell r="AH236">
            <v>93</v>
          </cell>
          <cell r="AI236">
            <v>5.2753984911225824E-3</v>
          </cell>
          <cell r="AK236">
            <v>1102</v>
          </cell>
          <cell r="AL236">
            <v>6.2510635884054686E-2</v>
          </cell>
          <cell r="AM236">
            <v>2861</v>
          </cell>
          <cell r="AN236">
            <v>0.1622894094957173</v>
          </cell>
          <cell r="AP236">
            <v>470</v>
          </cell>
          <cell r="AQ236">
            <v>2.6660616030404448E-2</v>
          </cell>
          <cell r="AR236">
            <v>345</v>
          </cell>
          <cell r="AS236">
            <v>1.9570026660616031E-2</v>
          </cell>
          <cell r="AU236">
            <v>0.96169851699376252</v>
          </cell>
          <cell r="AV236">
            <v>0.99869733942822292</v>
          </cell>
        </row>
        <row r="237">
          <cell r="A237" t="str">
            <v>42</v>
          </cell>
          <cell r="C237" t="str">
            <v>4206</v>
          </cell>
          <cell r="D237" t="str">
            <v>Farsund</v>
          </cell>
          <cell r="E237">
            <v>73</v>
          </cell>
          <cell r="F237">
            <v>9.7802786709539121E-3</v>
          </cell>
          <cell r="G237">
            <v>953</v>
          </cell>
          <cell r="H237">
            <v>0.12767952840300106</v>
          </cell>
          <cell r="I237">
            <v>113</v>
          </cell>
          <cell r="J237">
            <v>1.5139335476956057E-2</v>
          </cell>
          <cell r="K237">
            <v>117</v>
          </cell>
          <cell r="L237">
            <v>1.567524115755627E-2</v>
          </cell>
          <cell r="M237">
            <v>37</v>
          </cell>
          <cell r="N237">
            <v>4.9571275455519825E-3</v>
          </cell>
          <cell r="O237">
            <v>24</v>
          </cell>
          <cell r="P237">
            <v>3.2154340836012861E-3</v>
          </cell>
          <cell r="Q237">
            <v>102</v>
          </cell>
          <cell r="R237">
            <v>1.3665594855305467E-2</v>
          </cell>
          <cell r="T237">
            <v>17</v>
          </cell>
          <cell r="U237">
            <v>2.2775991425509111E-3</v>
          </cell>
          <cell r="V237">
            <v>41</v>
          </cell>
          <cell r="W237">
            <v>5.4930332261521973E-3</v>
          </cell>
          <cell r="X237">
            <v>4225</v>
          </cell>
          <cell r="Y237">
            <v>0.56605037513397638</v>
          </cell>
          <cell r="Z237">
            <v>731</v>
          </cell>
          <cell r="AA237">
            <v>9.7936763129689172E-2</v>
          </cell>
          <cell r="AB237">
            <v>505</v>
          </cell>
          <cell r="AC237">
            <v>6.7658092175777063E-2</v>
          </cell>
          <cell r="AD237">
            <v>107</v>
          </cell>
          <cell r="AE237">
            <v>1.4335476956055734E-2</v>
          </cell>
          <cell r="AF237">
            <v>50</v>
          </cell>
          <cell r="AG237">
            <v>6.6988210075026797E-3</v>
          </cell>
          <cell r="AH237">
            <v>45</v>
          </cell>
          <cell r="AI237">
            <v>6.0289389067524112E-3</v>
          </cell>
          <cell r="AK237">
            <v>393</v>
          </cell>
          <cell r="AL237">
            <v>5.2652733118971062E-2</v>
          </cell>
          <cell r="AM237">
            <v>1438</v>
          </cell>
          <cell r="AN237">
            <v>0.19265809217577706</v>
          </cell>
          <cell r="AP237">
            <v>163</v>
          </cell>
          <cell r="AQ237">
            <v>2.1838156484458734E-2</v>
          </cell>
          <cell r="AR237">
            <v>202</v>
          </cell>
          <cell r="AS237">
            <v>2.7063236870310824E-2</v>
          </cell>
          <cell r="AU237">
            <v>0.99428729991904363</v>
          </cell>
          <cell r="AV237">
            <v>1.0201447612331573</v>
          </cell>
        </row>
        <row r="238">
          <cell r="A238" t="str">
            <v>42</v>
          </cell>
          <cell r="C238" t="str">
            <v>4207</v>
          </cell>
          <cell r="D238" t="str">
            <v>Flekkefjord</v>
          </cell>
          <cell r="E238">
            <v>55</v>
          </cell>
          <cell r="F238">
            <v>7.818052594171997E-3</v>
          </cell>
          <cell r="G238">
            <v>886</v>
          </cell>
          <cell r="H238">
            <v>0.12594171997157072</v>
          </cell>
          <cell r="I238">
            <v>135</v>
          </cell>
          <cell r="J238">
            <v>1.9189765458422176E-2</v>
          </cell>
          <cell r="K238">
            <v>115</v>
          </cell>
          <cell r="L238">
            <v>1.6346837242359632E-2</v>
          </cell>
          <cell r="M238">
            <v>42</v>
          </cell>
          <cell r="N238">
            <v>5.9701492537313433E-3</v>
          </cell>
          <cell r="O238">
            <v>26</v>
          </cell>
          <cell r="P238">
            <v>3.6958066808813078E-3</v>
          </cell>
          <cell r="Q238">
            <v>101</v>
          </cell>
          <cell r="R238">
            <v>1.4356787491115849E-2</v>
          </cell>
          <cell r="T238">
            <v>11</v>
          </cell>
          <cell r="U238">
            <v>1.5636105188343995E-3</v>
          </cell>
          <cell r="V238">
            <v>25</v>
          </cell>
          <cell r="W238">
            <v>3.5536602700781805E-3</v>
          </cell>
          <cell r="X238">
            <v>4116</v>
          </cell>
          <cell r="Y238">
            <v>0.58507462686567169</v>
          </cell>
          <cell r="Z238">
            <v>650</v>
          </cell>
          <cell r="AA238">
            <v>9.2395167022032695E-2</v>
          </cell>
          <cell r="AB238">
            <v>427</v>
          </cell>
          <cell r="AC238">
            <v>6.0696517412935323E-2</v>
          </cell>
          <cell r="AD238">
            <v>85</v>
          </cell>
          <cell r="AE238">
            <v>1.2082444918265814E-2</v>
          </cell>
          <cell r="AF238">
            <v>31</v>
          </cell>
          <cell r="AG238">
            <v>4.4065387348969434E-3</v>
          </cell>
          <cell r="AH238">
            <v>32</v>
          </cell>
          <cell r="AI238">
            <v>4.5486851457000712E-3</v>
          </cell>
          <cell r="AK238">
            <v>419</v>
          </cell>
          <cell r="AL238">
            <v>5.9559346126510308E-2</v>
          </cell>
          <cell r="AM238">
            <v>1225</v>
          </cell>
          <cell r="AN238">
            <v>0.17412935323383086</v>
          </cell>
          <cell r="AP238">
            <v>169</v>
          </cell>
          <cell r="AQ238">
            <v>2.40227434257285E-2</v>
          </cell>
          <cell r="AR238">
            <v>148</v>
          </cell>
          <cell r="AS238">
            <v>2.1037668798862829E-2</v>
          </cell>
          <cell r="AU238">
            <v>0.99111944014558684</v>
          </cell>
          <cell r="AV238">
            <v>1.0139270506292613</v>
          </cell>
        </row>
        <row r="239">
          <cell r="A239" t="str">
            <v>42</v>
          </cell>
          <cell r="C239" t="str">
            <v>4211</v>
          </cell>
          <cell r="D239" t="str">
            <v>Gjerstad</v>
          </cell>
          <cell r="E239">
            <v>17</v>
          </cell>
          <cell r="F239">
            <v>8.7538619979402685E-3</v>
          </cell>
          <cell r="G239">
            <v>240</v>
          </cell>
          <cell r="H239">
            <v>0.12358393408856849</v>
          </cell>
          <cell r="I239">
            <v>21</v>
          </cell>
          <cell r="J239">
            <v>1.0813594232749742E-2</v>
          </cell>
          <cell r="K239">
            <v>32</v>
          </cell>
          <cell r="L239">
            <v>1.6477857878475798E-2</v>
          </cell>
          <cell r="M239">
            <v>13</v>
          </cell>
          <cell r="N239">
            <v>6.694129763130793E-3</v>
          </cell>
          <cell r="O239">
            <v>10</v>
          </cell>
          <cell r="P239">
            <v>5.1493305870236872E-3</v>
          </cell>
          <cell r="Q239">
            <v>10</v>
          </cell>
          <cell r="R239">
            <v>5.1493305870236872E-3</v>
          </cell>
          <cell r="S239"/>
          <cell r="T239">
            <v>2</v>
          </cell>
          <cell r="U239">
            <v>1.0298661174047373E-3</v>
          </cell>
          <cell r="V239">
            <v>6</v>
          </cell>
          <cell r="W239">
            <v>3.089598352214212E-3</v>
          </cell>
          <cell r="X239">
            <v>1256</v>
          </cell>
          <cell r="Y239">
            <v>0.64675592173017504</v>
          </cell>
          <cell r="Z239">
            <v>148</v>
          </cell>
          <cell r="AA239">
            <v>7.6210092687950565E-2</v>
          </cell>
          <cell r="AB239">
            <v>91</v>
          </cell>
          <cell r="AC239">
            <v>4.6858908341915549E-2</v>
          </cell>
          <cell r="AD239">
            <v>15</v>
          </cell>
          <cell r="AE239">
            <v>7.7239958805355308E-3</v>
          </cell>
          <cell r="AF239">
            <v>4</v>
          </cell>
          <cell r="AG239">
            <v>2.0597322348094747E-3</v>
          </cell>
          <cell r="AH239">
            <v>8</v>
          </cell>
          <cell r="AI239">
            <v>4.1194644696189494E-3</v>
          </cell>
          <cell r="AJ239"/>
          <cell r="AK239">
            <v>86</v>
          </cell>
          <cell r="AL239">
            <v>4.4284243048403706E-2</v>
          </cell>
          <cell r="AM239">
            <v>266</v>
          </cell>
          <cell r="AN239">
            <v>0.13697219361483007</v>
          </cell>
          <cell r="AO239"/>
          <cell r="AP239">
            <v>33</v>
          </cell>
          <cell r="AQ239">
            <v>1.6992790937178166E-2</v>
          </cell>
          <cell r="AR239">
            <v>27</v>
          </cell>
          <cell r="AS239">
            <v>1.3903192584963954E-2</v>
          </cell>
          <cell r="AT239"/>
          <cell r="AU239">
            <v>1.0084594877190363</v>
          </cell>
          <cell r="AV239">
            <v>1.0334405100360018</v>
          </cell>
        </row>
        <row r="240">
          <cell r="A240" t="str">
            <v>42</v>
          </cell>
          <cell r="C240" t="str">
            <v>4212</v>
          </cell>
          <cell r="D240" t="str">
            <v>Vegårshei</v>
          </cell>
          <cell r="E240">
            <v>12</v>
          </cell>
          <cell r="F240">
            <v>7.5046904315196998E-3</v>
          </cell>
          <cell r="G240">
            <v>233</v>
          </cell>
          <cell r="H240">
            <v>0.14571607254534083</v>
          </cell>
          <cell r="I240">
            <v>39</v>
          </cell>
          <cell r="J240">
            <v>2.4390243902439025E-2</v>
          </cell>
          <cell r="K240">
            <v>31</v>
          </cell>
          <cell r="L240">
            <v>1.9387116948092559E-2</v>
          </cell>
          <cell r="M240">
            <v>13</v>
          </cell>
          <cell r="N240">
            <v>8.130081300813009E-3</v>
          </cell>
          <cell r="O240">
            <v>6</v>
          </cell>
          <cell r="P240">
            <v>3.7523452157598499E-3</v>
          </cell>
          <cell r="Q240">
            <v>19</v>
          </cell>
          <cell r="R240">
            <v>1.1882426516572859E-2</v>
          </cell>
          <cell r="T240">
            <v>2</v>
          </cell>
          <cell r="U240">
            <v>1.2507817385866166E-3</v>
          </cell>
          <cell r="V240">
            <v>13</v>
          </cell>
          <cell r="W240">
            <v>8.130081300813009E-3</v>
          </cell>
          <cell r="X240">
            <v>952</v>
          </cell>
          <cell r="Y240">
            <v>0.59537210756722947</v>
          </cell>
          <cell r="Z240">
            <v>139</v>
          </cell>
          <cell r="AA240">
            <v>8.692933083176986E-2</v>
          </cell>
          <cell r="AB240">
            <v>78</v>
          </cell>
          <cell r="AC240">
            <v>4.878048780487805E-2</v>
          </cell>
          <cell r="AD240">
            <v>14</v>
          </cell>
          <cell r="AE240">
            <v>8.7554721701063164E-3</v>
          </cell>
          <cell r="AF240">
            <v>1</v>
          </cell>
          <cell r="AG240">
            <v>6.2539086929330832E-4</v>
          </cell>
          <cell r="AH240">
            <v>2</v>
          </cell>
          <cell r="AI240">
            <v>1.2507817385866166E-3</v>
          </cell>
          <cell r="AK240">
            <v>108</v>
          </cell>
          <cell r="AL240">
            <v>6.7542213883677302E-2</v>
          </cell>
          <cell r="AM240">
            <v>234</v>
          </cell>
          <cell r="AN240">
            <v>0.14634146341463414</v>
          </cell>
          <cell r="AP240">
            <v>38</v>
          </cell>
          <cell r="AQ240">
            <v>2.3764853033145718E-2</v>
          </cell>
          <cell r="AR240">
            <v>17</v>
          </cell>
          <cell r="AS240">
            <v>1.0631644777986242E-2</v>
          </cell>
          <cell r="AU240">
            <v>0.98770670221477008</v>
          </cell>
          <cell r="AV240">
            <v>0.99975420745955867</v>
          </cell>
        </row>
        <row r="241">
          <cell r="A241" t="str">
            <v>42</v>
          </cell>
          <cell r="C241" t="str">
            <v>4213</v>
          </cell>
          <cell r="D241" t="str">
            <v>Tvedestrand</v>
          </cell>
          <cell r="E241">
            <v>40</v>
          </cell>
          <cell r="F241">
            <v>8.378718056137411E-3</v>
          </cell>
          <cell r="G241">
            <v>618</v>
          </cell>
          <cell r="H241">
            <v>0.12945119396732299</v>
          </cell>
          <cell r="I241">
            <v>83</v>
          </cell>
          <cell r="J241">
            <v>1.7385839966485128E-2</v>
          </cell>
          <cell r="K241">
            <v>78</v>
          </cell>
          <cell r="L241">
            <v>1.6338500209467952E-2</v>
          </cell>
          <cell r="M241">
            <v>30</v>
          </cell>
          <cell r="N241">
            <v>6.2840385421030582E-3</v>
          </cell>
          <cell r="O241">
            <v>19</v>
          </cell>
          <cell r="P241">
            <v>3.9798910766652706E-3</v>
          </cell>
          <cell r="Q241">
            <v>62</v>
          </cell>
          <cell r="R241">
            <v>1.2987012987012988E-2</v>
          </cell>
          <cell r="T241">
            <v>8</v>
          </cell>
          <cell r="U241">
            <v>1.6757436112274822E-3</v>
          </cell>
          <cell r="V241">
            <v>22</v>
          </cell>
          <cell r="W241">
            <v>4.608294930875576E-3</v>
          </cell>
          <cell r="X241">
            <v>2942</v>
          </cell>
          <cell r="Y241">
            <v>0.61625471302890655</v>
          </cell>
          <cell r="Z241">
            <v>409</v>
          </cell>
          <cell r="AA241">
            <v>8.5672392124005028E-2</v>
          </cell>
          <cell r="AB241">
            <v>229</v>
          </cell>
          <cell r="AC241">
            <v>4.7968160871386681E-2</v>
          </cell>
          <cell r="AD241">
            <v>31</v>
          </cell>
          <cell r="AE241">
            <v>6.4935064935064939E-3</v>
          </cell>
          <cell r="AF241">
            <v>17</v>
          </cell>
          <cell r="AG241">
            <v>3.5609551738583997E-3</v>
          </cell>
          <cell r="AH241">
            <v>18</v>
          </cell>
          <cell r="AI241">
            <v>3.7704231252618349E-3</v>
          </cell>
          <cell r="AK241">
            <v>272</v>
          </cell>
          <cell r="AL241">
            <v>5.6975282781734395E-2</v>
          </cell>
          <cell r="AM241">
            <v>704</v>
          </cell>
          <cell r="AN241">
            <v>0.14746543778801843</v>
          </cell>
          <cell r="AP241">
            <v>111</v>
          </cell>
          <cell r="AQ241">
            <v>2.3250942605781314E-2</v>
          </cell>
          <cell r="AR241">
            <v>66</v>
          </cell>
          <cell r="AS241">
            <v>1.3824884792626729E-2</v>
          </cell>
          <cell r="AU241">
            <v>0.93762091145688353</v>
          </cell>
          <cell r="AV241">
            <v>0.98372901945966673</v>
          </cell>
        </row>
        <row r="242">
          <cell r="A242" t="str">
            <v>42</v>
          </cell>
          <cell r="C242" t="str">
            <v>4214</v>
          </cell>
          <cell r="D242" t="str">
            <v>Froland</v>
          </cell>
          <cell r="E242">
            <v>27</v>
          </cell>
          <cell r="F242">
            <v>5.9933407325194225E-3</v>
          </cell>
          <cell r="G242">
            <v>574</v>
          </cell>
          <cell r="H242">
            <v>0.12741398446170921</v>
          </cell>
          <cell r="I242">
            <v>73</v>
          </cell>
          <cell r="J242">
            <v>1.6204217536071031E-2</v>
          </cell>
          <cell r="K242">
            <v>61</v>
          </cell>
          <cell r="L242">
            <v>1.3540510543840178E-2</v>
          </cell>
          <cell r="M242">
            <v>25</v>
          </cell>
          <cell r="N242">
            <v>5.5493895671476137E-3</v>
          </cell>
          <cell r="O242">
            <v>15</v>
          </cell>
          <cell r="P242">
            <v>3.3296337402885681E-3</v>
          </cell>
          <cell r="Q242">
            <v>56</v>
          </cell>
          <cell r="R242">
            <v>1.2430632630410655E-2</v>
          </cell>
          <cell r="T242">
            <v>11</v>
          </cell>
          <cell r="U242">
            <v>2.44173140954495E-3</v>
          </cell>
          <cell r="V242">
            <v>18</v>
          </cell>
          <cell r="W242">
            <v>3.9955604883462822E-3</v>
          </cell>
          <cell r="X242">
            <v>2762</v>
          </cell>
          <cell r="Y242">
            <v>0.61309655937846841</v>
          </cell>
          <cell r="Z242">
            <v>463</v>
          </cell>
          <cell r="AA242">
            <v>0.1027746947835738</v>
          </cell>
          <cell r="AB242">
            <v>221</v>
          </cell>
          <cell r="AC242">
            <v>4.9056603773584909E-2</v>
          </cell>
          <cell r="AD242">
            <v>33</v>
          </cell>
          <cell r="AE242">
            <v>7.3251942286348499E-3</v>
          </cell>
          <cell r="AF242">
            <v>15</v>
          </cell>
          <cell r="AG242">
            <v>3.3296337402885681E-3</v>
          </cell>
          <cell r="AH242">
            <v>20</v>
          </cell>
          <cell r="AI242">
            <v>4.4395116537180911E-3</v>
          </cell>
          <cell r="AK242">
            <v>230</v>
          </cell>
          <cell r="AL242">
            <v>5.1054384017758046E-2</v>
          </cell>
          <cell r="AM242">
            <v>752</v>
          </cell>
          <cell r="AN242">
            <v>0.16692563817980022</v>
          </cell>
          <cell r="AP242">
            <v>96</v>
          </cell>
          <cell r="AQ242">
            <v>2.1309655937846835E-2</v>
          </cell>
          <cell r="AR242">
            <v>68</v>
          </cell>
          <cell r="AS242">
            <v>1.509433962264151E-2</v>
          </cell>
          <cell r="AU242">
            <v>0.97245813397449943</v>
          </cell>
          <cell r="AV242">
            <v>1.0175859029395911</v>
          </cell>
        </row>
        <row r="243">
          <cell r="A243" t="str">
            <v>42</v>
          </cell>
          <cell r="C243" t="str">
            <v>4215</v>
          </cell>
          <cell r="D243" t="str">
            <v>Lillesand</v>
          </cell>
          <cell r="E243">
            <v>81</v>
          </cell>
          <cell r="F243">
            <v>9.4914459807827513E-3</v>
          </cell>
          <cell r="G243">
            <v>1191</v>
          </cell>
          <cell r="H243">
            <v>0.13955940942113898</v>
          </cell>
          <cell r="I243">
            <v>165</v>
          </cell>
          <cell r="J243">
            <v>1.9334426997890789E-2</v>
          </cell>
          <cell r="K243">
            <v>137</v>
          </cell>
          <cell r="L243">
            <v>1.6053433325521442E-2</v>
          </cell>
          <cell r="M243">
            <v>58</v>
          </cell>
          <cell r="N243">
            <v>6.7963440356222172E-3</v>
          </cell>
          <cell r="O243">
            <v>34</v>
          </cell>
          <cell r="P243">
            <v>3.9840637450199202E-3</v>
          </cell>
          <cell r="Q243">
            <v>133</v>
          </cell>
          <cell r="R243">
            <v>1.5584719943754394E-2</v>
          </cell>
          <cell r="T243">
            <v>8</v>
          </cell>
          <cell r="U243">
            <v>9.374267635340989E-4</v>
          </cell>
          <cell r="V243">
            <v>36</v>
          </cell>
          <cell r="W243">
            <v>4.2184204359034449E-3</v>
          </cell>
          <cell r="X243">
            <v>4943</v>
          </cell>
          <cell r="Y243">
            <v>0.57921256151863132</v>
          </cell>
          <cell r="Z243">
            <v>748</v>
          </cell>
          <cell r="AA243">
            <v>8.7649402390438252E-2</v>
          </cell>
          <cell r="AB243">
            <v>459</v>
          </cell>
          <cell r="AC243">
            <v>5.3784860557768925E-2</v>
          </cell>
          <cell r="AD243">
            <v>80</v>
          </cell>
          <cell r="AE243">
            <v>9.3742676353409885E-3</v>
          </cell>
          <cell r="AF243">
            <v>23</v>
          </cell>
          <cell r="AG243">
            <v>2.6951019451605341E-3</v>
          </cell>
          <cell r="AH243">
            <v>33</v>
          </cell>
          <cell r="AI243">
            <v>3.8668853995781579E-3</v>
          </cell>
          <cell r="AK243">
            <v>527</v>
          </cell>
          <cell r="AL243">
            <v>6.1752988047808766E-2</v>
          </cell>
          <cell r="AM243">
            <v>1343</v>
          </cell>
          <cell r="AN243">
            <v>0.15737051792828685</v>
          </cell>
          <cell r="AP243">
            <v>225</v>
          </cell>
          <cell r="AQ243">
            <v>2.6365127724396531E-2</v>
          </cell>
          <cell r="AR243">
            <v>136</v>
          </cell>
          <cell r="AS243">
            <v>1.5936254980079681E-2</v>
          </cell>
          <cell r="AU243">
            <v>0.92563492111300383</v>
          </cell>
          <cell r="AV243">
            <v>0.97888185454259846</v>
          </cell>
        </row>
        <row r="244">
          <cell r="A244" t="str">
            <v>42</v>
          </cell>
          <cell r="C244" t="str">
            <v>4216</v>
          </cell>
          <cell r="D244" t="str">
            <v>Birkenes</v>
          </cell>
          <cell r="E244">
            <v>38</v>
          </cell>
          <cell r="F244">
            <v>9.8115156209656589E-3</v>
          </cell>
          <cell r="G244">
            <v>570</v>
          </cell>
          <cell r="H244">
            <v>0.14717273431448488</v>
          </cell>
          <cell r="I244">
            <v>59</v>
          </cell>
          <cell r="J244">
            <v>1.5233668990446682E-2</v>
          </cell>
          <cell r="K244">
            <v>53</v>
          </cell>
          <cell r="L244">
            <v>1.3684482313452104E-2</v>
          </cell>
          <cell r="M244">
            <v>21</v>
          </cell>
          <cell r="N244">
            <v>5.422153369481022E-3</v>
          </cell>
          <cell r="O244">
            <v>14</v>
          </cell>
          <cell r="P244">
            <v>3.6147689129873485E-3</v>
          </cell>
          <cell r="Q244">
            <v>37</v>
          </cell>
          <cell r="R244">
            <v>9.5533178414665635E-3</v>
          </cell>
          <cell r="T244">
            <v>6</v>
          </cell>
          <cell r="U244">
            <v>1.5491866769945779E-3</v>
          </cell>
          <cell r="V244">
            <v>19</v>
          </cell>
          <cell r="W244">
            <v>4.9057578104828295E-3</v>
          </cell>
          <cell r="X244">
            <v>2279</v>
          </cell>
          <cell r="Y244">
            <v>0.58843273947844044</v>
          </cell>
          <cell r="Z244">
            <v>339</v>
          </cell>
          <cell r="AA244">
            <v>8.7529047250193642E-2</v>
          </cell>
          <cell r="AB244">
            <v>251</v>
          </cell>
          <cell r="AC244">
            <v>6.4807642654273176E-2</v>
          </cell>
          <cell r="AD244">
            <v>42</v>
          </cell>
          <cell r="AE244">
            <v>1.0844306738962044E-2</v>
          </cell>
          <cell r="AF244">
            <v>12</v>
          </cell>
          <cell r="AG244">
            <v>3.0983733539891559E-3</v>
          </cell>
          <cell r="AH244">
            <v>14</v>
          </cell>
          <cell r="AI244">
            <v>3.6147689129873485E-3</v>
          </cell>
          <cell r="AK244">
            <v>184</v>
          </cell>
          <cell r="AL244">
            <v>4.7508391427833724E-2</v>
          </cell>
          <cell r="AM244">
            <v>658</v>
          </cell>
          <cell r="AN244">
            <v>0.16989413891040536</v>
          </cell>
          <cell r="AP244">
            <v>72</v>
          </cell>
          <cell r="AQ244">
            <v>1.8590240123934933E-2</v>
          </cell>
          <cell r="AR244">
            <v>68</v>
          </cell>
          <cell r="AS244">
            <v>1.7557449005938548E-2</v>
          </cell>
          <cell r="AU244">
            <v>0.97907703313508632</v>
          </cell>
          <cell r="AV244">
            <v>1.0190428612236808</v>
          </cell>
        </row>
        <row r="245">
          <cell r="A245" t="str">
            <v>42</v>
          </cell>
          <cell r="C245" t="str">
            <v>4217</v>
          </cell>
          <cell r="D245" t="str">
            <v>Åmli</v>
          </cell>
          <cell r="E245">
            <v>12</v>
          </cell>
          <cell r="F245">
            <v>8.2930200414651004E-3</v>
          </cell>
          <cell r="G245">
            <v>171</v>
          </cell>
          <cell r="H245">
            <v>0.11817553559087768</v>
          </cell>
          <cell r="I245">
            <v>27</v>
          </cell>
          <cell r="J245">
            <v>1.8659295093296474E-2</v>
          </cell>
          <cell r="K245">
            <v>18</v>
          </cell>
          <cell r="L245">
            <v>1.2439530062197651E-2</v>
          </cell>
          <cell r="M245">
            <v>11</v>
          </cell>
          <cell r="N245">
            <v>7.601935038009675E-3</v>
          </cell>
          <cell r="O245">
            <v>5</v>
          </cell>
          <cell r="P245">
            <v>3.4554250172771253E-3</v>
          </cell>
          <cell r="Q245">
            <v>22</v>
          </cell>
          <cell r="R245">
            <v>1.520387007601935E-2</v>
          </cell>
          <cell r="T245">
            <v>3</v>
          </cell>
          <cell r="U245">
            <v>2.0732550103662751E-3</v>
          </cell>
          <cell r="V245">
            <v>3</v>
          </cell>
          <cell r="W245">
            <v>2.0732550103662751E-3</v>
          </cell>
          <cell r="X245">
            <v>896</v>
          </cell>
          <cell r="Y245">
            <v>0.61921216309606086</v>
          </cell>
          <cell r="Z245">
            <v>117</v>
          </cell>
          <cell r="AA245">
            <v>8.085694540428473E-2</v>
          </cell>
          <cell r="AB245">
            <v>78</v>
          </cell>
          <cell r="AC245">
            <v>5.3904630269523149E-2</v>
          </cell>
          <cell r="AD245">
            <v>19</v>
          </cell>
          <cell r="AE245">
            <v>1.3130615065653075E-2</v>
          </cell>
          <cell r="AF245">
            <v>9</v>
          </cell>
          <cell r="AG245">
            <v>6.2197650310988253E-3</v>
          </cell>
          <cell r="AH245">
            <v>6</v>
          </cell>
          <cell r="AI245">
            <v>4.1465100207325502E-3</v>
          </cell>
          <cell r="AK245">
            <v>83</v>
          </cell>
          <cell r="AL245">
            <v>5.7360055286800278E-2</v>
          </cell>
          <cell r="AM245">
            <v>229</v>
          </cell>
          <cell r="AN245">
            <v>0.15825846579129232</v>
          </cell>
          <cell r="AP245">
            <v>38</v>
          </cell>
          <cell r="AQ245">
            <v>2.626123013130615E-2</v>
          </cell>
          <cell r="AR245">
            <v>34</v>
          </cell>
          <cell r="AS245">
            <v>2.3496890117484452E-2</v>
          </cell>
          <cell r="AU245">
            <v>0.92577494573053121</v>
          </cell>
          <cell r="AV245">
            <v>0.97670453459458317</v>
          </cell>
        </row>
        <row r="246">
          <cell r="A246" t="str">
            <v>42</v>
          </cell>
          <cell r="C246" t="str">
            <v>4218</v>
          </cell>
          <cell r="D246" t="str">
            <v>Iveland</v>
          </cell>
          <cell r="E246">
            <v>4</v>
          </cell>
          <cell r="F246">
            <v>4.11522633744856E-3</v>
          </cell>
          <cell r="G246">
            <v>149</v>
          </cell>
          <cell r="H246">
            <v>0.15329218106995884</v>
          </cell>
          <cell r="I246">
            <v>17</v>
          </cell>
          <cell r="J246">
            <v>1.7489711934156379E-2</v>
          </cell>
          <cell r="K246">
            <v>20</v>
          </cell>
          <cell r="L246">
            <v>2.0576131687242798E-2</v>
          </cell>
          <cell r="M246">
            <v>8</v>
          </cell>
          <cell r="N246">
            <v>8.23045267489712E-3</v>
          </cell>
          <cell r="O246">
            <v>1</v>
          </cell>
          <cell r="P246">
            <v>1.02880658436214E-3</v>
          </cell>
          <cell r="Q246">
            <v>7</v>
          </cell>
          <cell r="R246">
            <v>7.2016460905349796E-3</v>
          </cell>
          <cell r="T246">
            <v>2</v>
          </cell>
          <cell r="U246">
            <v>2.05761316872428E-3</v>
          </cell>
          <cell r="V246">
            <v>2</v>
          </cell>
          <cell r="W246">
            <v>2.05761316872428E-3</v>
          </cell>
          <cell r="X246">
            <v>558</v>
          </cell>
          <cell r="Y246">
            <v>0.57407407407407407</v>
          </cell>
          <cell r="Z246">
            <v>92</v>
          </cell>
          <cell r="AA246">
            <v>9.4650205761316872E-2</v>
          </cell>
          <cell r="AB246">
            <v>67</v>
          </cell>
          <cell r="AC246">
            <v>6.893004115226338E-2</v>
          </cell>
          <cell r="AD246">
            <v>10</v>
          </cell>
          <cell r="AE246">
            <v>1.0288065843621399E-2</v>
          </cell>
          <cell r="AF246">
            <v>4</v>
          </cell>
          <cell r="AG246">
            <v>4.11522633744856E-3</v>
          </cell>
          <cell r="AH246">
            <v>4</v>
          </cell>
          <cell r="AI246">
            <v>4.11522633744856E-3</v>
          </cell>
          <cell r="AK246">
            <v>53</v>
          </cell>
          <cell r="AL246">
            <v>5.4526748971193417E-2</v>
          </cell>
          <cell r="AM246">
            <v>177</v>
          </cell>
          <cell r="AN246">
            <v>0.18209876543209877</v>
          </cell>
          <cell r="AP246">
            <v>16</v>
          </cell>
          <cell r="AQ246">
            <v>1.646090534979424E-2</v>
          </cell>
          <cell r="AR246">
            <v>18</v>
          </cell>
          <cell r="AS246">
            <v>1.8518518518518517E-2</v>
          </cell>
          <cell r="AU246">
            <v>1.0362207131920489</v>
          </cell>
          <cell r="AV246">
            <v>1.0466722119110159</v>
          </cell>
        </row>
        <row r="247">
          <cell r="A247" t="str">
            <v>42</v>
          </cell>
          <cell r="C247" t="str">
            <v>4219</v>
          </cell>
          <cell r="D247" t="str">
            <v>Evje og Hornnes</v>
          </cell>
          <cell r="E247">
            <v>19</v>
          </cell>
          <cell r="F247">
            <v>6.7591604411241547E-3</v>
          </cell>
          <cell r="G247">
            <v>363</v>
          </cell>
          <cell r="H247">
            <v>0.12913553895410887</v>
          </cell>
          <cell r="I247">
            <v>46</v>
          </cell>
          <cell r="J247">
            <v>1.6364283173247954E-2</v>
          </cell>
          <cell r="K247">
            <v>34</v>
          </cell>
          <cell r="L247">
            <v>1.2095339736748489E-2</v>
          </cell>
          <cell r="M247">
            <v>14</v>
          </cell>
          <cell r="N247">
            <v>4.980434009249377E-3</v>
          </cell>
          <cell r="O247">
            <v>7</v>
          </cell>
          <cell r="P247">
            <v>2.4902170046246885E-3</v>
          </cell>
          <cell r="Q247">
            <v>41</v>
          </cell>
          <cell r="R247">
            <v>1.4585556741373178E-2</v>
          </cell>
          <cell r="T247">
            <v>6</v>
          </cell>
          <cell r="U247">
            <v>2.1344717182497333E-3</v>
          </cell>
          <cell r="V247">
            <v>14</v>
          </cell>
          <cell r="W247">
            <v>4.980434009249377E-3</v>
          </cell>
          <cell r="X247">
            <v>1681</v>
          </cell>
          <cell r="Y247">
            <v>0.59800782639630023</v>
          </cell>
          <cell r="Z247">
            <v>212</v>
          </cell>
          <cell r="AA247">
            <v>7.5418000711490574E-2</v>
          </cell>
          <cell r="AB247">
            <v>199</v>
          </cell>
          <cell r="AC247">
            <v>7.0793311988616145E-2</v>
          </cell>
          <cell r="AD247">
            <v>44</v>
          </cell>
          <cell r="AE247">
            <v>1.5652792600498042E-2</v>
          </cell>
          <cell r="AF247">
            <v>10</v>
          </cell>
          <cell r="AG247">
            <v>3.5574528637495554E-3</v>
          </cell>
          <cell r="AH247">
            <v>17</v>
          </cell>
          <cell r="AI247">
            <v>6.0476698683742443E-3</v>
          </cell>
          <cell r="AK247">
            <v>142</v>
          </cell>
          <cell r="AL247">
            <v>5.0515830665243684E-2</v>
          </cell>
          <cell r="AM247">
            <v>482</v>
          </cell>
          <cell r="AN247">
            <v>0.17146922803272857</v>
          </cell>
          <cell r="AP247">
            <v>62</v>
          </cell>
          <cell r="AQ247">
            <v>2.2056207755247245E-2</v>
          </cell>
          <cell r="AR247">
            <v>71</v>
          </cell>
          <cell r="AS247">
            <v>2.5257915332621842E-2</v>
          </cell>
          <cell r="AU247">
            <v>0.98367611242872255</v>
          </cell>
          <cell r="AV247">
            <v>1.02506535327361</v>
          </cell>
        </row>
        <row r="248">
          <cell r="A248" t="str">
            <v>42</v>
          </cell>
          <cell r="C248" t="str">
            <v>4220</v>
          </cell>
          <cell r="D248" t="str">
            <v>Bygland</v>
          </cell>
          <cell r="E248">
            <v>9</v>
          </cell>
          <cell r="F248">
            <v>9.4240837696335077E-3</v>
          </cell>
          <cell r="G248">
            <v>118</v>
          </cell>
          <cell r="H248">
            <v>0.12356020942408377</v>
          </cell>
          <cell r="I248">
            <v>20</v>
          </cell>
          <cell r="J248">
            <v>2.0942408376963352E-2</v>
          </cell>
          <cell r="K248">
            <v>14</v>
          </cell>
          <cell r="L248">
            <v>1.4659685863874346E-2</v>
          </cell>
          <cell r="M248">
            <v>8</v>
          </cell>
          <cell r="N248">
            <v>8.3769633507853412E-3</v>
          </cell>
          <cell r="O248">
            <v>4</v>
          </cell>
          <cell r="P248">
            <v>4.1884816753926706E-3</v>
          </cell>
          <cell r="Q248">
            <v>12</v>
          </cell>
          <cell r="R248">
            <v>1.2565445026178011E-2</v>
          </cell>
          <cell r="T248">
            <v>2</v>
          </cell>
          <cell r="U248">
            <v>2.0942408376963353E-3</v>
          </cell>
          <cell r="V248">
            <v>4</v>
          </cell>
          <cell r="W248">
            <v>4.1884816753926706E-3</v>
          </cell>
          <cell r="X248">
            <v>554</v>
          </cell>
          <cell r="Y248">
            <v>0.58010471204188485</v>
          </cell>
          <cell r="Z248">
            <v>83</v>
          </cell>
          <cell r="AA248">
            <v>8.6910994764397911E-2</v>
          </cell>
          <cell r="AB248">
            <v>65</v>
          </cell>
          <cell r="AC248">
            <v>6.8062827225130892E-2</v>
          </cell>
          <cell r="AD248">
            <v>12</v>
          </cell>
          <cell r="AE248">
            <v>1.2565445026178011E-2</v>
          </cell>
          <cell r="AF248">
            <v>10</v>
          </cell>
          <cell r="AG248">
            <v>1.0471204188481676E-2</v>
          </cell>
          <cell r="AH248">
            <v>7</v>
          </cell>
          <cell r="AI248">
            <v>7.3298429319371729E-3</v>
          </cell>
          <cell r="AK248">
            <v>58</v>
          </cell>
          <cell r="AL248">
            <v>6.0732984293193716E-2</v>
          </cell>
          <cell r="AM248">
            <v>177</v>
          </cell>
          <cell r="AN248">
            <v>0.18534031413612564</v>
          </cell>
          <cell r="AP248">
            <v>24</v>
          </cell>
          <cell r="AQ248">
            <v>2.5130890052356022E-2</v>
          </cell>
          <cell r="AR248">
            <v>29</v>
          </cell>
          <cell r="AS248">
            <v>3.0366492146596858E-2</v>
          </cell>
          <cell r="AU248">
            <v>1.0093651112206257</v>
          </cell>
          <cell r="AV248">
            <v>1.0296674780189312</v>
          </cell>
        </row>
        <row r="249">
          <cell r="A249" t="str">
            <v>42</v>
          </cell>
          <cell r="C249" t="str">
            <v>4221</v>
          </cell>
          <cell r="D249" t="str">
            <v>Valle</v>
          </cell>
          <cell r="E249">
            <v>4</v>
          </cell>
          <cell r="F249">
            <v>4.0774719673802246E-3</v>
          </cell>
          <cell r="G249">
            <v>138</v>
          </cell>
          <cell r="H249">
            <v>0.14067278287461774</v>
          </cell>
          <cell r="I249">
            <v>19</v>
          </cell>
          <cell r="J249">
            <v>1.9367991845056064E-2</v>
          </cell>
          <cell r="K249">
            <v>13</v>
          </cell>
          <cell r="L249">
            <v>1.3251783893985729E-2</v>
          </cell>
          <cell r="M249">
            <v>7</v>
          </cell>
          <cell r="N249">
            <v>7.1355759429153924E-3</v>
          </cell>
          <cell r="O249">
            <v>5</v>
          </cell>
          <cell r="P249">
            <v>5.0968399592252805E-3</v>
          </cell>
          <cell r="Q249">
            <v>18</v>
          </cell>
          <cell r="R249">
            <v>1.834862385321101E-2</v>
          </cell>
          <cell r="T249">
            <v>1</v>
          </cell>
          <cell r="U249">
            <v>1.0193679918450561E-3</v>
          </cell>
          <cell r="V249">
            <v>6</v>
          </cell>
          <cell r="W249">
            <v>6.1162079510703364E-3</v>
          </cell>
          <cell r="X249">
            <v>539</v>
          </cell>
          <cell r="Y249">
            <v>0.54943934760448521</v>
          </cell>
          <cell r="Z249">
            <v>93</v>
          </cell>
          <cell r="AA249">
            <v>9.480122324159021E-2</v>
          </cell>
          <cell r="AB249">
            <v>51</v>
          </cell>
          <cell r="AC249">
            <v>5.1987767584097858E-2</v>
          </cell>
          <cell r="AD249">
            <v>20</v>
          </cell>
          <cell r="AE249">
            <v>2.0387359836901122E-2</v>
          </cell>
          <cell r="AF249">
            <v>10</v>
          </cell>
          <cell r="AG249">
            <v>1.0193679918450561E-2</v>
          </cell>
          <cell r="AH249">
            <v>6</v>
          </cell>
          <cell r="AI249">
            <v>6.1162079510703364E-3</v>
          </cell>
          <cell r="AK249">
            <v>62</v>
          </cell>
          <cell r="AL249">
            <v>6.3200815494393478E-2</v>
          </cell>
          <cell r="AM249">
            <v>180</v>
          </cell>
          <cell r="AN249">
            <v>0.1834862385321101</v>
          </cell>
          <cell r="AP249">
            <v>30</v>
          </cell>
          <cell r="AQ249">
            <v>3.0581039755351681E-2</v>
          </cell>
          <cell r="AR249">
            <v>36</v>
          </cell>
          <cell r="AS249">
            <v>3.669724770642202E-2</v>
          </cell>
          <cell r="AU249">
            <v>0.93230472511540152</v>
          </cell>
          <cell r="AV249">
            <v>1.0069371912418663</v>
          </cell>
        </row>
        <row r="250">
          <cell r="A250" t="str">
            <v>42</v>
          </cell>
          <cell r="C250" t="str">
            <v>4222</v>
          </cell>
          <cell r="D250" t="str">
            <v>Bykle</v>
          </cell>
          <cell r="E250">
            <v>6</v>
          </cell>
          <cell r="F250">
            <v>7.1428571428571426E-3</v>
          </cell>
          <cell r="G250">
            <v>147</v>
          </cell>
          <cell r="H250">
            <v>0.17499999999999999</v>
          </cell>
          <cell r="I250">
            <v>12</v>
          </cell>
          <cell r="J250">
            <v>1.4285714285714285E-2</v>
          </cell>
          <cell r="K250">
            <v>17</v>
          </cell>
          <cell r="L250">
            <v>2.0238095238095239E-2</v>
          </cell>
          <cell r="M250">
            <v>6</v>
          </cell>
          <cell r="N250">
            <v>7.1428571428571426E-3</v>
          </cell>
          <cell r="O250">
            <v>3</v>
          </cell>
          <cell r="P250">
            <v>3.5714285714285713E-3</v>
          </cell>
          <cell r="Q250">
            <v>14</v>
          </cell>
          <cell r="R250">
            <v>1.6666666666666666E-2</v>
          </cell>
          <cell r="T250">
            <v>2</v>
          </cell>
          <cell r="U250">
            <v>2.3809523809523812E-3</v>
          </cell>
          <cell r="V250">
            <v>3</v>
          </cell>
          <cell r="W250">
            <v>3.5714285714285713E-3</v>
          </cell>
          <cell r="X250">
            <v>455</v>
          </cell>
          <cell r="Y250">
            <v>0.54166666666666663</v>
          </cell>
          <cell r="Z250">
            <v>75</v>
          </cell>
          <cell r="AA250">
            <v>8.9285714285714288E-2</v>
          </cell>
          <cell r="AB250">
            <v>54</v>
          </cell>
          <cell r="AC250">
            <v>6.4285714285714279E-2</v>
          </cell>
          <cell r="AD250">
            <v>12</v>
          </cell>
          <cell r="AE250">
            <v>1.4285714285714285E-2</v>
          </cell>
          <cell r="AF250">
            <v>2</v>
          </cell>
          <cell r="AG250">
            <v>2.3809523809523812E-3</v>
          </cell>
          <cell r="AH250">
            <v>5</v>
          </cell>
          <cell r="AI250">
            <v>5.9523809523809521E-3</v>
          </cell>
          <cell r="AK250">
            <v>52</v>
          </cell>
          <cell r="AL250">
            <v>6.1904761904761907E-2</v>
          </cell>
          <cell r="AM250">
            <v>148</v>
          </cell>
          <cell r="AN250">
            <v>0.1761904761904762</v>
          </cell>
          <cell r="AP250">
            <v>23</v>
          </cell>
          <cell r="AQ250">
            <v>2.7380952380952381E-2</v>
          </cell>
          <cell r="AR250">
            <v>19</v>
          </cell>
          <cell r="AS250">
            <v>2.2619047619047618E-2</v>
          </cell>
          <cell r="AU250">
            <v>0.97644301464353356</v>
          </cell>
          <cell r="AV250">
            <v>1.0078488362778866</v>
          </cell>
        </row>
        <row r="251">
          <cell r="A251" t="str">
            <v>42</v>
          </cell>
          <cell r="C251" t="str">
            <v>4223</v>
          </cell>
          <cell r="D251" t="str">
            <v>Vennesla</v>
          </cell>
          <cell r="E251">
            <v>70</v>
          </cell>
          <cell r="F251">
            <v>6.2128339398242654E-3</v>
          </cell>
          <cell r="G251">
            <v>1483</v>
          </cell>
          <cell r="H251">
            <v>0.1316233247537055</v>
          </cell>
          <cell r="I251">
            <v>177</v>
          </cell>
          <cell r="J251">
            <v>1.5709594390698502E-2</v>
          </cell>
          <cell r="K251">
            <v>155</v>
          </cell>
          <cell r="L251">
            <v>1.3756989438182302E-2</v>
          </cell>
          <cell r="M251">
            <v>67</v>
          </cell>
          <cell r="N251">
            <v>5.9465696281175116E-3</v>
          </cell>
          <cell r="O251">
            <v>23</v>
          </cell>
          <cell r="P251">
            <v>2.0413597230851156E-3</v>
          </cell>
          <cell r="Q251">
            <v>118</v>
          </cell>
          <cell r="R251">
            <v>1.0473062927132333E-2</v>
          </cell>
          <cell r="T251">
            <v>18</v>
          </cell>
          <cell r="U251">
            <v>1.5975858702405254E-3</v>
          </cell>
          <cell r="V251">
            <v>46</v>
          </cell>
          <cell r="W251">
            <v>4.0827194461702312E-3</v>
          </cell>
          <cell r="X251">
            <v>6926</v>
          </cell>
          <cell r="Y251">
            <v>0.61471554096032666</v>
          </cell>
          <cell r="Z251">
            <v>1033</v>
          </cell>
          <cell r="AA251">
            <v>9.1683677997692378E-2</v>
          </cell>
          <cell r="AB251">
            <v>647</v>
          </cell>
          <cell r="AC251">
            <v>5.7424336558089997E-2</v>
          </cell>
          <cell r="AD251">
            <v>71</v>
          </cell>
          <cell r="AE251">
            <v>6.3015887103931838E-3</v>
          </cell>
          <cell r="AF251">
            <v>26</v>
          </cell>
          <cell r="AG251">
            <v>2.3076240347918702E-3</v>
          </cell>
          <cell r="AH251">
            <v>28</v>
          </cell>
          <cell r="AI251">
            <v>2.4851335759297063E-3</v>
          </cell>
          <cell r="AK251">
            <v>540</v>
          </cell>
          <cell r="AL251">
            <v>4.7927576107215764E-2</v>
          </cell>
          <cell r="AM251">
            <v>1805</v>
          </cell>
          <cell r="AN251">
            <v>0.16020236087689713</v>
          </cell>
          <cell r="AP251">
            <v>208</v>
          </cell>
          <cell r="AQ251">
            <v>1.8460992278334962E-2</v>
          </cell>
          <cell r="AR251">
            <v>125</v>
          </cell>
          <cell r="AS251">
            <v>1.109434632111476E-2</v>
          </cell>
          <cell r="AU251">
            <v>1.0057781714109904</v>
          </cell>
          <cell r="AV251">
            <v>1.0314843070927917</v>
          </cell>
        </row>
        <row r="252">
          <cell r="A252" t="str">
            <v>42</v>
          </cell>
          <cell r="C252" t="str">
            <v>4224</v>
          </cell>
          <cell r="D252" t="str">
            <v>Åseral</v>
          </cell>
          <cell r="E252">
            <v>9</v>
          </cell>
          <cell r="F252">
            <v>1.2162162162162163E-2</v>
          </cell>
          <cell r="G252">
            <v>88</v>
          </cell>
          <cell r="H252">
            <v>0.11891891891891893</v>
          </cell>
          <cell r="I252">
            <v>11</v>
          </cell>
          <cell r="J252">
            <v>1.4864864864864866E-2</v>
          </cell>
          <cell r="K252">
            <v>17</v>
          </cell>
          <cell r="L252">
            <v>2.2972972972972974E-2</v>
          </cell>
          <cell r="M252">
            <v>5</v>
          </cell>
          <cell r="N252">
            <v>6.7567567567567571E-3</v>
          </cell>
          <cell r="O252">
            <v>5</v>
          </cell>
          <cell r="P252">
            <v>6.7567567567567571E-3</v>
          </cell>
          <cell r="Q252">
            <v>14</v>
          </cell>
          <cell r="R252">
            <v>1.891891891891892E-2</v>
          </cell>
          <cell r="T252">
            <v>10</v>
          </cell>
          <cell r="U252">
            <v>1.3513513513513514E-2</v>
          </cell>
          <cell r="V252">
            <v>2</v>
          </cell>
          <cell r="W252">
            <v>2.7027027027027029E-3</v>
          </cell>
          <cell r="X252">
            <v>392</v>
          </cell>
          <cell r="Y252">
            <v>0.52972972972972976</v>
          </cell>
          <cell r="Z252">
            <v>77</v>
          </cell>
          <cell r="AA252">
            <v>0.10405405405405406</v>
          </cell>
          <cell r="AB252">
            <v>61</v>
          </cell>
          <cell r="AC252">
            <v>8.2432432432432437E-2</v>
          </cell>
          <cell r="AD252">
            <v>17</v>
          </cell>
          <cell r="AE252">
            <v>2.2972972972972974E-2</v>
          </cell>
          <cell r="AF252">
            <v>3</v>
          </cell>
          <cell r="AG252">
            <v>4.0540540540540543E-3</v>
          </cell>
          <cell r="AH252">
            <v>6</v>
          </cell>
          <cell r="AI252">
            <v>8.1081081081081086E-3</v>
          </cell>
          <cell r="AK252">
            <v>52</v>
          </cell>
          <cell r="AL252">
            <v>7.0270270270270274E-2</v>
          </cell>
          <cell r="AM252">
            <v>164</v>
          </cell>
          <cell r="AN252">
            <v>0.22162162162162163</v>
          </cell>
          <cell r="AP252">
            <v>24</v>
          </cell>
          <cell r="AQ252">
            <v>3.2432432432432434E-2</v>
          </cell>
          <cell r="AR252">
            <v>26</v>
          </cell>
          <cell r="AS252">
            <v>3.5135135135135137E-2</v>
          </cell>
          <cell r="AU252">
            <v>0.937769684399957</v>
          </cell>
          <cell r="AV252">
            <v>1.0024306186490042</v>
          </cell>
        </row>
        <row r="253">
          <cell r="A253" t="str">
            <v>42</v>
          </cell>
          <cell r="C253" t="str">
            <v>4225</v>
          </cell>
          <cell r="D253" t="str">
            <v>Lyngdal</v>
          </cell>
          <cell r="E253">
            <v>79</v>
          </cell>
          <cell r="F253">
            <v>1.0192233260224488E-2</v>
          </cell>
          <cell r="G253">
            <v>1039</v>
          </cell>
          <cell r="H253">
            <v>0.13404721971358535</v>
          </cell>
          <cell r="I253">
            <v>141</v>
          </cell>
          <cell r="J253">
            <v>1.8191201135337377E-2</v>
          </cell>
          <cell r="K253">
            <v>127</v>
          </cell>
          <cell r="L253">
            <v>1.6384982582892529E-2</v>
          </cell>
          <cell r="M253">
            <v>44</v>
          </cell>
          <cell r="N253">
            <v>5.6766868791123725E-3</v>
          </cell>
          <cell r="O253">
            <v>16</v>
          </cell>
          <cell r="P253">
            <v>2.064249774222681E-3</v>
          </cell>
          <cell r="Q253">
            <v>94</v>
          </cell>
          <cell r="R253">
            <v>1.212746742355825E-2</v>
          </cell>
          <cell r="T253">
            <v>18</v>
          </cell>
          <cell r="U253">
            <v>2.3222809960005159E-3</v>
          </cell>
          <cell r="V253">
            <v>41</v>
          </cell>
          <cell r="W253">
            <v>5.2896400464456199E-3</v>
          </cell>
          <cell r="X253">
            <v>4392</v>
          </cell>
          <cell r="Y253">
            <v>0.56663656302412591</v>
          </cell>
          <cell r="Z253">
            <v>780</v>
          </cell>
          <cell r="AA253">
            <v>0.10063217649335569</v>
          </cell>
          <cell r="AB253">
            <v>511</v>
          </cell>
          <cell r="AC253">
            <v>6.5926977164236872E-2</v>
          </cell>
          <cell r="AD253">
            <v>100</v>
          </cell>
          <cell r="AE253">
            <v>1.2901561088891756E-2</v>
          </cell>
          <cell r="AF253">
            <v>36</v>
          </cell>
          <cell r="AG253">
            <v>4.6445619920010318E-3</v>
          </cell>
          <cell r="AH253">
            <v>44</v>
          </cell>
          <cell r="AI253">
            <v>5.6766868791123725E-3</v>
          </cell>
          <cell r="AK253">
            <v>422</v>
          </cell>
          <cell r="AL253">
            <v>5.4444587795123213E-2</v>
          </cell>
          <cell r="AM253">
            <v>1471</v>
          </cell>
          <cell r="AN253">
            <v>0.18978196361759772</v>
          </cell>
          <cell r="AP253">
            <v>154</v>
          </cell>
          <cell r="AQ253">
            <v>1.9868404076893303E-2</v>
          </cell>
          <cell r="AR253">
            <v>180</v>
          </cell>
          <cell r="AS253">
            <v>2.3222809960005159E-2</v>
          </cell>
          <cell r="AU253">
            <v>0.9839417536298648</v>
          </cell>
          <cell r="AV253">
            <v>1.0190890463653546</v>
          </cell>
        </row>
        <row r="254">
          <cell r="A254" t="str">
            <v>42</v>
          </cell>
          <cell r="C254" t="str">
            <v>4226</v>
          </cell>
          <cell r="D254" t="str">
            <v>Hægebostad</v>
          </cell>
          <cell r="E254">
            <v>14</v>
          </cell>
          <cell r="F254">
            <v>1.0744435917114352E-2</v>
          </cell>
          <cell r="G254">
            <v>172</v>
          </cell>
          <cell r="H254">
            <v>0.13200306983883345</v>
          </cell>
          <cell r="I254">
            <v>28</v>
          </cell>
          <cell r="J254">
            <v>2.1488871834228703E-2</v>
          </cell>
          <cell r="K254">
            <v>27</v>
          </cell>
          <cell r="L254">
            <v>2.0721412125863391E-2</v>
          </cell>
          <cell r="M254">
            <v>10</v>
          </cell>
          <cell r="N254">
            <v>7.6745970836531079E-3</v>
          </cell>
          <cell r="O254">
            <v>10</v>
          </cell>
          <cell r="P254">
            <v>7.6745970836531079E-3</v>
          </cell>
          <cell r="Q254">
            <v>26</v>
          </cell>
          <cell r="R254">
            <v>1.9953952417498082E-2</v>
          </cell>
          <cell r="T254">
            <v>7</v>
          </cell>
          <cell r="U254">
            <v>5.3722179585571758E-3</v>
          </cell>
          <cell r="V254">
            <v>3</v>
          </cell>
          <cell r="W254">
            <v>2.3023791250959325E-3</v>
          </cell>
          <cell r="X254">
            <v>711</v>
          </cell>
          <cell r="Y254">
            <v>0.54566385264773598</v>
          </cell>
          <cell r="Z254">
            <v>113</v>
          </cell>
          <cell r="AA254">
            <v>8.6722947045280122E-2</v>
          </cell>
          <cell r="AB254">
            <v>92</v>
          </cell>
          <cell r="AC254">
            <v>7.0606293169608592E-2</v>
          </cell>
          <cell r="AD254">
            <v>21</v>
          </cell>
          <cell r="AE254">
            <v>1.6116653875671526E-2</v>
          </cell>
          <cell r="AF254">
            <v>10</v>
          </cell>
          <cell r="AG254">
            <v>7.6745970836531079E-3</v>
          </cell>
          <cell r="AH254">
            <v>8</v>
          </cell>
          <cell r="AI254">
            <v>6.1396776669224865E-3</v>
          </cell>
          <cell r="AK254">
            <v>101</v>
          </cell>
          <cell r="AL254">
            <v>7.7513430544896386E-2</v>
          </cell>
          <cell r="AM254">
            <v>244</v>
          </cell>
          <cell r="AN254">
            <v>0.18726016884113583</v>
          </cell>
          <cell r="AP254">
            <v>46</v>
          </cell>
          <cell r="AQ254">
            <v>3.5303146584804296E-2</v>
          </cell>
          <cell r="AR254">
            <v>39</v>
          </cell>
          <cell r="AS254">
            <v>2.9930928626247123E-2</v>
          </cell>
          <cell r="AU254">
            <v>0.92583135443074049</v>
          </cell>
          <cell r="AV254">
            <v>1.0085115695645603</v>
          </cell>
        </row>
        <row r="255">
          <cell r="A255" t="str">
            <v>42</v>
          </cell>
          <cell r="B255"/>
          <cell r="C255" t="str">
            <v>4227</v>
          </cell>
          <cell r="D255" t="str">
            <v>Kvinesdal</v>
          </cell>
          <cell r="E255">
            <v>29</v>
          </cell>
          <cell r="F255">
            <v>6.2961354754667827E-3</v>
          </cell>
          <cell r="G255">
            <v>629</v>
          </cell>
          <cell r="H255">
            <v>0.13656100738167606</v>
          </cell>
          <cell r="I255">
            <v>87</v>
          </cell>
          <cell r="J255">
            <v>1.8888406426400349E-2</v>
          </cell>
          <cell r="K255">
            <v>66</v>
          </cell>
          <cell r="L255">
            <v>1.4329135909683021E-2</v>
          </cell>
          <cell r="M255">
            <v>35</v>
          </cell>
          <cell r="N255">
            <v>7.5987841945288756E-3</v>
          </cell>
          <cell r="O255">
            <v>21</v>
          </cell>
          <cell r="P255">
            <v>4.559270516717325E-3</v>
          </cell>
          <cell r="Q255">
            <v>53</v>
          </cell>
          <cell r="R255">
            <v>1.1506730351715155E-2</v>
          </cell>
          <cell r="S255"/>
          <cell r="T255">
            <v>7</v>
          </cell>
          <cell r="U255">
            <v>1.5197568389057751E-3</v>
          </cell>
          <cell r="V255">
            <v>17</v>
          </cell>
          <cell r="W255">
            <v>3.6908380373425966E-3</v>
          </cell>
          <cell r="X255">
            <v>2516</v>
          </cell>
          <cell r="Y255">
            <v>0.54624402952670426</v>
          </cell>
          <cell r="Z255">
            <v>473</v>
          </cell>
          <cell r="AA255">
            <v>0.10269214068606165</v>
          </cell>
          <cell r="AB255">
            <v>373</v>
          </cell>
          <cell r="AC255">
            <v>8.0981328701693445E-2</v>
          </cell>
          <cell r="AD255">
            <v>59</v>
          </cell>
          <cell r="AE255">
            <v>1.2809379070777248E-2</v>
          </cell>
          <cell r="AF255">
            <v>24</v>
          </cell>
          <cell r="AG255">
            <v>5.2105948762483714E-3</v>
          </cell>
          <cell r="AH255">
            <v>31</v>
          </cell>
          <cell r="AI255">
            <v>6.7303517151541467E-3</v>
          </cell>
          <cell r="AJ255"/>
          <cell r="AK255">
            <v>262</v>
          </cell>
          <cell r="AL255">
            <v>5.6882327399044724E-2</v>
          </cell>
          <cell r="AM255">
            <v>960</v>
          </cell>
          <cell r="AN255">
            <v>0.20842379504993486</v>
          </cell>
          <cell r="AO255"/>
          <cell r="AP255">
            <v>109</v>
          </cell>
          <cell r="AQ255">
            <v>2.3664785062961356E-2</v>
          </cell>
          <cell r="AR255">
            <v>114</v>
          </cell>
          <cell r="AS255">
            <v>2.4750325662179766E-2</v>
          </cell>
          <cell r="AT255"/>
          <cell r="AU255">
            <v>1.0004164452390176</v>
          </cell>
          <cell r="AV255">
            <v>1.029744795693017</v>
          </cell>
        </row>
        <row r="256">
          <cell r="A256" t="str">
            <v>42</v>
          </cell>
          <cell r="C256" t="str">
            <v>4228</v>
          </cell>
          <cell r="D256" t="str">
            <v>Sirdal</v>
          </cell>
          <cell r="E256">
            <v>16</v>
          </cell>
          <cell r="F256">
            <v>1.1243851018973999E-2</v>
          </cell>
          <cell r="G256">
            <v>176</v>
          </cell>
          <cell r="H256">
            <v>0.12368236120871398</v>
          </cell>
          <cell r="I256">
            <v>30</v>
          </cell>
          <cell r="J256">
            <v>2.1082220660576249E-2</v>
          </cell>
          <cell r="K256">
            <v>28</v>
          </cell>
          <cell r="L256">
            <v>1.9676739283204497E-2</v>
          </cell>
          <cell r="M256">
            <v>13</v>
          </cell>
          <cell r="N256">
            <v>9.1356289529163741E-3</v>
          </cell>
          <cell r="O256">
            <v>7</v>
          </cell>
          <cell r="P256">
            <v>4.9191848208011242E-3</v>
          </cell>
          <cell r="Q256">
            <v>30</v>
          </cell>
          <cell r="R256">
            <v>2.1082220660576249E-2</v>
          </cell>
          <cell r="T256">
            <v>9</v>
          </cell>
          <cell r="U256">
            <v>6.3246661981728744E-3</v>
          </cell>
          <cell r="V256">
            <v>7</v>
          </cell>
          <cell r="W256">
            <v>4.9191848208011242E-3</v>
          </cell>
          <cell r="X256">
            <v>770</v>
          </cell>
          <cell r="Y256">
            <v>0.54111033028812372</v>
          </cell>
          <cell r="Z256">
            <v>124</v>
          </cell>
          <cell r="AA256">
            <v>8.7139845397048485E-2</v>
          </cell>
          <cell r="AB256">
            <v>105</v>
          </cell>
          <cell r="AC256">
            <v>7.3787772312016872E-2</v>
          </cell>
          <cell r="AD256">
            <v>20</v>
          </cell>
          <cell r="AE256">
            <v>1.4054813773717497E-2</v>
          </cell>
          <cell r="AF256">
            <v>7</v>
          </cell>
          <cell r="AG256">
            <v>4.9191848208011242E-3</v>
          </cell>
          <cell r="AH256">
            <v>13</v>
          </cell>
          <cell r="AI256">
            <v>9.1356289529163741E-3</v>
          </cell>
          <cell r="AK256">
            <v>108</v>
          </cell>
          <cell r="AL256">
            <v>7.5895994378074497E-2</v>
          </cell>
          <cell r="AM256">
            <v>269</v>
          </cell>
          <cell r="AN256">
            <v>0.18903724525650034</v>
          </cell>
          <cell r="AP256">
            <v>50</v>
          </cell>
          <cell r="AQ256">
            <v>3.5137034434293744E-2</v>
          </cell>
          <cell r="AR256">
            <v>40</v>
          </cell>
          <cell r="AS256">
            <v>2.8109627547434995E-2</v>
          </cell>
          <cell r="AU256">
            <v>0.92856965563727634</v>
          </cell>
          <cell r="AV256">
            <v>0.99287416753513114</v>
          </cell>
        </row>
        <row r="257">
          <cell r="A257" t="str">
            <v>42 Totalt</v>
          </cell>
          <cell r="C257" t="str">
            <v>42</v>
          </cell>
          <cell r="D257" t="str">
            <v>Agder</v>
          </cell>
          <cell r="E257">
            <v>2034</v>
          </cell>
          <cell r="F257">
            <v>8.6306758150133025E-3</v>
          </cell>
          <cell r="G257">
            <v>31871</v>
          </cell>
          <cell r="H257">
            <v>0.13523513711911944</v>
          </cell>
          <cell r="I257">
            <v>4114</v>
          </cell>
          <cell r="J257">
            <v>1.7456538988674889E-2</v>
          </cell>
          <cell r="K257">
            <v>3649</v>
          </cell>
          <cell r="L257">
            <v>1.548344938494766E-2</v>
          </cell>
          <cell r="M257">
            <v>1460</v>
          </cell>
          <cell r="N257">
            <v>6.1950770353586147E-3</v>
          </cell>
          <cell r="O257">
            <v>821</v>
          </cell>
          <cell r="P257">
            <v>3.4836700315270018E-3</v>
          </cell>
          <cell r="Q257">
            <v>3274</v>
          </cell>
          <cell r="R257">
            <v>1.3892248091619248E-2</v>
          </cell>
          <cell r="S257"/>
          <cell r="T257">
            <v>417</v>
          </cell>
          <cell r="U257">
            <v>1.7694158381811932E-3</v>
          </cell>
          <cell r="V257">
            <v>1027</v>
          </cell>
          <cell r="W257">
            <v>4.3577699419954088E-3</v>
          </cell>
          <cell r="X257">
            <v>139534</v>
          </cell>
          <cell r="Y257">
            <v>0.59207115003543076</v>
          </cell>
          <cell r="Z257">
            <v>20969</v>
          </cell>
          <cell r="AA257">
            <v>8.8975733119475875E-2</v>
          </cell>
          <cell r="AB257">
            <v>12884</v>
          </cell>
          <cell r="AC257">
            <v>5.4669433235315333E-2</v>
          </cell>
          <cell r="AD257">
            <v>2256</v>
          </cell>
          <cell r="AE257">
            <v>9.5726669806637226E-3</v>
          </cell>
          <cell r="AF257">
            <v>791</v>
          </cell>
          <cell r="AG257">
            <v>3.3563739280607287E-3</v>
          </cell>
          <cell r="AH257">
            <v>994</v>
          </cell>
          <cell r="AI257">
            <v>4.2177442281825083E-3</v>
          </cell>
          <cell r="AJ257"/>
          <cell r="AK257">
            <v>13318</v>
          </cell>
          <cell r="AL257">
            <v>5.6510983532127412E-2</v>
          </cell>
          <cell r="AM257">
            <v>37894</v>
          </cell>
          <cell r="AN257">
            <v>0.16079195149169817</v>
          </cell>
          <cell r="AO257"/>
          <cell r="AP257">
            <v>5555</v>
          </cell>
          <cell r="AQ257">
            <v>2.3570995158504866E-2</v>
          </cell>
          <cell r="AR257">
            <v>4041</v>
          </cell>
          <cell r="AS257">
            <v>1.7146785136906959E-2</v>
          </cell>
          <cell r="AT257"/>
          <cell r="AU257">
            <v>0.95437466370084989</v>
          </cell>
          <cell r="AV257">
            <v>0.99723807627080518</v>
          </cell>
        </row>
        <row r="258">
          <cell r="A258" t="str">
            <v>46</v>
          </cell>
          <cell r="C258" t="str">
            <v>4601</v>
          </cell>
          <cell r="D258" t="str">
            <v>Bergen</v>
          </cell>
          <cell r="E258">
            <v>2139</v>
          </cell>
          <cell r="F258">
            <v>9.6973378790076881E-3</v>
          </cell>
          <cell r="G258">
            <v>34055</v>
          </cell>
          <cell r="H258">
            <v>0.15439123023357029</v>
          </cell>
          <cell r="I258">
            <v>4689</v>
          </cell>
          <cell r="J258">
            <v>2.1257979109241258E-2</v>
          </cell>
          <cell r="K258">
            <v>4269</v>
          </cell>
          <cell r="L258">
            <v>1.9353873494849849E-2</v>
          </cell>
          <cell r="M258">
            <v>1530</v>
          </cell>
          <cell r="N258">
            <v>6.9363847381401422E-3</v>
          </cell>
          <cell r="O258">
            <v>858</v>
          </cell>
          <cell r="P258">
            <v>3.8898157551138838E-3</v>
          </cell>
          <cell r="Q258">
            <v>3222</v>
          </cell>
          <cell r="R258">
            <v>1.4607210213259829E-2</v>
          </cell>
          <cell r="T258">
            <v>354</v>
          </cell>
          <cell r="U258">
            <v>1.6048890178441899E-3</v>
          </cell>
          <cell r="V258">
            <v>1053</v>
          </cell>
          <cell r="W258">
            <v>4.7738647903670392E-3</v>
          </cell>
          <cell r="X258">
            <v>126111</v>
          </cell>
          <cell r="Y258">
            <v>0.57173491222979833</v>
          </cell>
          <cell r="Z258">
            <v>17462</v>
          </cell>
          <cell r="AA258">
            <v>7.9165457710721018E-2</v>
          </cell>
          <cell r="AB258">
            <v>9655</v>
          </cell>
          <cell r="AC258">
            <v>4.3771761207021614E-2</v>
          </cell>
          <cell r="AD258">
            <v>1703</v>
          </cell>
          <cell r="AE258">
            <v>7.7206949078775572E-3</v>
          </cell>
          <cell r="AF258">
            <v>634</v>
          </cell>
          <cell r="AG258">
            <v>2.8742927607717976E-3</v>
          </cell>
          <cell r="AH258">
            <v>917</v>
          </cell>
          <cell r="AI258">
            <v>4.1572972580879155E-3</v>
          </cell>
          <cell r="AK258">
            <v>14568</v>
          </cell>
          <cell r="AL258">
            <v>6.6045263310604965E-2</v>
          </cell>
          <cell r="AM258">
            <v>30371</v>
          </cell>
          <cell r="AN258">
            <v>0.13768950384447989</v>
          </cell>
          <cell r="AP258">
            <v>5610</v>
          </cell>
          <cell r="AQ258">
            <v>2.5433410706513854E-2</v>
          </cell>
          <cell r="AR258">
            <v>3254</v>
          </cell>
          <cell r="AS258">
            <v>1.4752284926737269E-2</v>
          </cell>
          <cell r="AU258">
            <v>0.92380961779185455</v>
          </cell>
          <cell r="AV258">
            <v>0.98149738519778262</v>
          </cell>
        </row>
        <row r="259">
          <cell r="A259" t="str">
            <v>46</v>
          </cell>
          <cell r="C259" t="str">
            <v>4602</v>
          </cell>
          <cell r="D259" t="str">
            <v>Kinn</v>
          </cell>
          <cell r="E259">
            <v>109</v>
          </cell>
          <cell r="F259">
            <v>7.8842676311030747E-3</v>
          </cell>
          <cell r="G259">
            <v>1985</v>
          </cell>
          <cell r="H259">
            <v>0.14358047016274864</v>
          </cell>
          <cell r="I259">
            <v>230</v>
          </cell>
          <cell r="J259">
            <v>1.6636528028933093E-2</v>
          </cell>
          <cell r="K259">
            <v>200</v>
          </cell>
          <cell r="L259">
            <v>1.4466546112115732E-2</v>
          </cell>
          <cell r="M259">
            <v>81</v>
          </cell>
          <cell r="N259">
            <v>5.8589511754068716E-3</v>
          </cell>
          <cell r="O259">
            <v>36</v>
          </cell>
          <cell r="P259">
            <v>2.6039783001808319E-3</v>
          </cell>
          <cell r="Q259">
            <v>130</v>
          </cell>
          <cell r="R259">
            <v>9.4032549728752263E-3</v>
          </cell>
          <cell r="T259">
            <v>27</v>
          </cell>
          <cell r="U259">
            <v>1.9529837251356238E-3</v>
          </cell>
          <cell r="V259">
            <v>66</v>
          </cell>
          <cell r="W259">
            <v>4.7739602169981918E-3</v>
          </cell>
          <cell r="X259">
            <v>7760</v>
          </cell>
          <cell r="Y259">
            <v>0.56130198915009044</v>
          </cell>
          <cell r="Z259">
            <v>1364</v>
          </cell>
          <cell r="AA259">
            <v>9.8661844484629294E-2</v>
          </cell>
          <cell r="AB259">
            <v>887</v>
          </cell>
          <cell r="AC259">
            <v>6.4159132007233277E-2</v>
          </cell>
          <cell r="AD259">
            <v>182</v>
          </cell>
          <cell r="AE259">
            <v>1.3164556962025316E-2</v>
          </cell>
          <cell r="AF259">
            <v>69</v>
          </cell>
          <cell r="AG259">
            <v>4.9909584086799278E-3</v>
          </cell>
          <cell r="AH259">
            <v>77</v>
          </cell>
          <cell r="AI259">
            <v>5.569620253164557E-3</v>
          </cell>
          <cell r="AK259">
            <v>677</v>
          </cell>
          <cell r="AL259">
            <v>4.8969258589511754E-2</v>
          </cell>
          <cell r="AM259">
            <v>2579</v>
          </cell>
          <cell r="AN259">
            <v>0.18654611211573238</v>
          </cell>
          <cell r="AP259">
            <v>247</v>
          </cell>
          <cell r="AQ259">
            <v>1.786618444846293E-2</v>
          </cell>
          <cell r="AR259">
            <v>328</v>
          </cell>
          <cell r="AS259">
            <v>2.3725135623869801E-2</v>
          </cell>
          <cell r="AU259">
            <v>0.97112666923834579</v>
          </cell>
          <cell r="AV259">
            <v>1.0238049061478842</v>
          </cell>
        </row>
        <row r="260">
          <cell r="A260" t="str">
            <v>46</v>
          </cell>
          <cell r="C260" t="str">
            <v>4611</v>
          </cell>
          <cell r="D260" t="str">
            <v>Etne</v>
          </cell>
          <cell r="E260">
            <v>48</v>
          </cell>
          <cell r="F260">
            <v>1.5028177833437696E-2</v>
          </cell>
          <cell r="G260">
            <v>470</v>
          </cell>
          <cell r="H260">
            <v>0.14715090795241076</v>
          </cell>
          <cell r="I260">
            <v>60</v>
          </cell>
          <cell r="J260">
            <v>1.8785222291797118E-2</v>
          </cell>
          <cell r="K260">
            <v>57</v>
          </cell>
          <cell r="L260">
            <v>1.7845961177207263E-2</v>
          </cell>
          <cell r="M260">
            <v>25</v>
          </cell>
          <cell r="N260">
            <v>7.8271759549154666E-3</v>
          </cell>
          <cell r="O260">
            <v>11</v>
          </cell>
          <cell r="P260">
            <v>3.4439574201628053E-3</v>
          </cell>
          <cell r="Q260">
            <v>63</v>
          </cell>
          <cell r="R260">
            <v>1.9724483406386977E-2</v>
          </cell>
          <cell r="T260">
            <v>9</v>
          </cell>
          <cell r="U260">
            <v>2.8177833437695679E-3</v>
          </cell>
          <cell r="V260">
            <v>21</v>
          </cell>
          <cell r="W260">
            <v>6.5748278021289918E-3</v>
          </cell>
          <cell r="X260">
            <v>1799</v>
          </cell>
          <cell r="Y260">
            <v>0.56324358171571698</v>
          </cell>
          <cell r="Z260">
            <v>259</v>
          </cell>
          <cell r="AA260">
            <v>8.1089542892924235E-2</v>
          </cell>
          <cell r="AB260">
            <v>167</v>
          </cell>
          <cell r="AC260">
            <v>5.2285535378835318E-2</v>
          </cell>
          <cell r="AD260">
            <v>39</v>
          </cell>
          <cell r="AE260">
            <v>1.2210394489668128E-2</v>
          </cell>
          <cell r="AF260">
            <v>17</v>
          </cell>
          <cell r="AG260">
            <v>5.322479649342517E-3</v>
          </cell>
          <cell r="AH260">
            <v>24</v>
          </cell>
          <cell r="AI260">
            <v>7.5140889167188479E-3</v>
          </cell>
          <cell r="AK260">
            <v>216</v>
          </cell>
          <cell r="AL260">
            <v>6.7626800250469632E-2</v>
          </cell>
          <cell r="AM260">
            <v>506</v>
          </cell>
          <cell r="AN260">
            <v>0.15842204132748905</v>
          </cell>
          <cell r="AP260">
            <v>99</v>
          </cell>
          <cell r="AQ260">
            <v>3.0995616781465247E-2</v>
          </cell>
          <cell r="AR260">
            <v>80</v>
          </cell>
          <cell r="AS260">
            <v>2.5046963055729492E-2</v>
          </cell>
          <cell r="AU260">
            <v>0.97578642703798857</v>
          </cell>
          <cell r="AV260">
            <v>1.0058461628789717</v>
          </cell>
        </row>
        <row r="261">
          <cell r="A261" t="str">
            <v>46</v>
          </cell>
          <cell r="C261" t="str">
            <v>4612</v>
          </cell>
          <cell r="D261" t="str">
            <v>Sveio</v>
          </cell>
          <cell r="E261">
            <v>26</v>
          </cell>
          <cell r="F261">
            <v>6.1104582843713277E-3</v>
          </cell>
          <cell r="G261">
            <v>652</v>
          </cell>
          <cell r="H261">
            <v>0.15323149236192715</v>
          </cell>
          <cell r="I261">
            <v>71</v>
          </cell>
          <cell r="J261">
            <v>1.6686251468860165E-2</v>
          </cell>
          <cell r="K261">
            <v>72</v>
          </cell>
          <cell r="L261">
            <v>1.6921269095182139E-2</v>
          </cell>
          <cell r="M261">
            <v>31</v>
          </cell>
          <cell r="N261">
            <v>7.2855464159811987E-3</v>
          </cell>
          <cell r="O261">
            <v>13</v>
          </cell>
          <cell r="P261">
            <v>3.0552291421856639E-3</v>
          </cell>
          <cell r="Q261">
            <v>42</v>
          </cell>
          <cell r="R261">
            <v>9.8707403055229136E-3</v>
          </cell>
          <cell r="T261">
            <v>10</v>
          </cell>
          <cell r="U261">
            <v>2.3501762632197414E-3</v>
          </cell>
          <cell r="V261">
            <v>19</v>
          </cell>
          <cell r="W261">
            <v>4.4653349001175088E-3</v>
          </cell>
          <cell r="X261">
            <v>2433</v>
          </cell>
          <cell r="Y261">
            <v>0.57179788484136307</v>
          </cell>
          <cell r="Z261">
            <v>376</v>
          </cell>
          <cell r="AA261">
            <v>8.8366627497062283E-2</v>
          </cell>
          <cell r="AB261">
            <v>229</v>
          </cell>
          <cell r="AC261">
            <v>5.381903642773208E-2</v>
          </cell>
          <cell r="AD261">
            <v>52</v>
          </cell>
          <cell r="AE261">
            <v>1.2220916568742655E-2</v>
          </cell>
          <cell r="AF261">
            <v>18</v>
          </cell>
          <cell r="AG261">
            <v>4.2303172737955348E-3</v>
          </cell>
          <cell r="AH261">
            <v>14</v>
          </cell>
          <cell r="AI261">
            <v>3.2902467685076379E-3</v>
          </cell>
          <cell r="AK261">
            <v>229</v>
          </cell>
          <cell r="AL261">
            <v>5.381903642773208E-2</v>
          </cell>
          <cell r="AM261">
            <v>689</v>
          </cell>
          <cell r="AN261">
            <v>0.1619271445358402</v>
          </cell>
          <cell r="AP261">
            <v>86</v>
          </cell>
          <cell r="AQ261">
            <v>2.0211515863689775E-2</v>
          </cell>
          <cell r="AR261">
            <v>84</v>
          </cell>
          <cell r="AS261">
            <v>1.9741480611045827E-2</v>
          </cell>
          <cell r="AU261">
            <v>0.99098658021359876</v>
          </cell>
          <cell r="AV261">
            <v>1.0221698888105462</v>
          </cell>
        </row>
        <row r="262">
          <cell r="A262" t="str">
            <v>46</v>
          </cell>
          <cell r="C262" t="str">
            <v>4613</v>
          </cell>
          <cell r="D262" t="str">
            <v>Bømlo</v>
          </cell>
          <cell r="E262">
            <v>96</v>
          </cell>
          <cell r="F262">
            <v>1.0814464346062858E-2</v>
          </cell>
          <cell r="G262">
            <v>1336</v>
          </cell>
          <cell r="H262">
            <v>0.15050129548270813</v>
          </cell>
          <cell r="I262">
            <v>166</v>
          </cell>
          <cell r="J262">
            <v>1.8700011265067026E-2</v>
          </cell>
          <cell r="K262">
            <v>134</v>
          </cell>
          <cell r="L262">
            <v>1.5095189816379407E-2</v>
          </cell>
          <cell r="M262">
            <v>55</v>
          </cell>
          <cell r="N262">
            <v>6.1957868649318466E-3</v>
          </cell>
          <cell r="O262">
            <v>24</v>
          </cell>
          <cell r="P262">
            <v>2.7036160865157146E-3</v>
          </cell>
          <cell r="Q262">
            <v>96</v>
          </cell>
          <cell r="R262">
            <v>1.0814464346062858E-2</v>
          </cell>
          <cell r="T262">
            <v>19</v>
          </cell>
          <cell r="U262">
            <v>2.1403627351582744E-3</v>
          </cell>
          <cell r="V262">
            <v>52</v>
          </cell>
          <cell r="W262">
            <v>5.857834854117382E-3</v>
          </cell>
          <cell r="X262">
            <v>5096</v>
          </cell>
          <cell r="Y262">
            <v>0.5740678157035034</v>
          </cell>
          <cell r="Z262">
            <v>703</v>
          </cell>
          <cell r="AA262">
            <v>7.9193421200856151E-2</v>
          </cell>
          <cell r="AB262">
            <v>447</v>
          </cell>
          <cell r="AC262">
            <v>5.0354849611355189E-2</v>
          </cell>
          <cell r="AD262">
            <v>118</v>
          </cell>
          <cell r="AE262">
            <v>1.3292779092035597E-2</v>
          </cell>
          <cell r="AF262">
            <v>39</v>
          </cell>
          <cell r="AG262">
            <v>4.3933761405880369E-3</v>
          </cell>
          <cell r="AH262">
            <v>59</v>
          </cell>
          <cell r="AI262">
            <v>6.6463895460177986E-3</v>
          </cell>
          <cell r="AK262">
            <v>475</v>
          </cell>
          <cell r="AL262">
            <v>5.3509068378956852E-2</v>
          </cell>
          <cell r="AM262">
            <v>1366</v>
          </cell>
          <cell r="AN262">
            <v>0.15388081559085276</v>
          </cell>
          <cell r="AP262">
            <v>175</v>
          </cell>
          <cell r="AQ262">
            <v>1.9713867297510419E-2</v>
          </cell>
          <cell r="AR262">
            <v>216</v>
          </cell>
          <cell r="AS262">
            <v>2.4332544778641434E-2</v>
          </cell>
          <cell r="AU262">
            <v>0.96303516114922239</v>
          </cell>
          <cell r="AV262">
            <v>1.0099092800483815</v>
          </cell>
        </row>
        <row r="263">
          <cell r="A263" t="str">
            <v>46</v>
          </cell>
          <cell r="C263" t="str">
            <v>4614</v>
          </cell>
          <cell r="D263" t="str">
            <v>Stord</v>
          </cell>
          <cell r="E263">
            <v>149</v>
          </cell>
          <cell r="F263">
            <v>9.3905590218692891E-3</v>
          </cell>
          <cell r="G263">
            <v>2142</v>
          </cell>
          <cell r="H263">
            <v>0.13499716392512762</v>
          </cell>
          <cell r="I263">
            <v>245</v>
          </cell>
          <cell r="J263">
            <v>1.5440852082939435E-2</v>
          </cell>
          <cell r="K263">
            <v>226</v>
          </cell>
          <cell r="L263">
            <v>1.4243398247935968E-2</v>
          </cell>
          <cell r="M263">
            <v>94</v>
          </cell>
          <cell r="N263">
            <v>5.924245288964518E-3</v>
          </cell>
          <cell r="O263">
            <v>54</v>
          </cell>
          <cell r="P263">
            <v>3.4032898468519569E-3</v>
          </cell>
          <cell r="Q263">
            <v>133</v>
          </cell>
          <cell r="R263">
            <v>8.382176845024264E-3</v>
          </cell>
          <cell r="T263">
            <v>24</v>
          </cell>
          <cell r="U263">
            <v>1.5125732652675364E-3</v>
          </cell>
          <cell r="V263">
            <v>62</v>
          </cell>
          <cell r="W263">
            <v>3.9074809352744686E-3</v>
          </cell>
          <cell r="X263">
            <v>9266</v>
          </cell>
          <cell r="Y263">
            <v>0.58397932816537468</v>
          </cell>
          <cell r="Z263">
            <v>1594</v>
          </cell>
          <cell r="AA263">
            <v>0.10046007436818555</v>
          </cell>
          <cell r="AB263">
            <v>933</v>
          </cell>
          <cell r="AC263">
            <v>5.8801285687275474E-2</v>
          </cell>
          <cell r="AD263">
            <v>132</v>
          </cell>
          <cell r="AE263">
            <v>8.3191529589714507E-3</v>
          </cell>
          <cell r="AF263">
            <v>37</v>
          </cell>
          <cell r="AG263">
            <v>2.3318837839541185E-3</v>
          </cell>
          <cell r="AH263">
            <v>44</v>
          </cell>
          <cell r="AI263">
            <v>2.7730509863238169E-3</v>
          </cell>
          <cell r="AK263">
            <v>752</v>
          </cell>
          <cell r="AL263">
            <v>4.7393962311716144E-2</v>
          </cell>
          <cell r="AM263">
            <v>2740</v>
          </cell>
          <cell r="AN263">
            <v>0.1726854477847104</v>
          </cell>
          <cell r="AP263">
            <v>281</v>
          </cell>
          <cell r="AQ263">
            <v>1.7709711980840738E-2</v>
          </cell>
          <cell r="AR263">
            <v>213</v>
          </cell>
          <cell r="AS263">
            <v>1.3424087729249386E-2</v>
          </cell>
          <cell r="AU263">
            <v>0.9952122499742978</v>
          </cell>
          <cell r="AV263">
            <v>1.0185754260217632</v>
          </cell>
        </row>
        <row r="264">
          <cell r="A264" t="str">
            <v>46</v>
          </cell>
          <cell r="C264" t="str">
            <v>4615</v>
          </cell>
          <cell r="D264" t="str">
            <v>Fitjar</v>
          </cell>
          <cell r="E264">
            <v>24</v>
          </cell>
          <cell r="F264">
            <v>9.3970242756460463E-3</v>
          </cell>
          <cell r="G264">
            <v>342</v>
          </cell>
          <cell r="H264">
            <v>0.13390759592795615</v>
          </cell>
          <cell r="I264">
            <v>46</v>
          </cell>
          <cell r="J264">
            <v>1.8010963194988253E-2</v>
          </cell>
          <cell r="K264">
            <v>37</v>
          </cell>
          <cell r="L264">
            <v>1.4487079091620987E-2</v>
          </cell>
          <cell r="M264">
            <v>17</v>
          </cell>
          <cell r="N264">
            <v>6.6562255285826152E-3</v>
          </cell>
          <cell r="O264">
            <v>4</v>
          </cell>
          <cell r="P264">
            <v>1.5661707126076742E-3</v>
          </cell>
          <cell r="Q264">
            <v>38</v>
          </cell>
          <cell r="R264">
            <v>1.4878621769772905E-2</v>
          </cell>
          <cell r="S264"/>
          <cell r="T264">
            <v>5</v>
          </cell>
          <cell r="U264">
            <v>1.9577133907595929E-3</v>
          </cell>
          <cell r="V264">
            <v>17</v>
          </cell>
          <cell r="W264">
            <v>6.6562255285826152E-3</v>
          </cell>
          <cell r="X264">
            <v>1435</v>
          </cell>
          <cell r="Y264">
            <v>0.56186374314800314</v>
          </cell>
          <cell r="Z264">
            <v>260</v>
          </cell>
          <cell r="AA264">
            <v>0.10180109631949882</v>
          </cell>
          <cell r="AB264">
            <v>174</v>
          </cell>
          <cell r="AC264">
            <v>6.8128425998433828E-2</v>
          </cell>
          <cell r="AD264">
            <v>29</v>
          </cell>
          <cell r="AE264">
            <v>1.1354737666405637E-2</v>
          </cell>
          <cell r="AF264">
            <v>9</v>
          </cell>
          <cell r="AG264">
            <v>3.5238841033672671E-3</v>
          </cell>
          <cell r="AH264">
            <v>11</v>
          </cell>
          <cell r="AI264">
            <v>4.306969459671104E-3</v>
          </cell>
          <cell r="AJ264"/>
          <cell r="AK264">
            <v>142</v>
          </cell>
          <cell r="AL264">
            <v>5.5599060297572438E-2</v>
          </cell>
          <cell r="AM264">
            <v>483</v>
          </cell>
          <cell r="AN264">
            <v>0.18911511354737667</v>
          </cell>
          <cell r="AO264"/>
          <cell r="AP264">
            <v>59</v>
          </cell>
          <cell r="AQ264">
            <v>2.3101018010963197E-2</v>
          </cell>
          <cell r="AR264">
            <v>49</v>
          </cell>
          <cell r="AS264">
            <v>1.9185591229444011E-2</v>
          </cell>
          <cell r="AT264"/>
          <cell r="AU264">
            <v>0.98143630183323249</v>
          </cell>
          <cell r="AV264">
            <v>1.0036467807002092</v>
          </cell>
        </row>
        <row r="265">
          <cell r="A265" t="str">
            <v>46</v>
          </cell>
          <cell r="C265" t="str">
            <v>4616</v>
          </cell>
          <cell r="D265" t="str">
            <v>Tysnes</v>
          </cell>
          <cell r="E265">
            <v>22</v>
          </cell>
          <cell r="F265">
            <v>9.5902353966870104E-3</v>
          </cell>
          <cell r="G265">
            <v>331</v>
          </cell>
          <cell r="H265">
            <v>0.14428945074106364</v>
          </cell>
          <cell r="I265">
            <v>43</v>
          </cell>
          <cell r="J265">
            <v>1.8744551002615517E-2</v>
          </cell>
          <cell r="K265">
            <v>38</v>
          </cell>
          <cell r="L265">
            <v>1.6564952048823016E-2</v>
          </cell>
          <cell r="M265">
            <v>19</v>
          </cell>
          <cell r="N265">
            <v>8.282476024411508E-3</v>
          </cell>
          <cell r="O265">
            <v>2</v>
          </cell>
          <cell r="P265">
            <v>8.7183958151700091E-4</v>
          </cell>
          <cell r="Q265">
            <v>17</v>
          </cell>
          <cell r="R265">
            <v>7.4106364428945075E-3</v>
          </cell>
          <cell r="T265">
            <v>6</v>
          </cell>
          <cell r="U265">
            <v>2.6155187445510027E-3</v>
          </cell>
          <cell r="V265">
            <v>8</v>
          </cell>
          <cell r="W265">
            <v>3.4873583260680036E-3</v>
          </cell>
          <cell r="X265">
            <v>1301</v>
          </cell>
          <cell r="Y265">
            <v>0.56713164777680902</v>
          </cell>
          <cell r="Z265">
            <v>212</v>
          </cell>
          <cell r="AA265">
            <v>9.2414995640802092E-2</v>
          </cell>
          <cell r="AB265">
            <v>150</v>
          </cell>
          <cell r="AC265">
            <v>6.5387968613775063E-2</v>
          </cell>
          <cell r="AD265">
            <v>17</v>
          </cell>
          <cell r="AE265">
            <v>7.4106364428945075E-3</v>
          </cell>
          <cell r="AF265">
            <v>12</v>
          </cell>
          <cell r="AG265">
            <v>5.2310374891020054E-3</v>
          </cell>
          <cell r="AH265">
            <v>13</v>
          </cell>
          <cell r="AI265">
            <v>5.6669572798605057E-3</v>
          </cell>
          <cell r="AK265">
            <v>119</v>
          </cell>
          <cell r="AL265">
            <v>5.1874455100261549E-2</v>
          </cell>
          <cell r="AM265">
            <v>404</v>
          </cell>
          <cell r="AN265">
            <v>0.17611159546643418</v>
          </cell>
          <cell r="AP265">
            <v>38</v>
          </cell>
          <cell r="AQ265">
            <v>1.6564952048823016E-2</v>
          </cell>
          <cell r="AR265">
            <v>42</v>
          </cell>
          <cell r="AS265">
            <v>1.8308631211857017E-2</v>
          </cell>
          <cell r="AU265">
            <v>0.85449838822662105</v>
          </cell>
          <cell r="AV265">
            <v>1.0214680047381071</v>
          </cell>
        </row>
        <row r="266">
          <cell r="A266" t="str">
            <v>46</v>
          </cell>
          <cell r="C266" t="str">
            <v>4617</v>
          </cell>
          <cell r="D266" t="str">
            <v>Kvinnherad</v>
          </cell>
          <cell r="E266">
            <v>96</v>
          </cell>
          <cell r="F266">
            <v>9.1769429308861481E-3</v>
          </cell>
          <cell r="G266">
            <v>1425</v>
          </cell>
          <cell r="H266">
            <v>0.13622024663034127</v>
          </cell>
          <cell r="I266">
            <v>192</v>
          </cell>
          <cell r="J266">
            <v>1.8353885861772296E-2</v>
          </cell>
          <cell r="K266">
            <v>308</v>
          </cell>
          <cell r="L266">
            <v>2.9442691903259727E-2</v>
          </cell>
          <cell r="M266">
            <v>189</v>
          </cell>
          <cell r="N266">
            <v>1.8067106395182105E-2</v>
          </cell>
          <cell r="O266">
            <v>93</v>
          </cell>
          <cell r="P266">
            <v>8.8901634642959571E-3</v>
          </cell>
          <cell r="Q266">
            <v>175</v>
          </cell>
          <cell r="R266">
            <v>1.6728802217761209E-2</v>
          </cell>
          <cell r="T266">
            <v>11</v>
          </cell>
          <cell r="U266">
            <v>1.0515247108307045E-3</v>
          </cell>
          <cell r="V266">
            <v>41</v>
          </cell>
          <cell r="W266">
            <v>3.9193193767326261E-3</v>
          </cell>
          <cell r="X266">
            <v>5723</v>
          </cell>
          <cell r="Y266">
            <v>0.54707962909855656</v>
          </cell>
          <cell r="Z266">
            <v>868</v>
          </cell>
          <cell r="AA266">
            <v>8.2974859000095588E-2</v>
          </cell>
          <cell r="AB266">
            <v>488</v>
          </cell>
          <cell r="AC266">
            <v>4.6649459898671253E-2</v>
          </cell>
          <cell r="AD266">
            <v>68</v>
          </cell>
          <cell r="AE266">
            <v>6.5003345760443554E-3</v>
          </cell>
          <cell r="AF266">
            <v>24</v>
          </cell>
          <cell r="AG266">
            <v>2.294235732721537E-3</v>
          </cell>
          <cell r="AH266">
            <v>36</v>
          </cell>
          <cell r="AI266">
            <v>3.4413535990823058E-3</v>
          </cell>
          <cell r="AK266">
            <v>957</v>
          </cell>
          <cell r="AL266">
            <v>9.1482649842271294E-2</v>
          </cell>
          <cell r="AM266">
            <v>1484</v>
          </cell>
          <cell r="AN266">
            <v>0.14186024280661505</v>
          </cell>
          <cell r="AP266">
            <v>457</v>
          </cell>
          <cell r="AQ266">
            <v>4.368607207723927E-2</v>
          </cell>
          <cell r="AR266">
            <v>128</v>
          </cell>
          <cell r="AS266">
            <v>1.2235923907848199E-2</v>
          </cell>
          <cell r="AU266">
            <v>0.9181836032451911</v>
          </cell>
          <cell r="AV266">
            <v>0.97201219321717858</v>
          </cell>
        </row>
        <row r="267">
          <cell r="A267" t="str">
            <v>46</v>
          </cell>
          <cell r="C267" t="str">
            <v>4618</v>
          </cell>
          <cell r="D267" t="str">
            <v>Ullensvang</v>
          </cell>
          <cell r="E267">
            <v>72</v>
          </cell>
          <cell r="F267">
            <v>7.8491224245067041E-3</v>
          </cell>
          <cell r="G267">
            <v>1260</v>
          </cell>
          <cell r="H267">
            <v>0.13735964242886733</v>
          </cell>
          <cell r="I267">
            <v>173</v>
          </cell>
          <cell r="J267">
            <v>1.8859696936661941E-2</v>
          </cell>
          <cell r="K267">
            <v>163</v>
          </cell>
          <cell r="L267">
            <v>1.7769541044369345E-2</v>
          </cell>
          <cell r="M267">
            <v>47</v>
          </cell>
          <cell r="N267">
            <v>5.1237326937752098E-3</v>
          </cell>
          <cell r="O267">
            <v>30</v>
          </cell>
          <cell r="P267">
            <v>3.2704676768777934E-3</v>
          </cell>
          <cell r="Q267">
            <v>106</v>
          </cell>
          <cell r="R267">
            <v>1.1555652458301537E-2</v>
          </cell>
          <cell r="T267">
            <v>9</v>
          </cell>
          <cell r="U267">
            <v>9.8114030306333802E-4</v>
          </cell>
          <cell r="V267">
            <v>36</v>
          </cell>
          <cell r="W267">
            <v>3.9245612122533521E-3</v>
          </cell>
          <cell r="X267">
            <v>5282</v>
          </cell>
          <cell r="Y267">
            <v>0.57582034230895018</v>
          </cell>
          <cell r="Z267">
            <v>896</v>
          </cell>
          <cell r="AA267">
            <v>9.7677967949416772E-2</v>
          </cell>
          <cell r="AB267">
            <v>516</v>
          </cell>
          <cell r="AC267">
            <v>5.6252044042298048E-2</v>
          </cell>
          <cell r="AD267">
            <v>77</v>
          </cell>
          <cell r="AE267">
            <v>8.394200370653004E-3</v>
          </cell>
          <cell r="AF267">
            <v>33</v>
          </cell>
          <cell r="AG267">
            <v>3.5975144445655727E-3</v>
          </cell>
          <cell r="AH267">
            <v>54</v>
          </cell>
          <cell r="AI267">
            <v>5.8868418183800281E-3</v>
          </cell>
          <cell r="AK267">
            <v>519</v>
          </cell>
          <cell r="AL267">
            <v>5.6579090809985827E-2</v>
          </cell>
          <cell r="AM267">
            <v>1576</v>
          </cell>
          <cell r="AN267">
            <v>0.17180856862531341</v>
          </cell>
          <cell r="AP267">
            <v>183</v>
          </cell>
          <cell r="AQ267">
            <v>1.9949852828954541E-2</v>
          </cell>
          <cell r="AR267">
            <v>164</v>
          </cell>
          <cell r="AS267">
            <v>1.7878556633598604E-2</v>
          </cell>
          <cell r="AU267">
            <v>0.99668209084279868</v>
          </cell>
          <cell r="AV267">
            <v>1.0253079548897845</v>
          </cell>
        </row>
        <row r="268">
          <cell r="A268" t="str">
            <v>46</v>
          </cell>
          <cell r="C268" t="str">
            <v>4619</v>
          </cell>
          <cell r="D268" t="str">
            <v>Eidfjord</v>
          </cell>
          <cell r="E268">
            <v>7</v>
          </cell>
          <cell r="F268">
            <v>8.9058524173027988E-3</v>
          </cell>
          <cell r="G268">
            <v>135</v>
          </cell>
          <cell r="H268">
            <v>0.1717557251908397</v>
          </cell>
          <cell r="I268">
            <v>11</v>
          </cell>
          <cell r="J268">
            <v>1.3994910941475827E-2</v>
          </cell>
          <cell r="K268">
            <v>14</v>
          </cell>
          <cell r="L268">
            <v>1.7811704834605598E-2</v>
          </cell>
          <cell r="M268">
            <v>8</v>
          </cell>
          <cell r="N268">
            <v>1.0178117048346057E-2</v>
          </cell>
          <cell r="O268">
            <v>3</v>
          </cell>
          <cell r="P268">
            <v>3.8167938931297708E-3</v>
          </cell>
          <cell r="Q268">
            <v>19</v>
          </cell>
          <cell r="R268">
            <v>2.4173027989821884E-2</v>
          </cell>
          <cell r="T268">
            <v>1</v>
          </cell>
          <cell r="U268">
            <v>1.2722646310432571E-3</v>
          </cell>
          <cell r="V268">
            <v>3</v>
          </cell>
          <cell r="W268">
            <v>3.8167938931297708E-3</v>
          </cell>
          <cell r="X268">
            <v>418</v>
          </cell>
          <cell r="Y268">
            <v>0.53180661577608146</v>
          </cell>
          <cell r="Z268">
            <v>70</v>
          </cell>
          <cell r="AA268">
            <v>8.9058524173027995E-2</v>
          </cell>
          <cell r="AB268">
            <v>42</v>
          </cell>
          <cell r="AC268">
            <v>5.3435114503816793E-2</v>
          </cell>
          <cell r="AD268">
            <v>8</v>
          </cell>
          <cell r="AE268">
            <v>1.0178117048346057E-2</v>
          </cell>
          <cell r="AF268">
            <v>3</v>
          </cell>
          <cell r="AG268">
            <v>3.8167938931297708E-3</v>
          </cell>
          <cell r="AH268">
            <v>5</v>
          </cell>
          <cell r="AI268">
            <v>6.3613231552162846E-3</v>
          </cell>
          <cell r="AK268">
            <v>55</v>
          </cell>
          <cell r="AL268">
            <v>6.9974554707379136E-2</v>
          </cell>
          <cell r="AM268">
            <v>128</v>
          </cell>
          <cell r="AN268">
            <v>0.16284987277353691</v>
          </cell>
          <cell r="AP268">
            <v>30</v>
          </cell>
          <cell r="AQ268">
            <v>3.8167938931297711E-2</v>
          </cell>
          <cell r="AR268">
            <v>16</v>
          </cell>
          <cell r="AS268">
            <v>2.0356234096692113E-2</v>
          </cell>
          <cell r="AU268">
            <v>0.91167870373315707</v>
          </cell>
          <cell r="AV268">
            <v>0.96548127701758668</v>
          </cell>
        </row>
        <row r="269">
          <cell r="A269" t="str">
            <v>46</v>
          </cell>
          <cell r="C269" t="str">
            <v>4620</v>
          </cell>
          <cell r="D269" t="str">
            <v>Ulvik</v>
          </cell>
          <cell r="E269">
            <v>10</v>
          </cell>
          <cell r="F269">
            <v>1.1441647597254004E-2</v>
          </cell>
          <cell r="G269">
            <v>128</v>
          </cell>
          <cell r="H269">
            <v>0.14645308924485126</v>
          </cell>
          <cell r="I269">
            <v>27</v>
          </cell>
          <cell r="J269">
            <v>3.0892448512585814E-2</v>
          </cell>
          <cell r="K269">
            <v>20</v>
          </cell>
          <cell r="L269">
            <v>2.2883295194508008E-2</v>
          </cell>
          <cell r="M269">
            <v>4</v>
          </cell>
          <cell r="N269">
            <v>4.5766590389016018E-3</v>
          </cell>
          <cell r="O269">
            <v>4</v>
          </cell>
          <cell r="P269">
            <v>4.5766590389016018E-3</v>
          </cell>
          <cell r="Q269">
            <v>7</v>
          </cell>
          <cell r="R269">
            <v>8.0091533180778034E-3</v>
          </cell>
          <cell r="T269">
            <v>2</v>
          </cell>
          <cell r="U269">
            <v>2.2883295194508009E-3</v>
          </cell>
          <cell r="V269">
            <v>5</v>
          </cell>
          <cell r="W269">
            <v>5.7208237986270021E-3</v>
          </cell>
          <cell r="X269">
            <v>510</v>
          </cell>
          <cell r="Y269">
            <v>0.58352402745995424</v>
          </cell>
          <cell r="Z269">
            <v>67</v>
          </cell>
          <cell r="AA269">
            <v>7.6659038901601834E-2</v>
          </cell>
          <cell r="AB269">
            <v>46</v>
          </cell>
          <cell r="AC269">
            <v>5.2631578947368418E-2</v>
          </cell>
          <cell r="AD269">
            <v>10</v>
          </cell>
          <cell r="AE269">
            <v>1.1441647597254004E-2</v>
          </cell>
          <cell r="AF269">
            <v>3</v>
          </cell>
          <cell r="AG269">
            <v>3.4324942791762012E-3</v>
          </cell>
          <cell r="AH269">
            <v>3</v>
          </cell>
          <cell r="AI269">
            <v>3.4324942791762012E-3</v>
          </cell>
          <cell r="AK269">
            <v>62</v>
          </cell>
          <cell r="AL269">
            <v>7.0938215102974822E-2</v>
          </cell>
          <cell r="AM269">
            <v>129</v>
          </cell>
          <cell r="AN269">
            <v>0.14759725400457666</v>
          </cell>
          <cell r="AP269">
            <v>15</v>
          </cell>
          <cell r="AQ269">
            <v>1.7162471395881007E-2</v>
          </cell>
          <cell r="AR269">
            <v>16</v>
          </cell>
          <cell r="AS269">
            <v>1.8306636155606407E-2</v>
          </cell>
          <cell r="AU269">
            <v>0.99859663797819531</v>
          </cell>
          <cell r="AV269">
            <v>1.0248920739228686</v>
          </cell>
        </row>
        <row r="270">
          <cell r="A270" t="str">
            <v>46</v>
          </cell>
          <cell r="C270" t="str">
            <v>4621</v>
          </cell>
          <cell r="D270" t="str">
            <v>Voss</v>
          </cell>
          <cell r="E270">
            <v>172</v>
          </cell>
          <cell r="F270">
            <v>1.384083044982699E-2</v>
          </cell>
          <cell r="G270">
            <v>1889</v>
          </cell>
          <cell r="H270">
            <v>0.15200772511466967</v>
          </cell>
          <cell r="I270">
            <v>251</v>
          </cell>
          <cell r="J270">
            <v>2.0197956063410315E-2</v>
          </cell>
          <cell r="K270">
            <v>209</v>
          </cell>
          <cell r="L270">
            <v>1.6818218395429307E-2</v>
          </cell>
          <cell r="M270">
            <v>82</v>
          </cell>
          <cell r="N270">
            <v>6.5985354470105414E-3</v>
          </cell>
          <cell r="O270">
            <v>45</v>
          </cell>
          <cell r="P270">
            <v>3.6211475014082239E-3</v>
          </cell>
          <cell r="Q270">
            <v>135</v>
          </cell>
          <cell r="R270">
            <v>1.0863442504224672E-2</v>
          </cell>
          <cell r="T270">
            <v>36</v>
          </cell>
          <cell r="U270">
            <v>2.8969180011265794E-3</v>
          </cell>
          <cell r="V270">
            <v>52</v>
          </cell>
          <cell r="W270">
            <v>4.1844371127383925E-3</v>
          </cell>
          <cell r="X270">
            <v>7156</v>
          </cell>
          <cell r="Y270">
            <v>0.57584292266838333</v>
          </cell>
          <cell r="Z270">
            <v>1005</v>
          </cell>
          <cell r="AA270">
            <v>8.0872294198117006E-2</v>
          </cell>
          <cell r="AB270">
            <v>595</v>
          </cell>
          <cell r="AC270">
            <v>4.7879616963064295E-2</v>
          </cell>
          <cell r="AD270">
            <v>129</v>
          </cell>
          <cell r="AE270">
            <v>1.0380622837370242E-2</v>
          </cell>
          <cell r="AF270">
            <v>41</v>
          </cell>
          <cell r="AG270">
            <v>3.2992677235052707E-3</v>
          </cell>
          <cell r="AH270">
            <v>54</v>
          </cell>
          <cell r="AI270">
            <v>4.3453770016898688E-3</v>
          </cell>
          <cell r="AK270">
            <v>722</v>
          </cell>
          <cell r="AL270">
            <v>5.8099299911483063E-2</v>
          </cell>
          <cell r="AM270">
            <v>1824</v>
          </cell>
          <cell r="AN270">
            <v>0.14677717872374668</v>
          </cell>
          <cell r="AP270">
            <v>262</v>
          </cell>
          <cell r="AQ270">
            <v>2.1083125452643438E-2</v>
          </cell>
          <cell r="AR270">
            <v>224</v>
          </cell>
          <cell r="AS270">
            <v>1.8025267562565381E-2</v>
          </cell>
          <cell r="AU270">
            <v>0.97604997412267092</v>
          </cell>
          <cell r="AV270">
            <v>1.0047577865588262</v>
          </cell>
        </row>
        <row r="271">
          <cell r="A271" t="str">
            <v>46</v>
          </cell>
          <cell r="C271" t="str">
            <v>4622</v>
          </cell>
          <cell r="D271" t="str">
            <v>Kvam</v>
          </cell>
          <cell r="E271">
            <v>74</v>
          </cell>
          <cell r="F271">
            <v>1.1178247734138972E-2</v>
          </cell>
          <cell r="G271">
            <v>998</v>
          </cell>
          <cell r="H271">
            <v>0.15075528700906343</v>
          </cell>
          <cell r="I271">
            <v>122</v>
          </cell>
          <cell r="J271">
            <v>1.8429003021148038E-2</v>
          </cell>
          <cell r="K271">
            <v>123</v>
          </cell>
          <cell r="L271">
            <v>1.8580060422960724E-2</v>
          </cell>
          <cell r="M271">
            <v>42</v>
          </cell>
          <cell r="N271">
            <v>6.3444108761329309E-3</v>
          </cell>
          <cell r="O271">
            <v>21</v>
          </cell>
          <cell r="P271">
            <v>3.1722054380664655E-3</v>
          </cell>
          <cell r="Q271">
            <v>60</v>
          </cell>
          <cell r="R271">
            <v>9.0634441087613302E-3</v>
          </cell>
          <cell r="T271">
            <v>12</v>
          </cell>
          <cell r="U271">
            <v>1.8126888217522659E-3</v>
          </cell>
          <cell r="V271">
            <v>23</v>
          </cell>
          <cell r="W271">
            <v>3.4743202416918431E-3</v>
          </cell>
          <cell r="X271">
            <v>3795</v>
          </cell>
          <cell r="Y271">
            <v>0.57326283987915405</v>
          </cell>
          <cell r="Z271">
            <v>536</v>
          </cell>
          <cell r="AA271">
            <v>8.0966767371601203E-2</v>
          </cell>
          <cell r="AB271">
            <v>390</v>
          </cell>
          <cell r="AC271">
            <v>5.8912386706948643E-2</v>
          </cell>
          <cell r="AD271">
            <v>66</v>
          </cell>
          <cell r="AE271">
            <v>9.9697885196374618E-3</v>
          </cell>
          <cell r="AF271">
            <v>26</v>
          </cell>
          <cell r="AG271">
            <v>3.9274924471299098E-3</v>
          </cell>
          <cell r="AH271">
            <v>26</v>
          </cell>
          <cell r="AI271">
            <v>3.9274924471299098E-3</v>
          </cell>
          <cell r="AK271">
            <v>368</v>
          </cell>
          <cell r="AL271">
            <v>5.558912386706949E-2</v>
          </cell>
          <cell r="AM271">
            <v>1044</v>
          </cell>
          <cell r="AN271">
            <v>0.15770392749244713</v>
          </cell>
          <cell r="AP271">
            <v>123</v>
          </cell>
          <cell r="AQ271">
            <v>1.8580060422960724E-2</v>
          </cell>
          <cell r="AR271">
            <v>118</v>
          </cell>
          <cell r="AS271">
            <v>1.782477341389728E-2</v>
          </cell>
          <cell r="AU271">
            <v>0.95865397886548331</v>
          </cell>
          <cell r="AV271">
            <v>1.0211474968612888</v>
          </cell>
        </row>
        <row r="272">
          <cell r="A272" t="str">
            <v>46</v>
          </cell>
          <cell r="C272" t="str">
            <v>4623</v>
          </cell>
          <cell r="D272" t="str">
            <v>Samnanger</v>
          </cell>
          <cell r="E272">
            <v>13</v>
          </cell>
          <cell r="F272">
            <v>6.6326530612244895E-3</v>
          </cell>
          <cell r="G272">
            <v>299</v>
          </cell>
          <cell r="H272">
            <v>0.15255102040816326</v>
          </cell>
          <cell r="I272">
            <v>44</v>
          </cell>
          <cell r="J272">
            <v>2.2448979591836733E-2</v>
          </cell>
          <cell r="K272">
            <v>35</v>
          </cell>
          <cell r="L272">
            <v>1.7857142857142856E-2</v>
          </cell>
          <cell r="M272">
            <v>11</v>
          </cell>
          <cell r="N272">
            <v>5.6122448979591833E-3</v>
          </cell>
          <cell r="O272">
            <v>8</v>
          </cell>
          <cell r="P272">
            <v>4.0816326530612249E-3</v>
          </cell>
          <cell r="Q272">
            <v>9</v>
          </cell>
          <cell r="R272">
            <v>4.591836734693878E-3</v>
          </cell>
          <cell r="T272">
            <v>7</v>
          </cell>
          <cell r="U272">
            <v>3.5714285714285713E-3</v>
          </cell>
          <cell r="V272">
            <v>8</v>
          </cell>
          <cell r="W272">
            <v>4.0816326530612249E-3</v>
          </cell>
          <cell r="X272">
            <v>1169</v>
          </cell>
          <cell r="Y272">
            <v>0.59642857142857142</v>
          </cell>
          <cell r="Z272">
            <v>152</v>
          </cell>
          <cell r="AA272">
            <v>7.7551020408163265E-2</v>
          </cell>
          <cell r="AB272">
            <v>83</v>
          </cell>
          <cell r="AC272">
            <v>4.2346938775510205E-2</v>
          </cell>
          <cell r="AD272">
            <v>9</v>
          </cell>
          <cell r="AE272">
            <v>4.591836734693878E-3</v>
          </cell>
          <cell r="AF272">
            <v>3</v>
          </cell>
          <cell r="AG272">
            <v>1.5306122448979591E-3</v>
          </cell>
          <cell r="AH272">
            <v>2</v>
          </cell>
          <cell r="AI272">
            <v>1.0204081632653062E-3</v>
          </cell>
          <cell r="AK272">
            <v>107</v>
          </cell>
          <cell r="AL272">
            <v>5.459183673469388E-2</v>
          </cell>
          <cell r="AM272">
            <v>249</v>
          </cell>
          <cell r="AN272">
            <v>0.12704081632653061</v>
          </cell>
          <cell r="AP272">
            <v>28</v>
          </cell>
          <cell r="AQ272">
            <v>1.4285714285714285E-2</v>
          </cell>
          <cell r="AR272">
            <v>14</v>
          </cell>
          <cell r="AS272">
            <v>7.1428571428571426E-3</v>
          </cell>
          <cell r="AU272">
            <v>1.0030115265770476</v>
          </cell>
          <cell r="AV272">
            <v>1.0264125847500256</v>
          </cell>
        </row>
        <row r="273">
          <cell r="A273" t="str">
            <v>46</v>
          </cell>
          <cell r="C273" t="str">
            <v>4624</v>
          </cell>
          <cell r="D273" t="str">
            <v>Bjørnafjorden</v>
          </cell>
          <cell r="E273">
            <v>163</v>
          </cell>
          <cell r="F273">
            <v>8.7091258815986325E-3</v>
          </cell>
          <cell r="G273">
            <v>3030</v>
          </cell>
          <cell r="H273">
            <v>0.16189356700149604</v>
          </cell>
          <cell r="I273">
            <v>370</v>
          </cell>
          <cell r="J273">
            <v>1.9769181449027569E-2</v>
          </cell>
          <cell r="K273">
            <v>307</v>
          </cell>
          <cell r="L273">
            <v>1.6403077580679631E-2</v>
          </cell>
          <cell r="M273">
            <v>147</v>
          </cell>
          <cell r="N273">
            <v>7.8542423594785207E-3</v>
          </cell>
          <cell r="O273">
            <v>70</v>
          </cell>
          <cell r="P273">
            <v>3.7401154092754864E-3</v>
          </cell>
          <cell r="Q273">
            <v>238</v>
          </cell>
          <cell r="R273">
            <v>1.2716392391536654E-2</v>
          </cell>
          <cell r="T273">
            <v>26</v>
          </cell>
          <cell r="U273">
            <v>1.3891857234451805E-3</v>
          </cell>
          <cell r="V273">
            <v>93</v>
          </cell>
          <cell r="W273">
            <v>4.9690104723231461E-3</v>
          </cell>
          <cell r="X273">
            <v>10658</v>
          </cell>
          <cell r="Y273">
            <v>0.56945928617225905</v>
          </cell>
          <cell r="Z273">
            <v>1527</v>
          </cell>
          <cell r="AA273">
            <v>8.1587946142338108E-2</v>
          </cell>
          <cell r="AB273">
            <v>860</v>
          </cell>
          <cell r="AC273">
            <v>4.5949989313955976E-2</v>
          </cell>
          <cell r="AD273">
            <v>187</v>
          </cell>
          <cell r="AE273">
            <v>9.9914511647787984E-3</v>
          </cell>
          <cell r="AF273">
            <v>62</v>
          </cell>
          <cell r="AG273">
            <v>3.3126736482154305E-3</v>
          </cell>
          <cell r="AH273">
            <v>73</v>
          </cell>
          <cell r="AI273">
            <v>3.9004060696730069E-3</v>
          </cell>
          <cell r="AK273">
            <v>1132</v>
          </cell>
          <cell r="AL273">
            <v>6.0483009189997862E-2</v>
          </cell>
          <cell r="AM273">
            <v>2709</v>
          </cell>
          <cell r="AN273">
            <v>0.14474246633896132</v>
          </cell>
          <cell r="AP273">
            <v>455</v>
          </cell>
          <cell r="AQ273">
            <v>2.4310750160290662E-2</v>
          </cell>
          <cell r="AR273">
            <v>322</v>
          </cell>
          <cell r="AS273">
            <v>1.7204530882667237E-2</v>
          </cell>
          <cell r="AU273">
            <v>0.95908471281578223</v>
          </cell>
          <cell r="AV273">
            <v>0.99429708577170561</v>
          </cell>
        </row>
        <row r="274">
          <cell r="A274" t="str">
            <v>46</v>
          </cell>
          <cell r="C274" t="str">
            <v>4625</v>
          </cell>
          <cell r="D274" t="str">
            <v>Austevoll</v>
          </cell>
          <cell r="E274">
            <v>23</v>
          </cell>
          <cell r="F274">
            <v>5.6497175141242938E-3</v>
          </cell>
          <cell r="G274">
            <v>594</v>
          </cell>
          <cell r="H274">
            <v>0.14591009579955785</v>
          </cell>
          <cell r="I274">
            <v>93</v>
          </cell>
          <cell r="J274">
            <v>2.2844509948415623E-2</v>
          </cell>
          <cell r="K274">
            <v>68</v>
          </cell>
          <cell r="L274">
            <v>1.6703512650454434E-2</v>
          </cell>
          <cell r="M274">
            <v>33</v>
          </cell>
          <cell r="N274">
            <v>8.1061164333087691E-3</v>
          </cell>
          <cell r="O274">
            <v>21</v>
          </cell>
          <cell r="P274">
            <v>5.1584377302873984E-3</v>
          </cell>
          <cell r="Q274">
            <v>94</v>
          </cell>
          <cell r="R274">
            <v>2.309014984033407E-2</v>
          </cell>
          <cell r="T274">
            <v>9</v>
          </cell>
          <cell r="U274">
            <v>2.2107590272660281E-3</v>
          </cell>
          <cell r="V274">
            <v>18</v>
          </cell>
          <cell r="W274">
            <v>4.4215180545320561E-3</v>
          </cell>
          <cell r="X274">
            <v>2062</v>
          </cell>
          <cell r="Y274">
            <v>0.50650945713583884</v>
          </cell>
          <cell r="Z274">
            <v>364</v>
          </cell>
          <cell r="AA274">
            <v>8.9412920658314909E-2</v>
          </cell>
          <cell r="AB274">
            <v>291</v>
          </cell>
          <cell r="AC274">
            <v>7.1481208548268241E-2</v>
          </cell>
          <cell r="AD274">
            <v>80</v>
          </cell>
          <cell r="AE274">
            <v>1.9651191353475806E-2</v>
          </cell>
          <cell r="AF274">
            <v>37</v>
          </cell>
          <cell r="AG274">
            <v>9.0886760009825599E-3</v>
          </cell>
          <cell r="AH274">
            <v>75</v>
          </cell>
          <cell r="AI274">
            <v>1.8422991893883568E-2</v>
          </cell>
          <cell r="AK274">
            <v>309</v>
          </cell>
          <cell r="AL274">
            <v>7.5902726602800299E-2</v>
          </cell>
          <cell r="AM274">
            <v>847</v>
          </cell>
          <cell r="AN274">
            <v>0.20805698845492507</v>
          </cell>
          <cell r="AP274">
            <v>148</v>
          </cell>
          <cell r="AQ274">
            <v>3.635470400393024E-2</v>
          </cell>
          <cell r="AR274">
            <v>192</v>
          </cell>
          <cell r="AS274">
            <v>4.7162859248341932E-2</v>
          </cell>
          <cell r="AU274">
            <v>0.95022872367067912</v>
          </cell>
          <cell r="AV274">
            <v>0.99642811273728105</v>
          </cell>
        </row>
        <row r="275">
          <cell r="A275" t="str">
            <v>46</v>
          </cell>
          <cell r="C275" t="str">
            <v>4626</v>
          </cell>
          <cell r="D275" t="str">
            <v>Øygarden</v>
          </cell>
          <cell r="E275">
            <v>245</v>
          </cell>
          <cell r="F275">
            <v>8.5892581685598091E-3</v>
          </cell>
          <cell r="G275">
            <v>4568</v>
          </cell>
          <cell r="H275">
            <v>0.16014584209788249</v>
          </cell>
          <cell r="I275">
            <v>609</v>
          </cell>
          <cell r="J275">
            <v>2.1350441733277239E-2</v>
          </cell>
          <cell r="K275">
            <v>536</v>
          </cell>
          <cell r="L275">
            <v>1.879119338101248E-2</v>
          </cell>
          <cell r="M275">
            <v>163</v>
          </cell>
          <cell r="N275">
            <v>5.7144860468377511E-3</v>
          </cell>
          <cell r="O275">
            <v>90</v>
          </cell>
          <cell r="P275">
            <v>3.1552376945729911E-3</v>
          </cell>
          <cell r="Q275">
            <v>323</v>
          </cell>
          <cell r="R275">
            <v>1.1323797503856401E-2</v>
          </cell>
          <cell r="T275">
            <v>43</v>
          </cell>
          <cell r="U275">
            <v>1.5075024540737625E-3</v>
          </cell>
          <cell r="V275">
            <v>135</v>
          </cell>
          <cell r="W275">
            <v>4.7328565418594867E-3</v>
          </cell>
          <cell r="X275">
            <v>16202</v>
          </cell>
          <cell r="Y275">
            <v>0.56801290141635119</v>
          </cell>
          <cell r="Z275">
            <v>2356</v>
          </cell>
          <cell r="AA275">
            <v>8.259711120459963E-2</v>
          </cell>
          <cell r="AB275">
            <v>1404</v>
          </cell>
          <cell r="AC275">
            <v>4.9221708035338665E-2</v>
          </cell>
          <cell r="AD275">
            <v>214</v>
          </cell>
          <cell r="AE275">
            <v>7.5024540737624454E-3</v>
          </cell>
          <cell r="AF275">
            <v>97</v>
          </cell>
          <cell r="AG275">
            <v>3.400645070817557E-3</v>
          </cell>
          <cell r="AH275">
            <v>90</v>
          </cell>
          <cell r="AI275">
            <v>3.1552376945729911E-3</v>
          </cell>
          <cell r="AK275">
            <v>1721</v>
          </cell>
          <cell r="AL275">
            <v>6.0335156359556864E-2</v>
          </cell>
          <cell r="AM275">
            <v>4161</v>
          </cell>
          <cell r="AN275">
            <v>0.1458771560790913</v>
          </cell>
          <cell r="AP275">
            <v>576</v>
          </cell>
          <cell r="AQ275">
            <v>2.0193521245267142E-2</v>
          </cell>
          <cell r="AR275">
            <v>401</v>
          </cell>
          <cell r="AS275">
            <v>1.4058336839152995E-2</v>
          </cell>
          <cell r="AU275">
            <v>0.94991890721095418</v>
          </cell>
          <cell r="AV275">
            <v>0.99806852513896294</v>
          </cell>
        </row>
        <row r="276">
          <cell r="A276" t="str">
            <v>46</v>
          </cell>
          <cell r="C276" t="str">
            <v>4627</v>
          </cell>
          <cell r="D276" t="str">
            <v>Askøy</v>
          </cell>
          <cell r="E276">
            <v>188</v>
          </cell>
          <cell r="F276">
            <v>8.7842257732922164E-3</v>
          </cell>
          <cell r="G276">
            <v>3305</v>
          </cell>
          <cell r="H276">
            <v>0.15442482011027006</v>
          </cell>
          <cell r="I276">
            <v>419</v>
          </cell>
          <cell r="J276">
            <v>1.9577609569199142E-2</v>
          </cell>
          <cell r="K276">
            <v>358</v>
          </cell>
          <cell r="L276">
            <v>1.6727408653396877E-2</v>
          </cell>
          <cell r="M276">
            <v>108</v>
          </cell>
          <cell r="N276">
            <v>5.0462573591253156E-3</v>
          </cell>
          <cell r="O276">
            <v>57</v>
          </cell>
          <cell r="P276">
            <v>2.6633024950939166E-3</v>
          </cell>
          <cell r="Q276">
            <v>235</v>
          </cell>
          <cell r="R276">
            <v>1.098028221661527E-2</v>
          </cell>
          <cell r="T276">
            <v>34</v>
          </cell>
          <cell r="U276">
            <v>1.5886365760209326E-3</v>
          </cell>
          <cell r="V276">
            <v>92</v>
          </cell>
          <cell r="W276">
            <v>4.2986636762919351E-3</v>
          </cell>
          <cell r="X276">
            <v>12578</v>
          </cell>
          <cell r="Y276">
            <v>0.58770208391739087</v>
          </cell>
          <cell r="Z276">
            <v>1733</v>
          </cell>
          <cell r="AA276">
            <v>8.0973740771890471E-2</v>
          </cell>
          <cell r="AB276">
            <v>1019</v>
          </cell>
          <cell r="AC276">
            <v>4.761237267545089E-2</v>
          </cell>
          <cell r="AD276">
            <v>152</v>
          </cell>
          <cell r="AE276">
            <v>7.1021399869171109E-3</v>
          </cell>
          <cell r="AF276">
            <v>46</v>
          </cell>
          <cell r="AG276">
            <v>2.1493318381459675E-3</v>
          </cell>
          <cell r="AH276">
            <v>53</v>
          </cell>
          <cell r="AI276">
            <v>2.4764040743855712E-3</v>
          </cell>
          <cell r="AK276">
            <v>1177</v>
          </cell>
          <cell r="AL276">
            <v>5.4994860293430523E-2</v>
          </cell>
          <cell r="AM276">
            <v>3003</v>
          </cell>
          <cell r="AN276">
            <v>0.14031398934679001</v>
          </cell>
          <cell r="AP276">
            <v>400</v>
          </cell>
          <cell r="AQ276">
            <v>1.8689842070834503E-2</v>
          </cell>
          <cell r="AR276">
            <v>251</v>
          </cell>
          <cell r="AS276">
            <v>1.172787589944865E-2</v>
          </cell>
          <cell r="AU276">
            <v>0.97840996623990806</v>
          </cell>
          <cell r="AV276">
            <v>1.0034605986262644</v>
          </cell>
        </row>
        <row r="277">
          <cell r="A277" t="str">
            <v>46</v>
          </cell>
          <cell r="C277" t="str">
            <v>4628</v>
          </cell>
          <cell r="D277" t="str">
            <v>Vaksdal</v>
          </cell>
          <cell r="E277">
            <v>24</v>
          </cell>
          <cell r="F277">
            <v>7.8843626806833107E-3</v>
          </cell>
          <cell r="G277">
            <v>417</v>
          </cell>
          <cell r="H277">
            <v>0.13699080157687255</v>
          </cell>
          <cell r="I277">
            <v>58</v>
          </cell>
          <cell r="J277">
            <v>1.9053876478318004E-2</v>
          </cell>
          <cell r="K277">
            <v>34</v>
          </cell>
          <cell r="L277">
            <v>1.1169513797634692E-2</v>
          </cell>
          <cell r="M277">
            <v>13</v>
          </cell>
          <cell r="N277">
            <v>4.2706964520367935E-3</v>
          </cell>
          <cell r="O277">
            <v>9</v>
          </cell>
          <cell r="P277">
            <v>2.956636005256242E-3</v>
          </cell>
          <cell r="Q277">
            <v>13</v>
          </cell>
          <cell r="R277">
            <v>4.2706964520367935E-3</v>
          </cell>
          <cell r="T277">
            <v>5</v>
          </cell>
          <cell r="U277">
            <v>1.6425755584756898E-3</v>
          </cell>
          <cell r="V277">
            <v>16</v>
          </cell>
          <cell r="W277">
            <v>5.2562417871222077E-3</v>
          </cell>
          <cell r="X277">
            <v>1869</v>
          </cell>
          <cell r="Y277">
            <v>0.61399474375821284</v>
          </cell>
          <cell r="Z277">
            <v>276</v>
          </cell>
          <cell r="AA277">
            <v>9.0670170827858082E-2</v>
          </cell>
          <cell r="AB277">
            <v>143</v>
          </cell>
          <cell r="AC277">
            <v>4.6977660972404731E-2</v>
          </cell>
          <cell r="AD277">
            <v>17</v>
          </cell>
          <cell r="AE277">
            <v>5.5847568988173458E-3</v>
          </cell>
          <cell r="AF277">
            <v>6</v>
          </cell>
          <cell r="AG277">
            <v>1.9710906701708277E-3</v>
          </cell>
          <cell r="AH277">
            <v>8</v>
          </cell>
          <cell r="AI277">
            <v>2.6281208935611039E-3</v>
          </cell>
          <cell r="AK277">
            <v>127</v>
          </cell>
          <cell r="AL277">
            <v>4.1721419185282521E-2</v>
          </cell>
          <cell r="AM277">
            <v>450</v>
          </cell>
          <cell r="AN277">
            <v>0.14783180026281209</v>
          </cell>
          <cell r="AP277">
            <v>35</v>
          </cell>
          <cell r="AQ277">
            <v>1.1498028909329829E-2</v>
          </cell>
          <cell r="AR277">
            <v>31</v>
          </cell>
          <cell r="AS277">
            <v>1.0183968462549276E-2</v>
          </cell>
          <cell r="AU277">
            <v>1.0151151316927245</v>
          </cell>
          <cell r="AV277">
            <v>1.0405665859600179</v>
          </cell>
        </row>
        <row r="278">
          <cell r="A278" t="str">
            <v>46</v>
          </cell>
          <cell r="C278" t="str">
            <v>4629</v>
          </cell>
          <cell r="D278" t="str">
            <v>Modalen</v>
          </cell>
          <cell r="E278">
            <v>0</v>
          </cell>
          <cell r="F278">
            <v>0</v>
          </cell>
          <cell r="G278">
            <v>38</v>
          </cell>
          <cell r="H278">
            <v>0.1357142857142857</v>
          </cell>
          <cell r="I278">
            <v>5</v>
          </cell>
          <cell r="J278">
            <v>1.7857142857142856E-2</v>
          </cell>
          <cell r="K278">
            <v>6</v>
          </cell>
          <cell r="L278">
            <v>2.1428571428571429E-2</v>
          </cell>
          <cell r="M278">
            <v>2</v>
          </cell>
          <cell r="N278">
            <v>7.1428571428571426E-3</v>
          </cell>
          <cell r="O278">
            <v>0</v>
          </cell>
          <cell r="P278">
            <v>0</v>
          </cell>
          <cell r="Q278">
            <v>5</v>
          </cell>
          <cell r="R278">
            <v>1.7857142857142856E-2</v>
          </cell>
          <cell r="T278">
            <v>0</v>
          </cell>
          <cell r="U278">
            <v>0</v>
          </cell>
          <cell r="V278">
            <v>3</v>
          </cell>
          <cell r="W278">
            <v>1.0714285714285714E-2</v>
          </cell>
          <cell r="X278">
            <v>161</v>
          </cell>
          <cell r="Y278">
            <v>0.57499999999999996</v>
          </cell>
          <cell r="Z278">
            <v>29</v>
          </cell>
          <cell r="AA278">
            <v>0.10357142857142858</v>
          </cell>
          <cell r="AB278">
            <v>12</v>
          </cell>
          <cell r="AC278">
            <v>4.2857142857142858E-2</v>
          </cell>
          <cell r="AD278">
            <v>7</v>
          </cell>
          <cell r="AE278">
            <v>2.5000000000000001E-2</v>
          </cell>
          <cell r="AF278">
            <v>0</v>
          </cell>
          <cell r="AG278">
            <v>0</v>
          </cell>
          <cell r="AH278">
            <v>3</v>
          </cell>
          <cell r="AI278">
            <v>1.0714285714285714E-2</v>
          </cell>
          <cell r="AK278">
            <v>18</v>
          </cell>
          <cell r="AL278">
            <v>6.4285714285714279E-2</v>
          </cell>
          <cell r="AM278">
            <v>51</v>
          </cell>
          <cell r="AN278">
            <v>0.18214285714285713</v>
          </cell>
          <cell r="AP278">
            <v>7</v>
          </cell>
          <cell r="AQ278">
            <v>2.5000000000000001E-2</v>
          </cell>
          <cell r="AR278">
            <v>10</v>
          </cell>
          <cell r="AS278">
            <v>3.5714285714285712E-2</v>
          </cell>
          <cell r="AU278">
            <v>0.70113246788476147</v>
          </cell>
          <cell r="AV278">
            <v>1.0304412549679487</v>
          </cell>
        </row>
        <row r="279">
          <cell r="A279" t="str">
            <v>46</v>
          </cell>
          <cell r="C279" t="str">
            <v>4630</v>
          </cell>
          <cell r="D279" t="str">
            <v>Osterøy</v>
          </cell>
          <cell r="E279">
            <v>42</v>
          </cell>
          <cell r="F279">
            <v>6.9501903028297207E-3</v>
          </cell>
          <cell r="G279">
            <v>945</v>
          </cell>
          <cell r="H279">
            <v>0.1563792818136687</v>
          </cell>
          <cell r="I279">
            <v>102</v>
          </cell>
          <cell r="J279">
            <v>1.6879033592586464E-2</v>
          </cell>
          <cell r="K279">
            <v>90</v>
          </cell>
          <cell r="L279">
            <v>1.4893264934635116E-2</v>
          </cell>
          <cell r="M279">
            <v>39</v>
          </cell>
          <cell r="N279">
            <v>6.4537481383418836E-3</v>
          </cell>
          <cell r="O279">
            <v>14</v>
          </cell>
          <cell r="P279">
            <v>2.3167301009432402E-3</v>
          </cell>
          <cell r="Q279">
            <v>61</v>
          </cell>
          <cell r="R279">
            <v>1.009432401125269E-2</v>
          </cell>
          <cell r="T279">
            <v>6</v>
          </cell>
          <cell r="U279">
            <v>9.9288432897567426E-4</v>
          </cell>
          <cell r="V279">
            <v>19</v>
          </cell>
          <cell r="W279">
            <v>3.1441337084229686E-3</v>
          </cell>
          <cell r="X279">
            <v>3550</v>
          </cell>
          <cell r="Y279">
            <v>0.58745656131060731</v>
          </cell>
          <cell r="Z279">
            <v>517</v>
          </cell>
          <cell r="AA279">
            <v>8.5553533013403932E-2</v>
          </cell>
          <cell r="AB279">
            <v>307</v>
          </cell>
          <cell r="AC279">
            <v>5.0802581499255338E-2</v>
          </cell>
          <cell r="AD279">
            <v>48</v>
          </cell>
          <cell r="AE279">
            <v>7.9430746318053941E-3</v>
          </cell>
          <cell r="AF279">
            <v>18</v>
          </cell>
          <cell r="AG279">
            <v>2.9786529869270232E-3</v>
          </cell>
          <cell r="AH279">
            <v>21</v>
          </cell>
          <cell r="AI279">
            <v>3.4750951514148603E-3</v>
          </cell>
          <cell r="AK279">
            <v>306</v>
          </cell>
          <cell r="AL279">
            <v>5.0637100777759389E-2</v>
          </cell>
          <cell r="AM279">
            <v>911</v>
          </cell>
          <cell r="AN279">
            <v>0.15075293728280656</v>
          </cell>
          <cell r="AP279">
            <v>114</v>
          </cell>
          <cell r="AQ279">
            <v>1.8864802250537813E-2</v>
          </cell>
          <cell r="AR279">
            <v>87</v>
          </cell>
          <cell r="AS279">
            <v>1.4396822770147278E-2</v>
          </cell>
          <cell r="AU279">
            <v>0.9598793777636897</v>
          </cell>
          <cell r="AV279">
            <v>1.0165595172265849</v>
          </cell>
        </row>
        <row r="280">
          <cell r="A280" t="str">
            <v>46</v>
          </cell>
          <cell r="C280" t="str">
            <v>4631</v>
          </cell>
          <cell r="D280" t="str">
            <v>Alver</v>
          </cell>
          <cell r="E280">
            <v>173</v>
          </cell>
          <cell r="F280">
            <v>7.8618495796409903E-3</v>
          </cell>
          <cell r="G280">
            <v>3373</v>
          </cell>
          <cell r="H280">
            <v>0.15328334469438765</v>
          </cell>
          <cell r="I280">
            <v>427</v>
          </cell>
          <cell r="J280">
            <v>1.9404680754374005E-2</v>
          </cell>
          <cell r="K280">
            <v>387</v>
          </cell>
          <cell r="L280">
            <v>1.7586912065439674E-2</v>
          </cell>
          <cell r="M280">
            <v>126</v>
          </cell>
          <cell r="N280">
            <v>5.7259713701431495E-3</v>
          </cell>
          <cell r="O280">
            <v>72</v>
          </cell>
          <cell r="P280">
            <v>3.2719836400817996E-3</v>
          </cell>
          <cell r="Q280">
            <v>247</v>
          </cell>
          <cell r="R280">
            <v>1.1224721654169507E-2</v>
          </cell>
          <cell r="T280">
            <v>35</v>
          </cell>
          <cell r="U280">
            <v>1.5905476028175414E-3</v>
          </cell>
          <cell r="V280">
            <v>96</v>
          </cell>
          <cell r="W280">
            <v>4.3626448534423998E-3</v>
          </cell>
          <cell r="X280">
            <v>12757</v>
          </cell>
          <cell r="Y280">
            <v>0.5797318791183822</v>
          </cell>
          <cell r="Z280">
            <v>1850</v>
          </cell>
          <cell r="AA280">
            <v>8.4071801863212905E-2</v>
          </cell>
          <cell r="AB280">
            <v>1080</v>
          </cell>
          <cell r="AC280">
            <v>4.9079754601226995E-2</v>
          </cell>
          <cell r="AD280">
            <v>192</v>
          </cell>
          <cell r="AE280">
            <v>8.7252897068847996E-3</v>
          </cell>
          <cell r="AF280">
            <v>70</v>
          </cell>
          <cell r="AG280">
            <v>3.1810952056350828E-3</v>
          </cell>
          <cell r="AH280">
            <v>75</v>
          </cell>
          <cell r="AI280">
            <v>3.4083162917518746E-3</v>
          </cell>
          <cell r="AK280">
            <v>1259</v>
          </cell>
          <cell r="AL280">
            <v>5.7214269484208137E-2</v>
          </cell>
          <cell r="AM280">
            <v>3267</v>
          </cell>
          <cell r="AN280">
            <v>0.14846625766871166</v>
          </cell>
          <cell r="AP280">
            <v>445</v>
          </cell>
          <cell r="AQ280">
            <v>2.0222676664394455E-2</v>
          </cell>
          <cell r="AR280">
            <v>337</v>
          </cell>
          <cell r="AS280">
            <v>1.5314701204271756E-2</v>
          </cell>
          <cell r="AU280">
            <v>0.98036344421629751</v>
          </cell>
          <cell r="AV280">
            <v>1.0138589208928919</v>
          </cell>
        </row>
        <row r="281">
          <cell r="A281" t="str">
            <v>46</v>
          </cell>
          <cell r="C281" t="str">
            <v>4632</v>
          </cell>
          <cell r="D281" t="str">
            <v>Austrheim</v>
          </cell>
          <cell r="E281">
            <v>24</v>
          </cell>
          <cell r="F281">
            <v>9.6618357487922701E-3</v>
          </cell>
          <cell r="G281">
            <v>350</v>
          </cell>
          <cell r="H281">
            <v>0.14090177133655393</v>
          </cell>
          <cell r="I281">
            <v>42</v>
          </cell>
          <cell r="J281">
            <v>1.6908212560386472E-2</v>
          </cell>
          <cell r="K281">
            <v>34</v>
          </cell>
          <cell r="L281">
            <v>1.3687600644122383E-2</v>
          </cell>
          <cell r="M281">
            <v>17</v>
          </cell>
          <cell r="N281">
            <v>6.8438003220611917E-3</v>
          </cell>
          <cell r="O281">
            <v>5</v>
          </cell>
          <cell r="P281">
            <v>2.0128824476650562E-3</v>
          </cell>
          <cell r="Q281">
            <v>31</v>
          </cell>
          <cell r="R281">
            <v>1.2479871175523349E-2</v>
          </cell>
          <cell r="T281">
            <v>5</v>
          </cell>
          <cell r="U281">
            <v>2.0128824476650562E-3</v>
          </cell>
          <cell r="V281">
            <v>13</v>
          </cell>
          <cell r="W281">
            <v>5.2334943639291464E-3</v>
          </cell>
          <cell r="X281">
            <v>1413</v>
          </cell>
          <cell r="Y281">
            <v>0.5688405797101449</v>
          </cell>
          <cell r="Z281">
            <v>235</v>
          </cell>
          <cell r="AA281">
            <v>9.4605475040257653E-2</v>
          </cell>
          <cell r="AB281">
            <v>136</v>
          </cell>
          <cell r="AC281">
            <v>5.4750402576489533E-2</v>
          </cell>
          <cell r="AD281">
            <v>21</v>
          </cell>
          <cell r="AE281">
            <v>8.4541062801932361E-3</v>
          </cell>
          <cell r="AF281">
            <v>5</v>
          </cell>
          <cell r="AG281">
            <v>2.0128824476650562E-3</v>
          </cell>
          <cell r="AH281">
            <v>11</v>
          </cell>
          <cell r="AI281">
            <v>4.4283413848631237E-3</v>
          </cell>
          <cell r="AK281">
            <v>129</v>
          </cell>
          <cell r="AL281">
            <v>5.1932367149758456E-2</v>
          </cell>
          <cell r="AM281">
            <v>408</v>
          </cell>
          <cell r="AN281">
            <v>0.16425120772946861</v>
          </cell>
          <cell r="AP281">
            <v>53</v>
          </cell>
          <cell r="AQ281">
            <v>2.1336553945249599E-2</v>
          </cell>
          <cell r="AR281">
            <v>37</v>
          </cell>
          <cell r="AS281">
            <v>1.4895330112721417E-2</v>
          </cell>
          <cell r="AU281">
            <v>0.99229944537310155</v>
          </cell>
          <cell r="AV281">
            <v>1.023930733510195</v>
          </cell>
        </row>
        <row r="282">
          <cell r="A282" t="str">
            <v>46</v>
          </cell>
          <cell r="C282" t="str">
            <v>4633</v>
          </cell>
          <cell r="D282" t="str">
            <v>Fedje</v>
          </cell>
          <cell r="E282">
            <v>4</v>
          </cell>
          <cell r="F282">
            <v>9.5693779904306216E-3</v>
          </cell>
          <cell r="G282">
            <v>50</v>
          </cell>
          <cell r="H282">
            <v>0.11961722488038277</v>
          </cell>
          <cell r="I282">
            <v>12</v>
          </cell>
          <cell r="J282">
            <v>2.8708133971291867E-2</v>
          </cell>
          <cell r="K282">
            <v>10</v>
          </cell>
          <cell r="L282">
            <v>2.3923444976076555E-2</v>
          </cell>
          <cell r="M282">
            <v>3</v>
          </cell>
          <cell r="N282">
            <v>7.1770334928229667E-3</v>
          </cell>
          <cell r="O282">
            <v>2</v>
          </cell>
          <cell r="P282">
            <v>4.7846889952153108E-3</v>
          </cell>
          <cell r="Q282">
            <v>2</v>
          </cell>
          <cell r="R282">
            <v>4.7846889952153108E-3</v>
          </cell>
          <cell r="T282">
            <v>0</v>
          </cell>
          <cell r="U282">
            <v>0</v>
          </cell>
          <cell r="V282">
            <v>1</v>
          </cell>
          <cell r="W282">
            <v>2.3923444976076554E-3</v>
          </cell>
          <cell r="X282">
            <v>238</v>
          </cell>
          <cell r="Y282">
            <v>0.56937799043062198</v>
          </cell>
          <cell r="Z282">
            <v>28</v>
          </cell>
          <cell r="AA282">
            <v>6.6985645933014357E-2</v>
          </cell>
          <cell r="AB282">
            <v>29</v>
          </cell>
          <cell r="AC282">
            <v>6.9377990430622011E-2</v>
          </cell>
          <cell r="AD282">
            <v>6</v>
          </cell>
          <cell r="AE282">
            <v>1.4354066985645933E-2</v>
          </cell>
          <cell r="AF282">
            <v>4</v>
          </cell>
          <cell r="AG282">
            <v>9.5693779904306216E-3</v>
          </cell>
          <cell r="AH282">
            <v>3</v>
          </cell>
          <cell r="AI282">
            <v>7.1770334928229667E-3</v>
          </cell>
          <cell r="AK282">
            <v>29</v>
          </cell>
          <cell r="AL282">
            <v>6.9377990430622011E-2</v>
          </cell>
          <cell r="AM282">
            <v>70</v>
          </cell>
          <cell r="AN282">
            <v>0.1674641148325359</v>
          </cell>
          <cell r="AP282">
            <v>7</v>
          </cell>
          <cell r="AQ282">
            <v>1.6746411483253589E-2</v>
          </cell>
          <cell r="AR282">
            <v>13</v>
          </cell>
          <cell r="AS282">
            <v>3.1100478468899521E-2</v>
          </cell>
          <cell r="AU282">
            <v>0.96821231534512264</v>
          </cell>
          <cell r="AV282">
            <v>1.0428758273801932</v>
          </cell>
        </row>
        <row r="283">
          <cell r="A283" t="str">
            <v>46</v>
          </cell>
          <cell r="B283"/>
          <cell r="C283" t="str">
            <v>4634</v>
          </cell>
          <cell r="D283" t="str">
            <v>Masfjorden</v>
          </cell>
          <cell r="E283">
            <v>17</v>
          </cell>
          <cell r="F283">
            <v>1.3046815042210284E-2</v>
          </cell>
          <cell r="G283">
            <v>192</v>
          </cell>
          <cell r="H283">
            <v>0.14735226400613968</v>
          </cell>
          <cell r="I283">
            <v>33</v>
          </cell>
          <cell r="J283">
            <v>2.5326170376055258E-2</v>
          </cell>
          <cell r="K283">
            <v>19</v>
          </cell>
          <cell r="L283">
            <v>1.4581734458940905E-2</v>
          </cell>
          <cell r="M283">
            <v>9</v>
          </cell>
          <cell r="N283">
            <v>6.9071373752877972E-3</v>
          </cell>
          <cell r="O283">
            <v>7</v>
          </cell>
          <cell r="P283">
            <v>5.3722179585571758E-3</v>
          </cell>
          <cell r="Q283">
            <v>16</v>
          </cell>
          <cell r="R283">
            <v>1.2279355333844973E-2</v>
          </cell>
          <cell r="S283"/>
          <cell r="T283">
            <v>4</v>
          </cell>
          <cell r="U283">
            <v>3.0698388334612432E-3</v>
          </cell>
          <cell r="V283">
            <v>9</v>
          </cell>
          <cell r="W283">
            <v>6.9071373752877972E-3</v>
          </cell>
          <cell r="X283">
            <v>755</v>
          </cell>
          <cell r="Y283">
            <v>0.57943207981580969</v>
          </cell>
          <cell r="Z283">
            <v>101</v>
          </cell>
          <cell r="AA283">
            <v>7.7513430544896386E-2</v>
          </cell>
          <cell r="AB283">
            <v>71</v>
          </cell>
          <cell r="AC283">
            <v>5.4489639293937069E-2</v>
          </cell>
          <cell r="AD283">
            <v>15</v>
          </cell>
          <cell r="AE283">
            <v>1.1511895625479662E-2</v>
          </cell>
          <cell r="AF283">
            <v>2</v>
          </cell>
          <cell r="AG283">
            <v>1.5349194167306216E-3</v>
          </cell>
          <cell r="AH283">
            <v>4</v>
          </cell>
          <cell r="AI283">
            <v>3.0698388334612432E-3</v>
          </cell>
          <cell r="AJ283"/>
          <cell r="AK283">
            <v>84</v>
          </cell>
          <cell r="AL283">
            <v>6.4466615502686106E-2</v>
          </cell>
          <cell r="AM283">
            <v>193</v>
          </cell>
          <cell r="AN283">
            <v>0.14811972371450499</v>
          </cell>
          <cell r="AO283"/>
          <cell r="AP283">
            <v>32</v>
          </cell>
          <cell r="AQ283">
            <v>2.4558710667689946E-2</v>
          </cell>
          <cell r="AR283">
            <v>21</v>
          </cell>
          <cell r="AS283">
            <v>1.6116653875671526E-2</v>
          </cell>
          <cell r="AT283"/>
          <cell r="AU283">
            <v>0.94583724501915889</v>
          </cell>
          <cell r="AV283">
            <v>0.96737288382162068</v>
          </cell>
        </row>
        <row r="284">
          <cell r="A284" t="str">
            <v>46</v>
          </cell>
          <cell r="C284" t="str">
            <v>4635</v>
          </cell>
          <cell r="D284" t="str">
            <v>Gulen</v>
          </cell>
          <cell r="E284">
            <v>14</v>
          </cell>
          <cell r="F284">
            <v>7.4152542372881358E-3</v>
          </cell>
          <cell r="G284">
            <v>274</v>
          </cell>
          <cell r="H284">
            <v>0.1451271186440678</v>
          </cell>
          <cell r="I284">
            <v>41</v>
          </cell>
          <cell r="J284">
            <v>2.1716101694915255E-2</v>
          </cell>
          <cell r="K284">
            <v>21</v>
          </cell>
          <cell r="L284">
            <v>1.1122881355932203E-2</v>
          </cell>
          <cell r="M284">
            <v>13</v>
          </cell>
          <cell r="N284">
            <v>6.8855932203389829E-3</v>
          </cell>
          <cell r="O284">
            <v>9</v>
          </cell>
          <cell r="P284">
            <v>4.7669491525423732E-3</v>
          </cell>
          <cell r="Q284">
            <v>26</v>
          </cell>
          <cell r="R284">
            <v>1.3771186440677966E-2</v>
          </cell>
          <cell r="T284">
            <v>2</v>
          </cell>
          <cell r="U284">
            <v>1.0593220338983051E-3</v>
          </cell>
          <cell r="V284">
            <v>3</v>
          </cell>
          <cell r="W284">
            <v>1.5889830508474577E-3</v>
          </cell>
          <cell r="X284">
            <v>1118</v>
          </cell>
          <cell r="Y284">
            <v>0.59216101694915257</v>
          </cell>
          <cell r="Z284">
            <v>149</v>
          </cell>
          <cell r="AA284">
            <v>7.8919491525423727E-2</v>
          </cell>
          <cell r="AB284">
            <v>113</v>
          </cell>
          <cell r="AC284">
            <v>5.9851694915254237E-2</v>
          </cell>
          <cell r="AD284">
            <v>16</v>
          </cell>
          <cell r="AE284">
            <v>8.4745762711864406E-3</v>
          </cell>
          <cell r="AF284">
            <v>4</v>
          </cell>
          <cell r="AG284">
            <v>2.1186440677966102E-3</v>
          </cell>
          <cell r="AH284">
            <v>13</v>
          </cell>
          <cell r="AI284">
            <v>6.8855932203389829E-3</v>
          </cell>
          <cell r="AK284">
            <v>110</v>
          </cell>
          <cell r="AL284">
            <v>5.8262711864406777E-2</v>
          </cell>
          <cell r="AM284">
            <v>295</v>
          </cell>
          <cell r="AN284">
            <v>0.15625</v>
          </cell>
          <cell r="AP284">
            <v>48</v>
          </cell>
          <cell r="AQ284">
            <v>2.5423728813559324E-2</v>
          </cell>
          <cell r="AR284">
            <v>33</v>
          </cell>
          <cell r="AS284">
            <v>1.7478813559322032E-2</v>
          </cell>
          <cell r="AU284">
            <v>0.90320057167540246</v>
          </cell>
          <cell r="AV284">
            <v>0.97267450979588466</v>
          </cell>
        </row>
        <row r="285">
          <cell r="A285" t="str">
            <v>46</v>
          </cell>
          <cell r="C285" t="str">
            <v>4636</v>
          </cell>
          <cell r="D285" t="str">
            <v>Solund</v>
          </cell>
          <cell r="E285">
            <v>10</v>
          </cell>
          <cell r="F285">
            <v>1.5337423312883436E-2</v>
          </cell>
          <cell r="G285">
            <v>86</v>
          </cell>
          <cell r="H285">
            <v>0.13190184049079753</v>
          </cell>
          <cell r="I285">
            <v>10</v>
          </cell>
          <cell r="J285">
            <v>1.5337423312883436E-2</v>
          </cell>
          <cell r="K285">
            <v>10</v>
          </cell>
          <cell r="L285">
            <v>1.5337423312883436E-2</v>
          </cell>
          <cell r="M285">
            <v>6</v>
          </cell>
          <cell r="N285">
            <v>9.202453987730062E-3</v>
          </cell>
          <cell r="O285">
            <v>4</v>
          </cell>
          <cell r="P285">
            <v>6.1349693251533744E-3</v>
          </cell>
          <cell r="Q285">
            <v>2</v>
          </cell>
          <cell r="R285">
            <v>3.0674846625766872E-3</v>
          </cell>
          <cell r="T285">
            <v>1</v>
          </cell>
          <cell r="U285">
            <v>1.5337423312883436E-3</v>
          </cell>
          <cell r="V285">
            <v>5</v>
          </cell>
          <cell r="W285">
            <v>7.6687116564417178E-3</v>
          </cell>
          <cell r="X285">
            <v>363</v>
          </cell>
          <cell r="Y285">
            <v>0.55674846625766872</v>
          </cell>
          <cell r="Z285">
            <v>75</v>
          </cell>
          <cell r="AA285">
            <v>0.11503067484662577</v>
          </cell>
          <cell r="AB285">
            <v>35</v>
          </cell>
          <cell r="AC285">
            <v>5.3680981595092027E-2</v>
          </cell>
          <cell r="AD285">
            <v>7</v>
          </cell>
          <cell r="AE285">
            <v>1.0736196319018405E-2</v>
          </cell>
          <cell r="AF285">
            <v>6</v>
          </cell>
          <cell r="AG285">
            <v>9.202453987730062E-3</v>
          </cell>
          <cell r="AH285">
            <v>7</v>
          </cell>
          <cell r="AI285">
            <v>1.0736196319018405E-2</v>
          </cell>
          <cell r="AK285">
            <v>32</v>
          </cell>
          <cell r="AL285">
            <v>4.9079754601226995E-2</v>
          </cell>
          <cell r="AM285">
            <v>130</v>
          </cell>
          <cell r="AN285">
            <v>0.19938650306748465</v>
          </cell>
          <cell r="AP285">
            <v>12</v>
          </cell>
          <cell r="AQ285">
            <v>1.8404907975460124E-2</v>
          </cell>
          <cell r="AR285">
            <v>20</v>
          </cell>
          <cell r="AS285">
            <v>3.0674846625766871E-2</v>
          </cell>
          <cell r="AU285">
            <v>1.0344098741633934</v>
          </cell>
          <cell r="AV285">
            <v>1.0564692729410636</v>
          </cell>
        </row>
        <row r="286">
          <cell r="A286" t="str">
            <v>46</v>
          </cell>
          <cell r="C286" t="str">
            <v>4637</v>
          </cell>
          <cell r="D286" t="str">
            <v>Hyllestad</v>
          </cell>
          <cell r="E286">
            <v>16</v>
          </cell>
          <cell r="F286">
            <v>1.2185833968012186E-2</v>
          </cell>
          <cell r="G286">
            <v>168</v>
          </cell>
          <cell r="H286">
            <v>0.12795125666412796</v>
          </cell>
          <cell r="I286">
            <v>15</v>
          </cell>
          <cell r="J286">
            <v>1.1424219345011425E-2</v>
          </cell>
          <cell r="K286">
            <v>19</v>
          </cell>
          <cell r="L286">
            <v>1.4470677837014471E-2</v>
          </cell>
          <cell r="M286">
            <v>6</v>
          </cell>
          <cell r="N286">
            <v>4.56968773800457E-3</v>
          </cell>
          <cell r="O286">
            <v>0</v>
          </cell>
          <cell r="P286">
            <v>0</v>
          </cell>
          <cell r="Q286">
            <v>10</v>
          </cell>
          <cell r="R286">
            <v>7.6161462300076161E-3</v>
          </cell>
          <cell r="T286">
            <v>3</v>
          </cell>
          <cell r="U286">
            <v>2.284843869002285E-3</v>
          </cell>
          <cell r="V286">
            <v>7</v>
          </cell>
          <cell r="W286">
            <v>5.3313023610053311E-3</v>
          </cell>
          <cell r="X286">
            <v>792</v>
          </cell>
          <cell r="Y286">
            <v>0.60319878141660321</v>
          </cell>
          <cell r="Z286">
            <v>136</v>
          </cell>
          <cell r="AA286">
            <v>0.10357958872810358</v>
          </cell>
          <cell r="AB286">
            <v>70</v>
          </cell>
          <cell r="AC286">
            <v>5.3313023610053314E-2</v>
          </cell>
          <cell r="AD286">
            <v>15</v>
          </cell>
          <cell r="AE286">
            <v>1.1424219345011425E-2</v>
          </cell>
          <cell r="AF286">
            <v>7</v>
          </cell>
          <cell r="AG286">
            <v>5.3313023610053311E-3</v>
          </cell>
          <cell r="AH286">
            <v>4</v>
          </cell>
          <cell r="AI286">
            <v>3.0464584920030465E-3</v>
          </cell>
          <cell r="AK286">
            <v>50</v>
          </cell>
          <cell r="AL286">
            <v>3.8080731150038079E-2</v>
          </cell>
          <cell r="AM286">
            <v>232</v>
          </cell>
          <cell r="AN286">
            <v>0.1766945925361767</v>
          </cell>
          <cell r="AP286">
            <v>16</v>
          </cell>
          <cell r="AQ286">
            <v>1.2185833968012186E-2</v>
          </cell>
          <cell r="AR286">
            <v>26</v>
          </cell>
          <cell r="AS286">
            <v>1.9801980198019802E-2</v>
          </cell>
          <cell r="AU286">
            <v>0.98527843819926597</v>
          </cell>
          <cell r="AV286">
            <v>1.0477336442407648</v>
          </cell>
        </row>
        <row r="287">
          <cell r="A287" t="str">
            <v>46</v>
          </cell>
          <cell r="C287" t="str">
            <v>4638</v>
          </cell>
          <cell r="D287" t="str">
            <v>Høyanger</v>
          </cell>
          <cell r="E287">
            <v>31</v>
          </cell>
          <cell r="F287">
            <v>9.3627302929628516E-3</v>
          </cell>
          <cell r="G287">
            <v>461</v>
          </cell>
          <cell r="H287">
            <v>0.13923286016309272</v>
          </cell>
          <cell r="I287">
            <v>59</v>
          </cell>
          <cell r="J287">
            <v>1.7819389912413167E-2</v>
          </cell>
          <cell r="K287">
            <v>49</v>
          </cell>
          <cell r="L287">
            <v>1.4799154334038054E-2</v>
          </cell>
          <cell r="M287">
            <v>18</v>
          </cell>
          <cell r="N287">
            <v>5.4364240410752036E-3</v>
          </cell>
          <cell r="O287">
            <v>8</v>
          </cell>
          <cell r="P287">
            <v>2.4161884627000906E-3</v>
          </cell>
          <cell r="Q287">
            <v>18</v>
          </cell>
          <cell r="R287">
            <v>5.4364240410752036E-3</v>
          </cell>
          <cell r="T287">
            <v>1</v>
          </cell>
          <cell r="U287">
            <v>3.0202355783751132E-4</v>
          </cell>
          <cell r="V287">
            <v>14</v>
          </cell>
          <cell r="W287">
            <v>4.2283298097251587E-3</v>
          </cell>
          <cell r="X287">
            <v>2069</v>
          </cell>
          <cell r="Y287">
            <v>0.62488674116581089</v>
          </cell>
          <cell r="Z287">
            <v>233</v>
          </cell>
          <cell r="AA287">
            <v>7.0371488976140137E-2</v>
          </cell>
          <cell r="AB287">
            <v>172</v>
          </cell>
          <cell r="AC287">
            <v>5.1948051948051951E-2</v>
          </cell>
          <cell r="AD287">
            <v>24</v>
          </cell>
          <cell r="AE287">
            <v>7.2485653881002718E-3</v>
          </cell>
          <cell r="AF287">
            <v>9</v>
          </cell>
          <cell r="AG287">
            <v>2.7182120205376018E-3</v>
          </cell>
          <cell r="AH287">
            <v>8</v>
          </cell>
          <cell r="AI287">
            <v>2.4161884627000906E-3</v>
          </cell>
          <cell r="AK287">
            <v>152</v>
          </cell>
          <cell r="AL287">
            <v>4.5907580791301722E-2</v>
          </cell>
          <cell r="AM287">
            <v>446</v>
          </cell>
          <cell r="AN287">
            <v>0.13470250679553006</v>
          </cell>
          <cell r="AP287">
            <v>44</v>
          </cell>
          <cell r="AQ287">
            <v>1.3289036544850499E-2</v>
          </cell>
          <cell r="AR287">
            <v>41</v>
          </cell>
          <cell r="AS287">
            <v>1.2382965871337965E-2</v>
          </cell>
          <cell r="AU287">
            <v>0.98573808923334283</v>
          </cell>
          <cell r="AV287">
            <v>1.0035657365875372</v>
          </cell>
        </row>
        <row r="288">
          <cell r="A288" t="str">
            <v>46</v>
          </cell>
          <cell r="C288" t="str">
            <v>4639</v>
          </cell>
          <cell r="D288" t="str">
            <v>Vik</v>
          </cell>
          <cell r="E288">
            <v>35</v>
          </cell>
          <cell r="F288">
            <v>1.5507310589277802E-2</v>
          </cell>
          <cell r="G288">
            <v>346</v>
          </cell>
          <cell r="H288">
            <v>0.15330084182543199</v>
          </cell>
          <cell r="I288">
            <v>31</v>
          </cell>
          <cell r="J288">
            <v>1.3735046521931768E-2</v>
          </cell>
          <cell r="K288">
            <v>38</v>
          </cell>
          <cell r="L288">
            <v>1.6836508639787327E-2</v>
          </cell>
          <cell r="M288">
            <v>21</v>
          </cell>
          <cell r="N288">
            <v>9.3043863535666807E-3</v>
          </cell>
          <cell r="O288">
            <v>10</v>
          </cell>
          <cell r="P288">
            <v>4.4306601683650861E-3</v>
          </cell>
          <cell r="Q288">
            <v>24</v>
          </cell>
          <cell r="R288">
            <v>1.0633584404076208E-2</v>
          </cell>
          <cell r="T288">
            <v>9</v>
          </cell>
          <cell r="U288">
            <v>3.9875941515285776E-3</v>
          </cell>
          <cell r="V288">
            <v>15</v>
          </cell>
          <cell r="W288">
            <v>6.6459902525476296E-3</v>
          </cell>
          <cell r="X288">
            <v>1344</v>
          </cell>
          <cell r="Y288">
            <v>0.59548072662826756</v>
          </cell>
          <cell r="Z288">
            <v>151</v>
          </cell>
          <cell r="AA288">
            <v>6.6902968542312799E-2</v>
          </cell>
          <cell r="AB288">
            <v>103</v>
          </cell>
          <cell r="AC288">
            <v>4.563579973416039E-2</v>
          </cell>
          <cell r="AD288">
            <v>21</v>
          </cell>
          <cell r="AE288">
            <v>9.3043863535666807E-3</v>
          </cell>
          <cell r="AF288">
            <v>11</v>
          </cell>
          <cell r="AG288">
            <v>4.8737261852015946E-3</v>
          </cell>
          <cell r="AH288">
            <v>12</v>
          </cell>
          <cell r="AI288">
            <v>5.316792202038104E-3</v>
          </cell>
          <cell r="AK288">
            <v>124</v>
          </cell>
          <cell r="AL288">
            <v>5.4940186087727071E-2</v>
          </cell>
          <cell r="AM288">
            <v>298</v>
          </cell>
          <cell r="AN288">
            <v>0.13203367301727958</v>
          </cell>
          <cell r="AP288">
            <v>55</v>
          </cell>
          <cell r="AQ288">
            <v>2.4368630926007974E-2</v>
          </cell>
          <cell r="AR288">
            <v>44</v>
          </cell>
          <cell r="AS288">
            <v>1.9494904740806378E-2</v>
          </cell>
          <cell r="AU288">
            <v>0.93422700989401708</v>
          </cell>
          <cell r="AV288">
            <v>1.0249842876808242</v>
          </cell>
        </row>
        <row r="289">
          <cell r="A289" t="str">
            <v>46</v>
          </cell>
          <cell r="C289" t="str">
            <v>4640</v>
          </cell>
          <cell r="D289" t="str">
            <v>Sogndal</v>
          </cell>
          <cell r="E289">
            <v>107</v>
          </cell>
          <cell r="F289">
            <v>1.1474530831099197E-2</v>
          </cell>
          <cell r="G289">
            <v>1331</v>
          </cell>
          <cell r="H289">
            <v>0.14273458445040216</v>
          </cell>
          <cell r="I289">
            <v>145</v>
          </cell>
          <cell r="J289">
            <v>1.5549597855227882E-2</v>
          </cell>
          <cell r="K289">
            <v>142</v>
          </cell>
          <cell r="L289">
            <v>1.5227882037533513E-2</v>
          </cell>
          <cell r="M289">
            <v>49</v>
          </cell>
          <cell r="N289">
            <v>5.254691689008043E-3</v>
          </cell>
          <cell r="O289">
            <v>37</v>
          </cell>
          <cell r="P289">
            <v>3.9678284182305627E-3</v>
          </cell>
          <cell r="Q289">
            <v>109</v>
          </cell>
          <cell r="R289">
            <v>1.1689008042895443E-2</v>
          </cell>
          <cell r="T289">
            <v>28</v>
          </cell>
          <cell r="U289">
            <v>3.002680965147453E-3</v>
          </cell>
          <cell r="V289">
            <v>61</v>
          </cell>
          <cell r="W289">
            <v>6.5415549597855225E-3</v>
          </cell>
          <cell r="X289">
            <v>5396</v>
          </cell>
          <cell r="Y289">
            <v>0.57865951742627342</v>
          </cell>
          <cell r="Z289">
            <v>853</v>
          </cell>
          <cell r="AA289">
            <v>9.1474530831099202E-2</v>
          </cell>
          <cell r="AB289">
            <v>488</v>
          </cell>
          <cell r="AC289">
            <v>5.233243967828418E-2</v>
          </cell>
          <cell r="AD289">
            <v>84</v>
          </cell>
          <cell r="AE289">
            <v>9.00804289544236E-3</v>
          </cell>
          <cell r="AF289">
            <v>43</v>
          </cell>
          <cell r="AG289">
            <v>4.6112600536193033E-3</v>
          </cell>
          <cell r="AH289">
            <v>36</v>
          </cell>
          <cell r="AI289">
            <v>3.8605898123324398E-3</v>
          </cell>
          <cell r="AK289">
            <v>482</v>
          </cell>
          <cell r="AL289">
            <v>5.1689008042895446E-2</v>
          </cell>
          <cell r="AM289">
            <v>1504</v>
          </cell>
          <cell r="AN289">
            <v>0.16128686327077749</v>
          </cell>
          <cell r="AP289">
            <v>195</v>
          </cell>
          <cell r="AQ289">
            <v>2.091152815013405E-2</v>
          </cell>
          <cell r="AR289">
            <v>163</v>
          </cell>
          <cell r="AS289">
            <v>1.7479892761394101E-2</v>
          </cell>
          <cell r="AU289">
            <v>0.98902253783241967</v>
          </cell>
          <cell r="AV289">
            <v>1.0213605595638424</v>
          </cell>
        </row>
        <row r="290">
          <cell r="A290" t="str">
            <v>46</v>
          </cell>
          <cell r="C290" t="str">
            <v>4641</v>
          </cell>
          <cell r="D290" t="str">
            <v>Aurland</v>
          </cell>
          <cell r="E290">
            <v>21</v>
          </cell>
          <cell r="F290">
            <v>1.3341804320203304E-2</v>
          </cell>
          <cell r="G290">
            <v>197</v>
          </cell>
          <cell r="H290">
            <v>0.12515883100381195</v>
          </cell>
          <cell r="I290">
            <v>21</v>
          </cell>
          <cell r="J290">
            <v>1.3341804320203304E-2</v>
          </cell>
          <cell r="K290">
            <v>25</v>
          </cell>
          <cell r="L290">
            <v>1.588310038119441E-2</v>
          </cell>
          <cell r="M290">
            <v>14</v>
          </cell>
          <cell r="N290">
            <v>8.8945362134688691E-3</v>
          </cell>
          <cell r="O290">
            <v>2</v>
          </cell>
          <cell r="P290">
            <v>1.2706480304955528E-3</v>
          </cell>
          <cell r="Q290">
            <v>14</v>
          </cell>
          <cell r="R290">
            <v>8.8945362134688691E-3</v>
          </cell>
          <cell r="S290"/>
          <cell r="T290">
            <v>1</v>
          </cell>
          <cell r="U290">
            <v>6.3532401524777639E-4</v>
          </cell>
          <cell r="V290">
            <v>8</v>
          </cell>
          <cell r="W290">
            <v>5.0825921219822112E-3</v>
          </cell>
          <cell r="X290">
            <v>942</v>
          </cell>
          <cell r="Y290">
            <v>0.59847522236340533</v>
          </cell>
          <cell r="Z290">
            <v>154</v>
          </cell>
          <cell r="AA290">
            <v>9.7839898348157567E-2</v>
          </cell>
          <cell r="AB290">
            <v>82</v>
          </cell>
          <cell r="AC290">
            <v>5.2096569250317665E-2</v>
          </cell>
          <cell r="AD290">
            <v>20</v>
          </cell>
          <cell r="AE290">
            <v>1.2706480304955527E-2</v>
          </cell>
          <cell r="AF290">
            <v>4</v>
          </cell>
          <cell r="AG290">
            <v>2.5412960609911056E-3</v>
          </cell>
          <cell r="AH290">
            <v>10</v>
          </cell>
          <cell r="AI290">
            <v>6.3532401524777635E-3</v>
          </cell>
          <cell r="AJ290"/>
          <cell r="AK290">
            <v>76</v>
          </cell>
          <cell r="AL290">
            <v>4.8284625158831002E-2</v>
          </cell>
          <cell r="AM290">
            <v>270</v>
          </cell>
          <cell r="AN290">
            <v>0.17153748411689962</v>
          </cell>
          <cell r="AO290"/>
          <cell r="AP290">
            <v>30</v>
          </cell>
          <cell r="AQ290">
            <v>1.9059720457433291E-2</v>
          </cell>
          <cell r="AR290">
            <v>34</v>
          </cell>
          <cell r="AS290">
            <v>2.1601016518424398E-2</v>
          </cell>
          <cell r="AT290"/>
          <cell r="AU290">
            <v>0.98567035270072334</v>
          </cell>
          <cell r="AV290">
            <v>1.0282886061553504</v>
          </cell>
        </row>
        <row r="291">
          <cell r="A291" t="str">
            <v>46</v>
          </cell>
          <cell r="C291" t="str">
            <v>4642</v>
          </cell>
          <cell r="D291" t="str">
            <v>Lærdal</v>
          </cell>
          <cell r="E291">
            <v>22</v>
          </cell>
          <cell r="F291">
            <v>1.1591148577449948E-2</v>
          </cell>
          <cell r="G291">
            <v>275</v>
          </cell>
          <cell r="H291">
            <v>0.14488935721812435</v>
          </cell>
          <cell r="I291">
            <v>21</v>
          </cell>
          <cell r="J291">
            <v>1.1064278187565859E-2</v>
          </cell>
          <cell r="K291">
            <v>42</v>
          </cell>
          <cell r="L291">
            <v>2.2128556375131718E-2</v>
          </cell>
          <cell r="M291">
            <v>13</v>
          </cell>
          <cell r="N291">
            <v>6.8493150684931503E-3</v>
          </cell>
          <cell r="O291">
            <v>11</v>
          </cell>
          <cell r="P291">
            <v>5.795574288724974E-3</v>
          </cell>
          <cell r="Q291">
            <v>22</v>
          </cell>
          <cell r="R291">
            <v>1.1591148577449948E-2</v>
          </cell>
          <cell r="T291">
            <v>2</v>
          </cell>
          <cell r="U291">
            <v>1.053740779768177E-3</v>
          </cell>
          <cell r="V291">
            <v>7</v>
          </cell>
          <cell r="W291">
            <v>3.6880927291886197E-3</v>
          </cell>
          <cell r="X291">
            <v>1077</v>
          </cell>
          <cell r="Y291">
            <v>0.56743940990516328</v>
          </cell>
          <cell r="Z291">
            <v>158</v>
          </cell>
          <cell r="AA291">
            <v>8.3245521601685982E-2</v>
          </cell>
          <cell r="AB291">
            <v>120</v>
          </cell>
          <cell r="AC291">
            <v>6.3224446786090627E-2</v>
          </cell>
          <cell r="AD291">
            <v>25</v>
          </cell>
          <cell r="AE291">
            <v>1.3171759747102213E-2</v>
          </cell>
          <cell r="AF291">
            <v>13</v>
          </cell>
          <cell r="AG291">
            <v>6.8493150684931503E-3</v>
          </cell>
          <cell r="AH291">
            <v>13</v>
          </cell>
          <cell r="AI291">
            <v>6.8493150684931503E-3</v>
          </cell>
          <cell r="AK291">
            <v>109</v>
          </cell>
          <cell r="AL291">
            <v>5.7428872497365648E-2</v>
          </cell>
          <cell r="AM291">
            <v>329</v>
          </cell>
          <cell r="AN291">
            <v>0.17334035827186511</v>
          </cell>
          <cell r="AP291">
            <v>46</v>
          </cell>
          <cell r="AQ291">
            <v>2.4236037934668071E-2</v>
          </cell>
          <cell r="AR291">
            <v>51</v>
          </cell>
          <cell r="AS291">
            <v>2.6870389884088516E-2</v>
          </cell>
          <cell r="AU291">
            <v>0.99574122430038592</v>
          </cell>
          <cell r="AV291">
            <v>1.0361277065289969</v>
          </cell>
        </row>
        <row r="292">
          <cell r="A292" t="str">
            <v>46</v>
          </cell>
          <cell r="C292" t="str">
            <v>4643</v>
          </cell>
          <cell r="D292" t="str">
            <v>Årdal</v>
          </cell>
          <cell r="E292">
            <v>28</v>
          </cell>
          <cell r="F292">
            <v>6.5604498594189313E-3</v>
          </cell>
          <cell r="G292">
            <v>610</v>
          </cell>
          <cell r="H292">
            <v>0.1429240862230553</v>
          </cell>
          <cell r="I292">
            <v>67</v>
          </cell>
          <cell r="J292">
            <v>1.569821930646673E-2</v>
          </cell>
          <cell r="K292">
            <v>54</v>
          </cell>
          <cell r="L292">
            <v>1.2652296157450796E-2</v>
          </cell>
          <cell r="M292">
            <v>12</v>
          </cell>
          <cell r="N292">
            <v>2.8116213683223993E-3</v>
          </cell>
          <cell r="O292">
            <v>8</v>
          </cell>
          <cell r="P292">
            <v>1.8744142455482662E-3</v>
          </cell>
          <cell r="Q292">
            <v>29</v>
          </cell>
          <cell r="R292">
            <v>6.7947516401124647E-3</v>
          </cell>
          <cell r="T292">
            <v>9</v>
          </cell>
          <cell r="U292">
            <v>2.1087160262417996E-3</v>
          </cell>
          <cell r="V292">
            <v>27</v>
          </cell>
          <cell r="W292">
            <v>6.3261480787253979E-3</v>
          </cell>
          <cell r="X292">
            <v>2464</v>
          </cell>
          <cell r="Y292">
            <v>0.57731958762886593</v>
          </cell>
          <cell r="Z292">
            <v>407</v>
          </cell>
          <cell r="AA292">
            <v>9.5360824742268036E-2</v>
          </cell>
          <cell r="AB292">
            <v>202</v>
          </cell>
          <cell r="AC292">
            <v>4.7328959700093723E-2</v>
          </cell>
          <cell r="AD292">
            <v>40</v>
          </cell>
          <cell r="AE292">
            <v>9.3720712277413302E-3</v>
          </cell>
          <cell r="AF292">
            <v>5</v>
          </cell>
          <cell r="AG292">
            <v>1.1715089034676663E-3</v>
          </cell>
          <cell r="AH292">
            <v>13</v>
          </cell>
          <cell r="AI292">
            <v>3.0459231490159327E-3</v>
          </cell>
          <cell r="AK292">
            <v>170</v>
          </cell>
          <cell r="AL292">
            <v>3.9831302717900655E-2</v>
          </cell>
          <cell r="AM292">
            <v>667</v>
          </cell>
          <cell r="AN292">
            <v>0.1562792877225867</v>
          </cell>
          <cell r="AP292">
            <v>49</v>
          </cell>
          <cell r="AQ292">
            <v>1.1480787253983131E-2</v>
          </cell>
          <cell r="AR292">
            <v>58</v>
          </cell>
          <cell r="AS292">
            <v>1.3589503280224929E-2</v>
          </cell>
          <cell r="AU292">
            <v>1.0131935570887054</v>
          </cell>
          <cell r="AV292">
            <v>1.0296463365202524</v>
          </cell>
        </row>
        <row r="293">
          <cell r="A293" t="str">
            <v>46</v>
          </cell>
          <cell r="C293" t="str">
            <v>4644</v>
          </cell>
          <cell r="D293" t="str">
            <v>Luster</v>
          </cell>
          <cell r="E293">
            <v>56</v>
          </cell>
          <cell r="F293">
            <v>1.3471253307673804E-2</v>
          </cell>
          <cell r="G293">
            <v>578</v>
          </cell>
          <cell r="H293">
            <v>0.13904257878277604</v>
          </cell>
          <cell r="I293">
            <v>59</v>
          </cell>
          <cell r="J293">
            <v>1.4192927592013471E-2</v>
          </cell>
          <cell r="K293">
            <v>86</v>
          </cell>
          <cell r="L293">
            <v>2.0687996151070483E-2</v>
          </cell>
          <cell r="M293">
            <v>28</v>
          </cell>
          <cell r="N293">
            <v>6.7356266538369019E-3</v>
          </cell>
          <cell r="O293">
            <v>15</v>
          </cell>
          <cell r="P293">
            <v>3.6083714216983403E-3</v>
          </cell>
          <cell r="Q293">
            <v>47</v>
          </cell>
          <cell r="R293">
            <v>1.1306230454654799E-2</v>
          </cell>
          <cell r="T293">
            <v>6</v>
          </cell>
          <cell r="U293">
            <v>1.4433485686793362E-3</v>
          </cell>
          <cell r="V293">
            <v>20</v>
          </cell>
          <cell r="W293">
            <v>4.8111618955977865E-3</v>
          </cell>
          <cell r="X293">
            <v>2376</v>
          </cell>
          <cell r="Y293">
            <v>0.57156603319701704</v>
          </cell>
          <cell r="Z293">
            <v>384</v>
          </cell>
          <cell r="AA293">
            <v>9.2374308395477514E-2</v>
          </cell>
          <cell r="AB293">
            <v>224</v>
          </cell>
          <cell r="AC293">
            <v>5.3885013230695215E-2</v>
          </cell>
          <cell r="AD293">
            <v>41</v>
          </cell>
          <cell r="AE293">
            <v>9.8628818859754636E-3</v>
          </cell>
          <cell r="AF293">
            <v>19</v>
          </cell>
          <cell r="AG293">
            <v>4.5706038008178976E-3</v>
          </cell>
          <cell r="AH293">
            <v>25</v>
          </cell>
          <cell r="AI293">
            <v>6.0139523694972335E-3</v>
          </cell>
          <cell r="AK293">
            <v>235</v>
          </cell>
          <cell r="AL293">
            <v>5.6531152273273995E-2</v>
          </cell>
          <cell r="AM293">
            <v>693</v>
          </cell>
          <cell r="AN293">
            <v>0.16670675968246332</v>
          </cell>
          <cell r="AP293">
            <v>90</v>
          </cell>
          <cell r="AQ293">
            <v>2.1650228530190042E-2</v>
          </cell>
          <cell r="AR293">
            <v>85</v>
          </cell>
          <cell r="AS293">
            <v>2.0447438056290596E-2</v>
          </cell>
          <cell r="AU293">
            <v>0.99687793814662162</v>
          </cell>
          <cell r="AV293">
            <v>1.0297685553746487</v>
          </cell>
        </row>
        <row r="294">
          <cell r="A294" t="str">
            <v>46</v>
          </cell>
          <cell r="C294" t="str">
            <v>4645</v>
          </cell>
          <cell r="D294" t="str">
            <v>Askvoll</v>
          </cell>
          <cell r="E294">
            <v>25</v>
          </cell>
          <cell r="F294">
            <v>1.0651896037494673E-2</v>
          </cell>
          <cell r="G294">
            <v>286</v>
          </cell>
          <cell r="H294">
            <v>0.12185769066893908</v>
          </cell>
          <cell r="I294">
            <v>39</v>
          </cell>
          <cell r="J294">
            <v>1.6616957818491693E-2</v>
          </cell>
          <cell r="K294">
            <v>40</v>
          </cell>
          <cell r="L294">
            <v>1.7043033659991477E-2</v>
          </cell>
          <cell r="M294">
            <v>24</v>
          </cell>
          <cell r="N294">
            <v>1.0225820195994887E-2</v>
          </cell>
          <cell r="O294">
            <v>7</v>
          </cell>
          <cell r="P294">
            <v>2.9825308904985089E-3</v>
          </cell>
          <cell r="Q294">
            <v>31</v>
          </cell>
          <cell r="R294">
            <v>1.3208351086493396E-2</v>
          </cell>
          <cell r="T294">
            <v>4</v>
          </cell>
          <cell r="U294">
            <v>1.7043033659991478E-3</v>
          </cell>
          <cell r="V294">
            <v>5</v>
          </cell>
          <cell r="W294">
            <v>2.1303792074989347E-3</v>
          </cell>
          <cell r="X294">
            <v>1340</v>
          </cell>
          <cell r="Y294">
            <v>0.57094162760971456</v>
          </cell>
          <cell r="Z294">
            <v>198</v>
          </cell>
          <cell r="AA294">
            <v>8.4363016616957817E-2</v>
          </cell>
          <cell r="AB294">
            <v>167</v>
          </cell>
          <cell r="AC294">
            <v>7.1154665530464428E-2</v>
          </cell>
          <cell r="AD294">
            <v>41</v>
          </cell>
          <cell r="AE294">
            <v>1.7469109501491265E-2</v>
          </cell>
          <cell r="AF294">
            <v>21</v>
          </cell>
          <cell r="AG294">
            <v>8.9475926714955266E-3</v>
          </cell>
          <cell r="AH294">
            <v>19</v>
          </cell>
          <cell r="AI294">
            <v>8.0954409884959524E-3</v>
          </cell>
          <cell r="AK294">
            <v>141</v>
          </cell>
          <cell r="AL294">
            <v>6.0076693651469962E-2</v>
          </cell>
          <cell r="AM294">
            <v>446</v>
          </cell>
          <cell r="AN294">
            <v>0.190029825308905</v>
          </cell>
          <cell r="AP294">
            <v>62</v>
          </cell>
          <cell r="AQ294">
            <v>2.6416702172986792E-2</v>
          </cell>
          <cell r="AR294">
            <v>81</v>
          </cell>
          <cell r="AS294">
            <v>3.4512143161482746E-2</v>
          </cell>
          <cell r="AU294">
            <v>0.8893970491388512</v>
          </cell>
          <cell r="AV294">
            <v>1.0241627196321728</v>
          </cell>
        </row>
        <row r="295">
          <cell r="A295" t="str">
            <v>46</v>
          </cell>
          <cell r="C295" t="str">
            <v>4646</v>
          </cell>
          <cell r="D295" t="str">
            <v>Fjaler</v>
          </cell>
          <cell r="E295">
            <v>32</v>
          </cell>
          <cell r="F295">
            <v>1.5281757402101241E-2</v>
          </cell>
          <cell r="G295">
            <v>279</v>
          </cell>
          <cell r="H295">
            <v>0.13323782234957021</v>
          </cell>
          <cell r="I295">
            <v>38</v>
          </cell>
          <cell r="J295">
            <v>1.8147086914995225E-2</v>
          </cell>
          <cell r="K295">
            <v>36</v>
          </cell>
          <cell r="L295">
            <v>1.7191977077363897E-2</v>
          </cell>
          <cell r="M295">
            <v>7</v>
          </cell>
          <cell r="N295">
            <v>3.3428844317096467E-3</v>
          </cell>
          <cell r="O295">
            <v>7</v>
          </cell>
          <cell r="P295">
            <v>3.3428844317096467E-3</v>
          </cell>
          <cell r="Q295">
            <v>20</v>
          </cell>
          <cell r="R295">
            <v>9.5510983763132766E-3</v>
          </cell>
          <cell r="T295">
            <v>2</v>
          </cell>
          <cell r="U295">
            <v>9.5510983763132757E-4</v>
          </cell>
          <cell r="V295">
            <v>10</v>
          </cell>
          <cell r="W295">
            <v>4.7755491881566383E-3</v>
          </cell>
          <cell r="X295">
            <v>1212</v>
          </cell>
          <cell r="Y295">
            <v>0.57879656160458448</v>
          </cell>
          <cell r="Z295">
            <v>189</v>
          </cell>
          <cell r="AA295">
            <v>9.0257879656160458E-2</v>
          </cell>
          <cell r="AB295">
            <v>114</v>
          </cell>
          <cell r="AC295">
            <v>5.4441260744985676E-2</v>
          </cell>
          <cell r="AD295">
            <v>23</v>
          </cell>
          <cell r="AE295">
            <v>1.0983763132760267E-2</v>
          </cell>
          <cell r="AF295">
            <v>9</v>
          </cell>
          <cell r="AG295">
            <v>4.2979942693409743E-3</v>
          </cell>
          <cell r="AH295">
            <v>9</v>
          </cell>
          <cell r="AI295">
            <v>4.2979942693409743E-3</v>
          </cell>
          <cell r="AK295">
            <v>108</v>
          </cell>
          <cell r="AL295">
            <v>5.1575931232091692E-2</v>
          </cell>
          <cell r="AM295">
            <v>344</v>
          </cell>
          <cell r="AN295">
            <v>0.16427889207258833</v>
          </cell>
          <cell r="AP295">
            <v>34</v>
          </cell>
          <cell r="AQ295">
            <v>1.6236867239732569E-2</v>
          </cell>
          <cell r="AR295">
            <v>41</v>
          </cell>
          <cell r="AS295">
            <v>1.9579751671442217E-2</v>
          </cell>
          <cell r="AU295">
            <v>0.74361042866069194</v>
          </cell>
          <cell r="AV295">
            <v>1.0156768738834014</v>
          </cell>
        </row>
        <row r="296">
          <cell r="A296" t="str">
            <v>46</v>
          </cell>
          <cell r="C296" t="str">
            <v>4647</v>
          </cell>
          <cell r="D296" t="str">
            <v>Sunnfjord</v>
          </cell>
          <cell r="E296">
            <v>214</v>
          </cell>
          <cell r="F296">
            <v>1.2606774668630338E-2</v>
          </cell>
          <cell r="G296">
            <v>2735</v>
          </cell>
          <cell r="H296">
            <v>0.16111929307805598</v>
          </cell>
          <cell r="I296">
            <v>288</v>
          </cell>
          <cell r="J296">
            <v>1.6966126656848306E-2</v>
          </cell>
          <cell r="K296">
            <v>275</v>
          </cell>
          <cell r="L296">
            <v>1.6200294550810016E-2</v>
          </cell>
          <cell r="M296">
            <v>107</v>
          </cell>
          <cell r="N296">
            <v>6.303387334315169E-3</v>
          </cell>
          <cell r="O296">
            <v>49</v>
          </cell>
          <cell r="P296">
            <v>2.8865979381443299E-3</v>
          </cell>
          <cell r="Q296">
            <v>238</v>
          </cell>
          <cell r="R296">
            <v>1.4020618556701031E-2</v>
          </cell>
          <cell r="T296">
            <v>37</v>
          </cell>
          <cell r="U296">
            <v>2.1796759941089838E-3</v>
          </cell>
          <cell r="V296">
            <v>84</v>
          </cell>
          <cell r="W296">
            <v>4.9484536082474223E-3</v>
          </cell>
          <cell r="X296">
            <v>9490</v>
          </cell>
          <cell r="Y296">
            <v>0.55905743740795288</v>
          </cell>
          <cell r="Z296">
            <v>1390</v>
          </cell>
          <cell r="AA296">
            <v>8.1885125184094257E-2</v>
          </cell>
          <cell r="AB296">
            <v>865</v>
          </cell>
          <cell r="AC296">
            <v>5.0957290132547864E-2</v>
          </cell>
          <cell r="AD296">
            <v>164</v>
          </cell>
          <cell r="AE296">
            <v>9.6612665684830627E-3</v>
          </cell>
          <cell r="AF296">
            <v>62</v>
          </cell>
          <cell r="AG296">
            <v>3.6524300441826214E-3</v>
          </cell>
          <cell r="AH296">
            <v>71</v>
          </cell>
          <cell r="AI296">
            <v>4.1826215022091311E-3</v>
          </cell>
          <cell r="AK296">
            <v>957</v>
          </cell>
          <cell r="AL296">
            <v>5.6377025036818851E-2</v>
          </cell>
          <cell r="AM296">
            <v>2552</v>
          </cell>
          <cell r="AN296">
            <v>0.15033873343151694</v>
          </cell>
          <cell r="AP296">
            <v>394</v>
          </cell>
          <cell r="AQ296">
            <v>2.3210603829160532E-2</v>
          </cell>
          <cell r="AR296">
            <v>297</v>
          </cell>
          <cell r="AS296">
            <v>1.7496318114874815E-2</v>
          </cell>
          <cell r="AU296">
            <v>0.92315950476904562</v>
          </cell>
          <cell r="AV296">
            <v>0.99792889037576082</v>
          </cell>
        </row>
        <row r="297">
          <cell r="A297" t="str">
            <v>46</v>
          </cell>
          <cell r="C297" t="str">
            <v>4648</v>
          </cell>
          <cell r="D297" t="str">
            <v>Bremanger</v>
          </cell>
          <cell r="E297">
            <v>22</v>
          </cell>
          <cell r="F297">
            <v>7.5497597803706245E-3</v>
          </cell>
          <cell r="G297">
            <v>426</v>
          </cell>
          <cell r="H297">
            <v>0.14619080301990392</v>
          </cell>
          <cell r="I297">
            <v>53</v>
          </cell>
          <cell r="J297">
            <v>1.8188057652711049E-2</v>
          </cell>
          <cell r="K297">
            <v>40</v>
          </cell>
          <cell r="L297">
            <v>1.3726835964310227E-2</v>
          </cell>
          <cell r="M297">
            <v>10</v>
          </cell>
          <cell r="N297">
            <v>3.4317089910775567E-3</v>
          </cell>
          <cell r="O297">
            <v>8</v>
          </cell>
          <cell r="P297">
            <v>2.7453671928620452E-3</v>
          </cell>
          <cell r="Q297">
            <v>16</v>
          </cell>
          <cell r="R297">
            <v>5.4907343857240904E-3</v>
          </cell>
          <cell r="T297">
            <v>5</v>
          </cell>
          <cell r="U297">
            <v>1.7158544955387784E-3</v>
          </cell>
          <cell r="V297">
            <v>11</v>
          </cell>
          <cell r="W297">
            <v>3.7748798901853123E-3</v>
          </cell>
          <cell r="X297">
            <v>1770</v>
          </cell>
          <cell r="Y297">
            <v>0.60741249142072751</v>
          </cell>
          <cell r="Z297">
            <v>195</v>
          </cell>
          <cell r="AA297">
            <v>6.6918325326012357E-2</v>
          </cell>
          <cell r="AB297">
            <v>132</v>
          </cell>
          <cell r="AC297">
            <v>4.5298558682223745E-2</v>
          </cell>
          <cell r="AD297">
            <v>39</v>
          </cell>
          <cell r="AE297">
            <v>1.3383665065202471E-2</v>
          </cell>
          <cell r="AF297">
            <v>15</v>
          </cell>
          <cell r="AG297">
            <v>5.1475634866163349E-3</v>
          </cell>
          <cell r="AH297">
            <v>16</v>
          </cell>
          <cell r="AI297">
            <v>5.4907343857240904E-3</v>
          </cell>
          <cell r="AK297">
            <v>127</v>
          </cell>
          <cell r="AL297">
            <v>4.3582704186684966E-2</v>
          </cell>
          <cell r="AM297">
            <v>397</v>
          </cell>
          <cell r="AN297">
            <v>0.13623884694577901</v>
          </cell>
          <cell r="AP297">
            <v>34</v>
          </cell>
          <cell r="AQ297">
            <v>1.1667810569663692E-2</v>
          </cell>
          <cell r="AR297">
            <v>70</v>
          </cell>
          <cell r="AS297">
            <v>2.4021962937542895E-2</v>
          </cell>
          <cell r="AU297">
            <v>0.97407361318695851</v>
          </cell>
          <cell r="AV297">
            <v>1.01992853547733</v>
          </cell>
        </row>
        <row r="298">
          <cell r="A298" t="str">
            <v>46</v>
          </cell>
          <cell r="C298" t="str">
            <v>4649</v>
          </cell>
          <cell r="D298" t="str">
            <v>Stad</v>
          </cell>
          <cell r="E298">
            <v>78</v>
          </cell>
          <cell r="F298">
            <v>1.057197072377338E-2</v>
          </cell>
          <cell r="G298">
            <v>1018</v>
          </cell>
          <cell r="H298">
            <v>0.13797777175386283</v>
          </cell>
          <cell r="I298">
            <v>135</v>
          </cell>
          <cell r="J298">
            <v>1.8297641637300081E-2</v>
          </cell>
          <cell r="K298">
            <v>133</v>
          </cell>
          <cell r="L298">
            <v>1.8026565464895637E-2</v>
          </cell>
          <cell r="M298">
            <v>38</v>
          </cell>
          <cell r="N298">
            <v>5.1504472756844673E-3</v>
          </cell>
          <cell r="O298">
            <v>31</v>
          </cell>
          <cell r="P298">
            <v>4.2016806722689074E-3</v>
          </cell>
          <cell r="Q298">
            <v>83</v>
          </cell>
          <cell r="R298">
            <v>1.1249661154784494E-2</v>
          </cell>
          <cell r="T298">
            <v>16</v>
          </cell>
          <cell r="U298">
            <v>2.168609379235565E-3</v>
          </cell>
          <cell r="V298">
            <v>22</v>
          </cell>
          <cell r="W298">
            <v>2.9818378964489023E-3</v>
          </cell>
          <cell r="X298">
            <v>4263</v>
          </cell>
          <cell r="Y298">
            <v>0.57779886148007586</v>
          </cell>
          <cell r="Z298">
            <v>640</v>
          </cell>
          <cell r="AA298">
            <v>8.6744375169422613E-2</v>
          </cell>
          <cell r="AB298">
            <v>465</v>
          </cell>
          <cell r="AC298">
            <v>6.3025210084033612E-2</v>
          </cell>
          <cell r="AD298">
            <v>93</v>
          </cell>
          <cell r="AE298">
            <v>1.2605042016806723E-2</v>
          </cell>
          <cell r="AF298">
            <v>38</v>
          </cell>
          <cell r="AG298">
            <v>5.1504472756844673E-3</v>
          </cell>
          <cell r="AH298">
            <v>31</v>
          </cell>
          <cell r="AI298">
            <v>4.2016806722689074E-3</v>
          </cell>
          <cell r="AK298">
            <v>420</v>
          </cell>
          <cell r="AL298">
            <v>5.6925996204933584E-2</v>
          </cell>
          <cell r="AM298">
            <v>1267</v>
          </cell>
          <cell r="AN298">
            <v>0.17172675521821631</v>
          </cell>
          <cell r="AP298">
            <v>152</v>
          </cell>
          <cell r="AQ298">
            <v>2.0601789102737869E-2</v>
          </cell>
          <cell r="AR298">
            <v>162</v>
          </cell>
          <cell r="AS298">
            <v>2.1957169964760097E-2</v>
          </cell>
          <cell r="AU298">
            <v>0.97291653138075873</v>
          </cell>
          <cell r="AV298">
            <v>1.0095637699941995</v>
          </cell>
        </row>
        <row r="299">
          <cell r="A299" t="str">
            <v>46</v>
          </cell>
          <cell r="C299" t="str">
            <v>4650</v>
          </cell>
          <cell r="D299" t="str">
            <v>Gloppen</v>
          </cell>
          <cell r="E299">
            <v>50</v>
          </cell>
          <cell r="F299">
            <v>1.0787486515641856E-2</v>
          </cell>
          <cell r="G299">
            <v>658</v>
          </cell>
          <cell r="H299">
            <v>0.14196332254584682</v>
          </cell>
          <cell r="I299">
            <v>73</v>
          </cell>
          <cell r="J299">
            <v>1.574973031283711E-2</v>
          </cell>
          <cell r="K299">
            <v>90</v>
          </cell>
          <cell r="L299">
            <v>1.9417475728155338E-2</v>
          </cell>
          <cell r="M299">
            <v>27</v>
          </cell>
          <cell r="N299">
            <v>5.8252427184466021E-3</v>
          </cell>
          <cell r="O299">
            <v>20</v>
          </cell>
          <cell r="P299">
            <v>4.3149946062567418E-3</v>
          </cell>
          <cell r="Q299">
            <v>50</v>
          </cell>
          <cell r="R299">
            <v>1.0787486515641856E-2</v>
          </cell>
          <cell r="T299">
            <v>12</v>
          </cell>
          <cell r="U299">
            <v>2.5889967637540453E-3</v>
          </cell>
          <cell r="V299">
            <v>23</v>
          </cell>
          <cell r="W299">
            <v>4.9622437971952532E-3</v>
          </cell>
          <cell r="X299">
            <v>2559</v>
          </cell>
          <cell r="Y299">
            <v>0.55210355987055015</v>
          </cell>
          <cell r="Z299">
            <v>394</v>
          </cell>
          <cell r="AA299">
            <v>8.5005393743257815E-2</v>
          </cell>
          <cell r="AB299">
            <v>331</v>
          </cell>
          <cell r="AC299">
            <v>7.1413160733549086E-2</v>
          </cell>
          <cell r="AD299">
            <v>66</v>
          </cell>
          <cell r="AE299">
            <v>1.423948220064725E-2</v>
          </cell>
          <cell r="AF299">
            <v>25</v>
          </cell>
          <cell r="AG299">
            <v>5.3937432578209281E-3</v>
          </cell>
          <cell r="AH299">
            <v>40</v>
          </cell>
          <cell r="AI299">
            <v>8.6299892125134836E-3</v>
          </cell>
          <cell r="AK299">
            <v>260</v>
          </cell>
          <cell r="AL299">
            <v>5.609492988133765E-2</v>
          </cell>
          <cell r="AM299">
            <v>856</v>
          </cell>
          <cell r="AN299">
            <v>0.18468176914778855</v>
          </cell>
          <cell r="AP299">
            <v>97</v>
          </cell>
          <cell r="AQ299">
            <v>2.0927723840345198E-2</v>
          </cell>
          <cell r="AR299">
            <v>131</v>
          </cell>
          <cell r="AS299">
            <v>2.8263214670981661E-2</v>
          </cell>
          <cell r="AU299">
            <v>0.97200025036313698</v>
          </cell>
          <cell r="AV299">
            <v>1.03531124754379</v>
          </cell>
        </row>
        <row r="300">
          <cell r="A300" t="str">
            <v>46</v>
          </cell>
          <cell r="C300" t="str">
            <v>4651</v>
          </cell>
          <cell r="D300" t="str">
            <v>Stryn</v>
          </cell>
          <cell r="E300">
            <v>82</v>
          </cell>
          <cell r="F300">
            <v>1.3774567444985722E-2</v>
          </cell>
          <cell r="G300">
            <v>827</v>
          </cell>
          <cell r="H300">
            <v>0.13892155215857552</v>
          </cell>
          <cell r="I300">
            <v>94</v>
          </cell>
          <cell r="J300">
            <v>1.5790357802788511E-2</v>
          </cell>
          <cell r="K300">
            <v>87</v>
          </cell>
          <cell r="L300">
            <v>1.4614480094070216E-2</v>
          </cell>
          <cell r="M300">
            <v>31</v>
          </cell>
          <cell r="N300">
            <v>5.2074584243238702E-3</v>
          </cell>
          <cell r="O300">
            <v>24</v>
          </cell>
          <cell r="P300">
            <v>4.0315807156055773E-3</v>
          </cell>
          <cell r="Q300">
            <v>93</v>
          </cell>
          <cell r="R300">
            <v>1.5622375272971611E-2</v>
          </cell>
          <cell r="T300">
            <v>11</v>
          </cell>
          <cell r="U300">
            <v>1.8478078279858894E-3</v>
          </cell>
          <cell r="V300">
            <v>30</v>
          </cell>
          <cell r="W300">
            <v>5.039475894506971E-3</v>
          </cell>
          <cell r="X300">
            <v>3384</v>
          </cell>
          <cell r="Y300">
            <v>0.56845288090038637</v>
          </cell>
          <cell r="Z300">
            <v>545</v>
          </cell>
          <cell r="AA300">
            <v>9.1550478750209982E-2</v>
          </cell>
          <cell r="AB300">
            <v>356</v>
          </cell>
          <cell r="AC300">
            <v>5.9801780614816058E-2</v>
          </cell>
          <cell r="AD300">
            <v>73</v>
          </cell>
          <cell r="AE300">
            <v>1.226272467663363E-2</v>
          </cell>
          <cell r="AF300">
            <v>29</v>
          </cell>
          <cell r="AG300">
            <v>4.8714933646900726E-3</v>
          </cell>
          <cell r="AH300">
            <v>39</v>
          </cell>
          <cell r="AI300">
            <v>6.5513186628590623E-3</v>
          </cell>
          <cell r="AK300">
            <v>329</v>
          </cell>
          <cell r="AL300">
            <v>5.5266252309759782E-2</v>
          </cell>
          <cell r="AM300">
            <v>1042</v>
          </cell>
          <cell r="AN300">
            <v>0.1750377960692088</v>
          </cell>
          <cell r="AP300">
            <v>148</v>
          </cell>
          <cell r="AQ300">
            <v>2.4861414412901059E-2</v>
          </cell>
          <cell r="AR300">
            <v>141</v>
          </cell>
          <cell r="AS300">
            <v>2.3685536704182764E-2</v>
          </cell>
          <cell r="AU300">
            <v>0.92347556657663121</v>
          </cell>
          <cell r="AV300">
            <v>0.99410455123241126</v>
          </cell>
        </row>
        <row r="301">
          <cell r="A301" t="str">
            <v>46 Totalt</v>
          </cell>
          <cell r="C301" t="str">
            <v>46</v>
          </cell>
          <cell r="D301" t="str">
            <v>Vestland</v>
          </cell>
          <cell r="E301">
            <v>4803</v>
          </cell>
          <cell r="F301">
            <v>9.7035791923583553E-3</v>
          </cell>
          <cell r="G301">
            <v>74864</v>
          </cell>
          <cell r="H301">
            <v>0.15124895953710513</v>
          </cell>
          <cell r="I301">
            <v>9729</v>
          </cell>
          <cell r="J301">
            <v>1.9655657289705277E-2</v>
          </cell>
          <cell r="K301">
            <v>8941</v>
          </cell>
          <cell r="L301">
            <v>1.8063648044737885E-2</v>
          </cell>
          <cell r="M301">
            <v>3319</v>
          </cell>
          <cell r="N301">
            <v>6.7054298020898153E-3</v>
          </cell>
          <cell r="O301">
            <v>1803</v>
          </cell>
          <cell r="P301">
            <v>3.6426302901982335E-3</v>
          </cell>
          <cell r="Q301">
            <v>6349</v>
          </cell>
          <cell r="R301">
            <v>1.2826988193271539E-2</v>
          </cell>
          <cell r="S301"/>
          <cell r="T301">
            <v>848</v>
          </cell>
          <cell r="U301">
            <v>1.7132282230105946E-3</v>
          </cell>
          <cell r="V301">
            <v>2313</v>
          </cell>
          <cell r="W301">
            <v>4.6729916035654542E-3</v>
          </cell>
          <cell r="X301">
            <v>283456</v>
          </cell>
          <cell r="Y301">
            <v>0.57267077733689986</v>
          </cell>
          <cell r="Z301">
            <v>41091</v>
          </cell>
          <cell r="AA301">
            <v>8.3016817112887192E-2</v>
          </cell>
          <cell r="AB301">
            <v>24193</v>
          </cell>
          <cell r="AC301">
            <v>4.8877512263319947E-2</v>
          </cell>
          <cell r="AD301">
            <v>4370</v>
          </cell>
          <cell r="AE301">
            <v>8.8287822341465774E-3</v>
          </cell>
          <cell r="AF301">
            <v>1635</v>
          </cell>
          <cell r="AG301">
            <v>3.3032171516772665E-3</v>
          </cell>
          <cell r="AH301">
            <v>2121</v>
          </cell>
          <cell r="AI301">
            <v>4.285090873827206E-3</v>
          </cell>
          <cell r="AJ301"/>
          <cell r="AK301">
            <v>30141</v>
          </cell>
          <cell r="AL301">
            <v>6.0894353620002749E-2</v>
          </cell>
          <cell r="AM301">
            <v>73410</v>
          </cell>
          <cell r="AN301">
            <v>0.1483114196358582</v>
          </cell>
          <cell r="AO301"/>
          <cell r="AP301">
            <v>11471</v>
          </cell>
          <cell r="AQ301">
            <v>2.3175048285559587E-2</v>
          </cell>
          <cell r="AR301">
            <v>8126</v>
          </cell>
          <cell r="AS301">
            <v>1.6417090259651049E-2</v>
          </cell>
          <cell r="AT301"/>
          <cell r="AU301">
            <v>0.94359979933108007</v>
          </cell>
          <cell r="AV301">
            <v>0.99543776087737657</v>
          </cell>
        </row>
        <row r="302">
          <cell r="A302" t="str">
            <v>50</v>
          </cell>
          <cell r="C302" t="str">
            <v>5001</v>
          </cell>
          <cell r="D302" t="str">
            <v>Trondheim</v>
          </cell>
          <cell r="E302">
            <v>1641</v>
          </cell>
          <cell r="F302">
            <v>1.0225318411804293E-2</v>
          </cell>
          <cell r="G302">
            <v>24383</v>
          </cell>
          <cell r="H302">
            <v>0.15193414919867401</v>
          </cell>
          <cell r="I302">
            <v>3051</v>
          </cell>
          <cell r="J302">
            <v>1.9011240995987139E-2</v>
          </cell>
          <cell r="K302">
            <v>2814</v>
          </cell>
          <cell r="L302">
            <v>1.7534458263752151E-2</v>
          </cell>
          <cell r="M302">
            <v>1002</v>
          </cell>
          <cell r="N302">
            <v>6.2436130704618528E-3</v>
          </cell>
          <cell r="O302">
            <v>518</v>
          </cell>
          <cell r="P302">
            <v>3.2277360983026344E-3</v>
          </cell>
          <cell r="Q302">
            <v>2136</v>
          </cell>
          <cell r="R302">
            <v>1.3309738042421674E-2</v>
          </cell>
          <cell r="T302">
            <v>270</v>
          </cell>
          <cell r="U302">
            <v>1.6824107076094813E-3</v>
          </cell>
          <cell r="V302">
            <v>771</v>
          </cell>
          <cell r="W302">
            <v>4.8042172428404079E-3</v>
          </cell>
          <cell r="X302">
            <v>92993</v>
          </cell>
          <cell r="Y302">
            <v>0.57945340345454999</v>
          </cell>
          <cell r="Z302">
            <v>13094</v>
          </cell>
          <cell r="AA302">
            <v>8.1590688168290917E-2</v>
          </cell>
          <cell r="AB302">
            <v>6958</v>
          </cell>
          <cell r="AC302">
            <v>4.3356347050173223E-2</v>
          </cell>
          <cell r="AD302">
            <v>1166</v>
          </cell>
          <cell r="AE302">
            <v>7.2655217965653896E-3</v>
          </cell>
          <cell r="AF302">
            <v>444</v>
          </cell>
          <cell r="AG302">
            <v>2.7666309414022582E-3</v>
          </cell>
          <cell r="AH302">
            <v>506</v>
          </cell>
          <cell r="AI302">
            <v>3.1529622890755465E-3</v>
          </cell>
          <cell r="AK302">
            <v>9521</v>
          </cell>
          <cell r="AL302">
            <v>5.9326786470925451E-2</v>
          </cell>
          <cell r="AM302">
            <v>22168</v>
          </cell>
          <cell r="AN302">
            <v>0.13813215024550735</v>
          </cell>
          <cell r="AP302">
            <v>3656</v>
          </cell>
          <cell r="AQ302">
            <v>2.2781087211186161E-2</v>
          </cell>
          <cell r="AR302">
            <v>2116</v>
          </cell>
          <cell r="AS302">
            <v>1.3185115027043195E-2</v>
          </cell>
          <cell r="AU302">
            <v>0.93502063328511242</v>
          </cell>
          <cell r="AV302">
            <v>0.97974430568500837</v>
          </cell>
        </row>
        <row r="303">
          <cell r="A303" t="str">
            <v>50</v>
          </cell>
          <cell r="C303" t="str">
            <v>5006</v>
          </cell>
          <cell r="D303" t="str">
            <v>Steinkjer</v>
          </cell>
          <cell r="E303">
            <v>236</v>
          </cell>
          <cell r="F303">
            <v>1.2445288192796498E-2</v>
          </cell>
          <cell r="G303">
            <v>2824</v>
          </cell>
          <cell r="H303">
            <v>0.14892158413753098</v>
          </cell>
          <cell r="I303">
            <v>318</v>
          </cell>
          <cell r="J303">
            <v>1.6769498497073248E-2</v>
          </cell>
          <cell r="K303">
            <v>305</v>
          </cell>
          <cell r="L303">
            <v>1.6083952961029373E-2</v>
          </cell>
          <cell r="M303">
            <v>92</v>
          </cell>
          <cell r="N303">
            <v>4.8515530243104996E-3</v>
          </cell>
          <cell r="O303">
            <v>54</v>
          </cell>
          <cell r="P303">
            <v>2.8476506881822496E-3</v>
          </cell>
          <cell r="Q303">
            <v>202</v>
          </cell>
          <cell r="R303">
            <v>1.0652322944681748E-2</v>
          </cell>
          <cell r="T303">
            <v>35</v>
          </cell>
          <cell r="U303">
            <v>1.8456995201181247E-3</v>
          </cell>
          <cell r="V303">
            <v>89</v>
          </cell>
          <cell r="W303">
            <v>4.6933502083003741E-3</v>
          </cell>
          <cell r="X303">
            <v>11647</v>
          </cell>
          <cell r="Y303">
            <v>0.61419606602330856</v>
          </cell>
          <cell r="Z303">
            <v>1378</v>
          </cell>
          <cell r="AA303">
            <v>7.2667826820650747E-2</v>
          </cell>
          <cell r="AB303">
            <v>809</v>
          </cell>
          <cell r="AC303">
            <v>4.266202605073037E-2</v>
          </cell>
          <cell r="AD303">
            <v>120</v>
          </cell>
          <cell r="AE303">
            <v>6.3281126404049993E-3</v>
          </cell>
          <cell r="AF303">
            <v>52</v>
          </cell>
          <cell r="AG303">
            <v>2.7421821441754998E-3</v>
          </cell>
          <cell r="AH303">
            <v>69</v>
          </cell>
          <cell r="AI303">
            <v>3.6386647682328747E-3</v>
          </cell>
          <cell r="AK303">
            <v>971</v>
          </cell>
          <cell r="AL303">
            <v>5.1204978115277119E-2</v>
          </cell>
          <cell r="AM303">
            <v>2428</v>
          </cell>
          <cell r="AN303">
            <v>0.12803881242419449</v>
          </cell>
          <cell r="AP303">
            <v>348</v>
          </cell>
          <cell r="AQ303">
            <v>1.8351526657174499E-2</v>
          </cell>
          <cell r="AR303">
            <v>241</v>
          </cell>
          <cell r="AS303">
            <v>1.2708959552813374E-2</v>
          </cell>
          <cell r="AU303">
            <v>0.97226688455965715</v>
          </cell>
          <cell r="AV303">
            <v>1.0108876982386752</v>
          </cell>
        </row>
        <row r="304">
          <cell r="A304" t="str">
            <v>50</v>
          </cell>
          <cell r="C304" t="str">
            <v>5007</v>
          </cell>
          <cell r="D304" t="str">
            <v>Namsos</v>
          </cell>
          <cell r="E304">
            <v>103</v>
          </cell>
          <cell r="F304">
            <v>8.6963863559608237E-3</v>
          </cell>
          <cell r="G304">
            <v>1735</v>
          </cell>
          <cell r="H304">
            <v>0.14648767308341776</v>
          </cell>
          <cell r="I304">
            <v>195</v>
          </cell>
          <cell r="J304">
            <v>1.646403242147923E-2</v>
          </cell>
          <cell r="K304">
            <v>205</v>
          </cell>
          <cell r="L304">
            <v>1.7308341776426883E-2</v>
          </cell>
          <cell r="M304">
            <v>72</v>
          </cell>
          <cell r="N304">
            <v>6.0790273556231003E-3</v>
          </cell>
          <cell r="O304">
            <v>34</v>
          </cell>
          <cell r="P304">
            <v>2.8706518068220195E-3</v>
          </cell>
          <cell r="Q304">
            <v>121</v>
          </cell>
          <cell r="R304">
            <v>1.0216143194866599E-2</v>
          </cell>
          <cell r="T304">
            <v>17</v>
          </cell>
          <cell r="U304">
            <v>1.4353259034110097E-3</v>
          </cell>
          <cell r="V304">
            <v>56</v>
          </cell>
          <cell r="W304">
            <v>4.7281323877068557E-3</v>
          </cell>
          <cell r="X304">
            <v>7114</v>
          </cell>
          <cell r="Y304">
            <v>0.60064167510976019</v>
          </cell>
          <cell r="Z304">
            <v>943</v>
          </cell>
          <cell r="AA304">
            <v>7.9618372171563659E-2</v>
          </cell>
          <cell r="AB304">
            <v>550</v>
          </cell>
          <cell r="AC304">
            <v>4.6437014522120908E-2</v>
          </cell>
          <cell r="AD304">
            <v>105</v>
          </cell>
          <cell r="AE304">
            <v>8.8652482269503553E-3</v>
          </cell>
          <cell r="AF304">
            <v>39</v>
          </cell>
          <cell r="AG304">
            <v>3.2928064842958462E-3</v>
          </cell>
          <cell r="AH304">
            <v>36</v>
          </cell>
          <cell r="AI304">
            <v>3.0395136778115501E-3</v>
          </cell>
          <cell r="AK304">
            <v>627</v>
          </cell>
          <cell r="AL304">
            <v>5.293819655521783E-2</v>
          </cell>
          <cell r="AM304">
            <v>1673</v>
          </cell>
          <cell r="AN304">
            <v>0.14125295508274233</v>
          </cell>
          <cell r="AP304">
            <v>227</v>
          </cell>
          <cell r="AQ304">
            <v>1.9165822357311717E-2</v>
          </cell>
          <cell r="AR304">
            <v>180</v>
          </cell>
          <cell r="AS304">
            <v>1.5197568389057751E-2</v>
          </cell>
          <cell r="AU304">
            <v>0.98785427658608727</v>
          </cell>
          <cell r="AV304">
            <v>1.0201564281604159</v>
          </cell>
        </row>
        <row r="305">
          <cell r="A305" t="str">
            <v>50</v>
          </cell>
          <cell r="C305" t="str">
            <v>5014</v>
          </cell>
          <cell r="D305" t="str">
            <v>Frøya</v>
          </cell>
          <cell r="E305">
            <v>35</v>
          </cell>
          <cell r="F305">
            <v>8.3592070695008361E-3</v>
          </cell>
          <cell r="G305">
            <v>676</v>
          </cell>
          <cell r="H305">
            <v>0.16145211368521614</v>
          </cell>
          <cell r="I305">
            <v>87</v>
          </cell>
          <cell r="J305">
            <v>2.0778600429902077E-2</v>
          </cell>
          <cell r="K305">
            <v>68</v>
          </cell>
          <cell r="L305">
            <v>1.6240745163601623E-2</v>
          </cell>
          <cell r="M305">
            <v>24</v>
          </cell>
          <cell r="N305">
            <v>5.7320277048005736E-3</v>
          </cell>
          <cell r="O305">
            <v>13</v>
          </cell>
          <cell r="P305">
            <v>3.1048483401003107E-3</v>
          </cell>
          <cell r="Q305">
            <v>66</v>
          </cell>
          <cell r="R305">
            <v>1.5763076188201577E-2</v>
          </cell>
          <cell r="T305">
            <v>7</v>
          </cell>
          <cell r="U305">
            <v>1.6718414139001673E-3</v>
          </cell>
          <cell r="V305">
            <v>21</v>
          </cell>
          <cell r="W305">
            <v>5.0155242417005011E-3</v>
          </cell>
          <cell r="X305">
            <v>2154</v>
          </cell>
          <cell r="Y305">
            <v>0.51444948650585143</v>
          </cell>
          <cell r="Z305">
            <v>420</v>
          </cell>
          <cell r="AA305">
            <v>0.10031048483401003</v>
          </cell>
          <cell r="AB305">
            <v>272</v>
          </cell>
          <cell r="AC305">
            <v>6.4962980654406491E-2</v>
          </cell>
          <cell r="AD305">
            <v>53</v>
          </cell>
          <cell r="AE305">
            <v>1.2658227848101266E-2</v>
          </cell>
          <cell r="AF305">
            <v>16</v>
          </cell>
          <cell r="AG305">
            <v>3.8213518032003822E-3</v>
          </cell>
          <cell r="AH305">
            <v>26</v>
          </cell>
          <cell r="AI305">
            <v>6.2096966802006213E-3</v>
          </cell>
          <cell r="AK305">
            <v>258</v>
          </cell>
          <cell r="AL305">
            <v>6.1619297826606162E-2</v>
          </cell>
          <cell r="AM305">
            <v>787</v>
          </cell>
          <cell r="AN305">
            <v>0.18796274181991879</v>
          </cell>
          <cell r="AP305">
            <v>103</v>
          </cell>
          <cell r="AQ305">
            <v>2.4599952233102459E-2</v>
          </cell>
          <cell r="AR305">
            <v>95</v>
          </cell>
          <cell r="AS305">
            <v>2.2689276331502268E-2</v>
          </cell>
          <cell r="AU305">
            <v>0.49599432376117941</v>
          </cell>
          <cell r="AV305">
            <v>0.53506963411173769</v>
          </cell>
        </row>
        <row r="306">
          <cell r="A306" t="str">
            <v>50</v>
          </cell>
          <cell r="C306" t="str">
            <v>5020</v>
          </cell>
          <cell r="D306" t="str">
            <v>Osen</v>
          </cell>
          <cell r="E306">
            <v>6</v>
          </cell>
          <cell r="F306">
            <v>8.0321285140562242E-3</v>
          </cell>
          <cell r="G306">
            <v>85</v>
          </cell>
          <cell r="H306">
            <v>0.11378848728246319</v>
          </cell>
          <cell r="I306">
            <v>13</v>
          </cell>
          <cell r="J306">
            <v>1.7402945113788489E-2</v>
          </cell>
          <cell r="K306">
            <v>7</v>
          </cell>
          <cell r="L306">
            <v>9.3708165997322627E-3</v>
          </cell>
          <cell r="M306">
            <v>3</v>
          </cell>
          <cell r="N306">
            <v>4.0160642570281121E-3</v>
          </cell>
          <cell r="O306">
            <v>5</v>
          </cell>
          <cell r="P306">
            <v>6.6934404283801874E-3</v>
          </cell>
          <cell r="Q306">
            <v>6</v>
          </cell>
          <cell r="R306">
            <v>8.0321285140562242E-3</v>
          </cell>
          <cell r="T306">
            <v>2</v>
          </cell>
          <cell r="U306">
            <v>2.6773761713520749E-3</v>
          </cell>
          <cell r="V306">
            <v>3</v>
          </cell>
          <cell r="W306">
            <v>4.0160642570281121E-3</v>
          </cell>
          <cell r="X306">
            <v>456</v>
          </cell>
          <cell r="Y306">
            <v>0.61044176706827313</v>
          </cell>
          <cell r="Z306">
            <v>60</v>
          </cell>
          <cell r="AA306">
            <v>8.0321285140562249E-2</v>
          </cell>
          <cell r="AB306">
            <v>47</v>
          </cell>
          <cell r="AC306">
            <v>6.2918340026773767E-2</v>
          </cell>
          <cell r="AD306">
            <v>12</v>
          </cell>
          <cell r="AE306">
            <v>1.6064257028112448E-2</v>
          </cell>
          <cell r="AF306">
            <v>5</v>
          </cell>
          <cell r="AG306">
            <v>6.6934404283801874E-3</v>
          </cell>
          <cell r="AH306">
            <v>8</v>
          </cell>
          <cell r="AI306">
            <v>1.0709504685408299E-2</v>
          </cell>
          <cell r="AK306">
            <v>34</v>
          </cell>
          <cell r="AL306">
            <v>4.5515394912985271E-2</v>
          </cell>
          <cell r="AM306">
            <v>132</v>
          </cell>
          <cell r="AN306">
            <v>0.17670682730923695</v>
          </cell>
          <cell r="AP306">
            <v>14</v>
          </cell>
          <cell r="AQ306">
            <v>1.8741633199464525E-2</v>
          </cell>
          <cell r="AR306">
            <v>25</v>
          </cell>
          <cell r="AS306">
            <v>3.3467202141900937E-2</v>
          </cell>
          <cell r="AU306">
            <v>1.0115108003213249</v>
          </cell>
          <cell r="AV306">
            <v>1.0601505373434397</v>
          </cell>
        </row>
        <row r="307">
          <cell r="A307" t="str">
            <v>50</v>
          </cell>
          <cell r="C307" t="str">
            <v>5021</v>
          </cell>
          <cell r="D307" t="str">
            <v>Oppdal</v>
          </cell>
          <cell r="E307">
            <v>68</v>
          </cell>
          <cell r="F307">
            <v>1.2026883622214362E-2</v>
          </cell>
          <cell r="G307">
            <v>812</v>
          </cell>
          <cell r="H307">
            <v>0.14361513972408915</v>
          </cell>
          <cell r="I307">
            <v>126</v>
          </cell>
          <cell r="J307">
            <v>2.2285107888220728E-2</v>
          </cell>
          <cell r="K307">
            <v>107</v>
          </cell>
          <cell r="L307">
            <v>1.8924655111425541E-2</v>
          </cell>
          <cell r="M307">
            <v>52</v>
          </cell>
          <cell r="N307">
            <v>9.1970286522815702E-3</v>
          </cell>
          <cell r="O307">
            <v>29</v>
          </cell>
          <cell r="P307">
            <v>5.1291121330031839E-3</v>
          </cell>
          <cell r="Q307">
            <v>103</v>
          </cell>
          <cell r="R307">
            <v>1.8217191368942343E-2</v>
          </cell>
          <cell r="T307">
            <v>12</v>
          </cell>
          <cell r="U307">
            <v>2.1223912274495934E-3</v>
          </cell>
          <cell r="V307">
            <v>26</v>
          </cell>
          <cell r="W307">
            <v>4.5985143261407851E-3</v>
          </cell>
          <cell r="X307">
            <v>3212</v>
          </cell>
          <cell r="Y307">
            <v>0.56809338521400776</v>
          </cell>
          <cell r="Z307">
            <v>478</v>
          </cell>
          <cell r="AA307">
            <v>8.4541917226742133E-2</v>
          </cell>
          <cell r="AB307">
            <v>291</v>
          </cell>
          <cell r="AC307">
            <v>5.1467987265652639E-2</v>
          </cell>
          <cell r="AD307">
            <v>54</v>
          </cell>
          <cell r="AE307">
            <v>9.5507605235231694E-3</v>
          </cell>
          <cell r="AF307">
            <v>25</v>
          </cell>
          <cell r="AG307">
            <v>4.4216483905199855E-3</v>
          </cell>
          <cell r="AH307">
            <v>30</v>
          </cell>
          <cell r="AI307">
            <v>5.3059780686239826E-3</v>
          </cell>
          <cell r="AK307">
            <v>417</v>
          </cell>
          <cell r="AL307">
            <v>7.3753095153873363E-2</v>
          </cell>
          <cell r="AM307">
            <v>878</v>
          </cell>
          <cell r="AN307">
            <v>0.1552882914750619</v>
          </cell>
          <cell r="AP307">
            <v>184</v>
          </cell>
          <cell r="AQ307">
            <v>3.2543332154227098E-2</v>
          </cell>
          <cell r="AR307">
            <v>109</v>
          </cell>
          <cell r="AS307">
            <v>1.9278386982667137E-2</v>
          </cell>
          <cell r="AU307">
            <v>0.95108210858083519</v>
          </cell>
          <cell r="AV307">
            <v>0.99424009415420889</v>
          </cell>
        </row>
        <row r="308">
          <cell r="A308" t="str">
            <v>50</v>
          </cell>
          <cell r="C308" t="str">
            <v>5022</v>
          </cell>
          <cell r="D308" t="str">
            <v>Rennebu</v>
          </cell>
          <cell r="E308">
            <v>23</v>
          </cell>
          <cell r="F308">
            <v>1.1758691206543968E-2</v>
          </cell>
          <cell r="G308">
            <v>319</v>
          </cell>
          <cell r="H308">
            <v>0.16308793456032719</v>
          </cell>
          <cell r="I308">
            <v>41</v>
          </cell>
          <cell r="J308">
            <v>2.0961145194274028E-2</v>
          </cell>
          <cell r="K308">
            <v>51</v>
          </cell>
          <cell r="L308">
            <v>2.6073619631901839E-2</v>
          </cell>
          <cell r="M308">
            <v>17</v>
          </cell>
          <cell r="N308">
            <v>8.6912065439672809E-3</v>
          </cell>
          <cell r="O308">
            <v>10</v>
          </cell>
          <cell r="P308">
            <v>5.1124744376278121E-3</v>
          </cell>
          <cell r="Q308">
            <v>29</v>
          </cell>
          <cell r="R308">
            <v>1.4826175869120654E-2</v>
          </cell>
          <cell r="T308">
            <v>5</v>
          </cell>
          <cell r="U308">
            <v>2.5562372188139061E-3</v>
          </cell>
          <cell r="V308">
            <v>11</v>
          </cell>
          <cell r="W308">
            <v>5.6237218813905933E-3</v>
          </cell>
          <cell r="X308">
            <v>1091</v>
          </cell>
          <cell r="Y308">
            <v>0.55777096114519431</v>
          </cell>
          <cell r="Z308">
            <v>158</v>
          </cell>
          <cell r="AA308">
            <v>8.0777096114519428E-2</v>
          </cell>
          <cell r="AB308">
            <v>107</v>
          </cell>
          <cell r="AC308">
            <v>5.4703476482617586E-2</v>
          </cell>
          <cell r="AD308">
            <v>25</v>
          </cell>
          <cell r="AE308">
            <v>1.278118609406953E-2</v>
          </cell>
          <cell r="AF308">
            <v>5</v>
          </cell>
          <cell r="AG308">
            <v>2.5562372188139061E-3</v>
          </cell>
          <cell r="AH308">
            <v>8</v>
          </cell>
          <cell r="AI308">
            <v>4.0899795501022499E-3</v>
          </cell>
          <cell r="AK308">
            <v>148</v>
          </cell>
          <cell r="AL308">
            <v>7.5664621676891614E-2</v>
          </cell>
          <cell r="AM308">
            <v>303</v>
          </cell>
          <cell r="AN308">
            <v>0.15490797546012269</v>
          </cell>
          <cell r="AP308">
            <v>56</v>
          </cell>
          <cell r="AQ308">
            <v>2.8629856850715747E-2</v>
          </cell>
          <cell r="AR308">
            <v>38</v>
          </cell>
          <cell r="AS308">
            <v>1.9427402862985686E-2</v>
          </cell>
          <cell r="AU308">
            <v>0.98572119003412773</v>
          </cell>
          <cell r="AV308">
            <v>1.0097320670056493</v>
          </cell>
        </row>
        <row r="309">
          <cell r="A309" t="str">
            <v>50</v>
          </cell>
          <cell r="C309" t="str">
            <v>5025</v>
          </cell>
          <cell r="D309" t="str">
            <v>Røros</v>
          </cell>
          <cell r="E309">
            <v>43</v>
          </cell>
          <cell r="F309">
            <v>9.1860713522751557E-3</v>
          </cell>
          <cell r="G309">
            <v>697</v>
          </cell>
          <cell r="H309">
            <v>0.14889980773339029</v>
          </cell>
          <cell r="I309">
            <v>85</v>
          </cell>
          <cell r="J309">
            <v>1.815851313821833E-2</v>
          </cell>
          <cell r="K309">
            <v>78</v>
          </cell>
          <cell r="L309">
            <v>1.6663106173894469E-2</v>
          </cell>
          <cell r="M309">
            <v>35</v>
          </cell>
          <cell r="N309">
            <v>7.4770348216193121E-3</v>
          </cell>
          <cell r="O309">
            <v>19</v>
          </cell>
          <cell r="P309">
            <v>4.0589617603076266E-3</v>
          </cell>
          <cell r="Q309">
            <v>64</v>
          </cell>
          <cell r="R309">
            <v>1.3672292245246742E-2</v>
          </cell>
          <cell r="T309">
            <v>13</v>
          </cell>
          <cell r="U309">
            <v>2.7771843623157445E-3</v>
          </cell>
          <cell r="V309">
            <v>21</v>
          </cell>
          <cell r="W309">
            <v>4.4862208929715873E-3</v>
          </cell>
          <cell r="X309">
            <v>2744</v>
          </cell>
          <cell r="Y309">
            <v>0.58619953001495406</v>
          </cell>
          <cell r="Z309">
            <v>392</v>
          </cell>
          <cell r="AA309">
            <v>8.3742790002136303E-2</v>
          </cell>
          <cell r="AB309">
            <v>202</v>
          </cell>
          <cell r="AC309">
            <v>4.3153172399060032E-2</v>
          </cell>
          <cell r="AD309">
            <v>39</v>
          </cell>
          <cell r="AE309">
            <v>8.3315530869472344E-3</v>
          </cell>
          <cell r="AF309">
            <v>12</v>
          </cell>
          <cell r="AG309">
            <v>2.5635547959837642E-3</v>
          </cell>
          <cell r="AH309">
            <v>22</v>
          </cell>
          <cell r="AI309">
            <v>4.6998504593035676E-3</v>
          </cell>
          <cell r="AK309">
            <v>281</v>
          </cell>
          <cell r="AL309">
            <v>6.0029908139286478E-2</v>
          </cell>
          <cell r="AM309">
            <v>667</v>
          </cell>
          <cell r="AN309">
            <v>0.14249092074343089</v>
          </cell>
          <cell r="AP309">
            <v>118</v>
          </cell>
          <cell r="AQ309">
            <v>2.5208288827173683E-2</v>
          </cell>
          <cell r="AR309">
            <v>73</v>
          </cell>
          <cell r="AS309">
            <v>1.5594958342234566E-2</v>
          </cell>
          <cell r="AU309">
            <v>0.9820418000626322</v>
          </cell>
          <cell r="AV309">
            <v>1.0085501167368602</v>
          </cell>
        </row>
        <row r="310">
          <cell r="A310" t="str">
            <v>50</v>
          </cell>
          <cell r="C310" t="str">
            <v>5026</v>
          </cell>
          <cell r="D310" t="str">
            <v>Holtålen</v>
          </cell>
          <cell r="E310">
            <v>16</v>
          </cell>
          <cell r="F310">
            <v>1.0012515644555695E-2</v>
          </cell>
          <cell r="G310">
            <v>229</v>
          </cell>
          <cell r="H310">
            <v>0.14330413016270338</v>
          </cell>
          <cell r="I310">
            <v>27</v>
          </cell>
          <cell r="J310">
            <v>1.6896120150187734E-2</v>
          </cell>
          <cell r="K310">
            <v>20</v>
          </cell>
          <cell r="L310">
            <v>1.2515644555694618E-2</v>
          </cell>
          <cell r="M310">
            <v>8</v>
          </cell>
          <cell r="N310">
            <v>5.0062578222778474E-3</v>
          </cell>
          <cell r="O310">
            <v>8</v>
          </cell>
          <cell r="P310">
            <v>5.0062578222778474E-3</v>
          </cell>
          <cell r="Q310">
            <v>19</v>
          </cell>
          <cell r="R310">
            <v>1.1889862327909888E-2</v>
          </cell>
          <cell r="T310">
            <v>4</v>
          </cell>
          <cell r="U310">
            <v>2.5031289111389237E-3</v>
          </cell>
          <cell r="V310">
            <v>9</v>
          </cell>
          <cell r="W310">
            <v>5.6320400500625778E-3</v>
          </cell>
          <cell r="X310">
            <v>964</v>
          </cell>
          <cell r="Y310">
            <v>0.60325406758448064</v>
          </cell>
          <cell r="Z310">
            <v>146</v>
          </cell>
          <cell r="AA310">
            <v>9.1364205256570713E-2</v>
          </cell>
          <cell r="AB310">
            <v>66</v>
          </cell>
          <cell r="AC310">
            <v>4.130162703379224E-2</v>
          </cell>
          <cell r="AD310">
            <v>7</v>
          </cell>
          <cell r="AE310">
            <v>4.3804755944931162E-3</v>
          </cell>
          <cell r="AF310">
            <v>4</v>
          </cell>
          <cell r="AG310">
            <v>2.5031289111389237E-3</v>
          </cell>
          <cell r="AH310">
            <v>3</v>
          </cell>
          <cell r="AI310">
            <v>1.8773466833541927E-3</v>
          </cell>
          <cell r="AK310">
            <v>82</v>
          </cell>
          <cell r="AL310">
            <v>5.1314142678347933E-2</v>
          </cell>
          <cell r="AM310">
            <v>226</v>
          </cell>
          <cell r="AN310">
            <v>0.1414267834793492</v>
          </cell>
          <cell r="AP310">
            <v>35</v>
          </cell>
          <cell r="AQ310">
            <v>2.1902377972465581E-2</v>
          </cell>
          <cell r="AR310">
            <v>14</v>
          </cell>
          <cell r="AS310">
            <v>8.7609511889862324E-3</v>
          </cell>
          <cell r="AU310">
            <v>1.0035898503926393</v>
          </cell>
          <cell r="AV310">
            <v>1.0199938367290304</v>
          </cell>
        </row>
        <row r="311">
          <cell r="A311" t="str">
            <v>50</v>
          </cell>
          <cell r="C311" t="str">
            <v>5027</v>
          </cell>
          <cell r="D311" t="str">
            <v>Midtre Gauldal</v>
          </cell>
          <cell r="E311">
            <v>38</v>
          </cell>
          <cell r="F311">
            <v>7.6520338300443014E-3</v>
          </cell>
          <cell r="G311">
            <v>827</v>
          </cell>
          <cell r="H311">
            <v>0.16653242045912203</v>
          </cell>
          <cell r="I311">
            <v>105</v>
          </cell>
          <cell r="J311">
            <v>2.1143777688280307E-2</v>
          </cell>
          <cell r="K311">
            <v>81</v>
          </cell>
          <cell r="L311">
            <v>1.631091421667338E-2</v>
          </cell>
          <cell r="M311">
            <v>39</v>
          </cell>
          <cell r="N311">
            <v>7.8534031413612562E-3</v>
          </cell>
          <cell r="O311">
            <v>20</v>
          </cell>
          <cell r="P311">
            <v>4.0273862263391063E-3</v>
          </cell>
          <cell r="Q311">
            <v>72</v>
          </cell>
          <cell r="R311">
            <v>1.4498590414820781E-2</v>
          </cell>
          <cell r="T311">
            <v>8</v>
          </cell>
          <cell r="U311">
            <v>1.6109544905356424E-3</v>
          </cell>
          <cell r="V311">
            <v>27</v>
          </cell>
          <cell r="W311">
            <v>5.4369714055577927E-3</v>
          </cell>
          <cell r="X311">
            <v>2842</v>
          </cell>
          <cell r="Y311">
            <v>0.57229158276278691</v>
          </cell>
          <cell r="Z311">
            <v>406</v>
          </cell>
          <cell r="AA311">
            <v>8.1755940394683854E-2</v>
          </cell>
          <cell r="AB311">
            <v>255</v>
          </cell>
          <cell r="AC311">
            <v>5.13491743858236E-2</v>
          </cell>
          <cell r="AD311">
            <v>43</v>
          </cell>
          <cell r="AE311">
            <v>8.6588803866290785E-3</v>
          </cell>
          <cell r="AF311">
            <v>20</v>
          </cell>
          <cell r="AG311">
            <v>4.0273862263391063E-3</v>
          </cell>
          <cell r="AH311">
            <v>18</v>
          </cell>
          <cell r="AI311">
            <v>3.6246476037051951E-3</v>
          </cell>
          <cell r="AK311">
            <v>317</v>
          </cell>
          <cell r="AL311">
            <v>6.3834071687474833E-2</v>
          </cell>
          <cell r="AM311">
            <v>742</v>
          </cell>
          <cell r="AN311">
            <v>0.14941602899718082</v>
          </cell>
          <cell r="AP311">
            <v>131</v>
          </cell>
          <cell r="AQ311">
            <v>2.6379379782521143E-2</v>
          </cell>
          <cell r="AR311">
            <v>81</v>
          </cell>
          <cell r="AS311">
            <v>1.631091421667338E-2</v>
          </cell>
          <cell r="AU311">
            <v>0.99675383284654162</v>
          </cell>
          <cell r="AV311">
            <v>1.0129184822044246</v>
          </cell>
        </row>
        <row r="312">
          <cell r="A312" t="str">
            <v>50</v>
          </cell>
          <cell r="C312" t="str">
            <v>5028</v>
          </cell>
          <cell r="D312" t="str">
            <v>Melhus</v>
          </cell>
          <cell r="E312">
            <v>123</v>
          </cell>
          <cell r="F312">
            <v>9.5936354418532099E-3</v>
          </cell>
          <cell r="G312">
            <v>2094</v>
          </cell>
          <cell r="H312">
            <v>0.16332579361984245</v>
          </cell>
          <cell r="I312">
            <v>218</v>
          </cell>
          <cell r="J312">
            <v>1.7003353872552841E-2</v>
          </cell>
          <cell r="K312">
            <v>203</v>
          </cell>
          <cell r="L312">
            <v>1.5833398330863425E-2</v>
          </cell>
          <cell r="M312">
            <v>62</v>
          </cell>
          <cell r="N312">
            <v>4.8358162389829182E-3</v>
          </cell>
          <cell r="O312">
            <v>48</v>
          </cell>
          <cell r="P312">
            <v>3.7438577334061307E-3</v>
          </cell>
          <cell r="Q312">
            <v>147</v>
          </cell>
          <cell r="R312">
            <v>1.1465564308556275E-2</v>
          </cell>
          <cell r="T312">
            <v>13</v>
          </cell>
          <cell r="U312">
            <v>1.0139614694641603E-3</v>
          </cell>
          <cell r="V312">
            <v>62</v>
          </cell>
          <cell r="W312">
            <v>4.8358162389829182E-3</v>
          </cell>
          <cell r="X312">
            <v>7445</v>
          </cell>
          <cell r="Y312">
            <v>0.58068793385851336</v>
          </cell>
          <cell r="Z312">
            <v>1102</v>
          </cell>
          <cell r="AA312">
            <v>8.5952733796115746E-2</v>
          </cell>
          <cell r="AB312">
            <v>611</v>
          </cell>
          <cell r="AC312">
            <v>4.7656189064815536E-2</v>
          </cell>
          <cell r="AD312">
            <v>102</v>
          </cell>
          <cell r="AE312">
            <v>7.9556976834880277E-3</v>
          </cell>
          <cell r="AF312">
            <v>33</v>
          </cell>
          <cell r="AG312">
            <v>2.5739021917167149E-3</v>
          </cell>
          <cell r="AH312">
            <v>48</v>
          </cell>
          <cell r="AI312">
            <v>3.7438577334061307E-3</v>
          </cell>
          <cell r="AK312">
            <v>678</v>
          </cell>
          <cell r="AL312">
            <v>5.2881990484361596E-2</v>
          </cell>
          <cell r="AM312">
            <v>1896</v>
          </cell>
          <cell r="AN312">
            <v>0.14788238046954216</v>
          </cell>
          <cell r="AP312">
            <v>257</v>
          </cell>
          <cell r="AQ312">
            <v>2.0045238280945323E-2</v>
          </cell>
          <cell r="AR312">
            <v>183</v>
          </cell>
          <cell r="AS312">
            <v>1.4273457608610873E-2</v>
          </cell>
          <cell r="AU312">
            <v>0.98401251205746298</v>
          </cell>
          <cell r="AV312">
            <v>1.0103365807726326</v>
          </cell>
        </row>
        <row r="313">
          <cell r="A313" t="str">
            <v>50</v>
          </cell>
          <cell r="C313" t="str">
            <v>5029</v>
          </cell>
          <cell r="D313" t="str">
            <v>Skaun</v>
          </cell>
          <cell r="E313">
            <v>54</v>
          </cell>
          <cell r="F313">
            <v>8.8962108731466226E-3</v>
          </cell>
          <cell r="G313">
            <v>1010</v>
          </cell>
          <cell r="H313">
            <v>0.16639209225700163</v>
          </cell>
          <cell r="I313">
            <v>112</v>
          </cell>
          <cell r="J313">
            <v>1.8451400329489293E-2</v>
          </cell>
          <cell r="K313">
            <v>102</v>
          </cell>
          <cell r="L313">
            <v>1.6803953871499175E-2</v>
          </cell>
          <cell r="M313">
            <v>36</v>
          </cell>
          <cell r="N313">
            <v>5.9308072487644151E-3</v>
          </cell>
          <cell r="O313">
            <v>15</v>
          </cell>
          <cell r="P313">
            <v>2.4711696869851728E-3</v>
          </cell>
          <cell r="Q313">
            <v>43</v>
          </cell>
          <cell r="R313">
            <v>7.0840197693574957E-3</v>
          </cell>
          <cell r="T313">
            <v>4</v>
          </cell>
          <cell r="U313">
            <v>6.5897858319604609E-4</v>
          </cell>
          <cell r="V313">
            <v>26</v>
          </cell>
          <cell r="W313">
            <v>4.2833607907743002E-3</v>
          </cell>
          <cell r="X313">
            <v>3535</v>
          </cell>
          <cell r="Y313">
            <v>0.5823723228995058</v>
          </cell>
          <cell r="Z313">
            <v>500</v>
          </cell>
          <cell r="AA313">
            <v>8.2372322899505759E-2</v>
          </cell>
          <cell r="AB313">
            <v>296</v>
          </cell>
          <cell r="AC313">
            <v>4.8764415156507417E-2</v>
          </cell>
          <cell r="AD313">
            <v>44</v>
          </cell>
          <cell r="AE313">
            <v>7.2487644151565077E-3</v>
          </cell>
          <cell r="AF313">
            <v>16</v>
          </cell>
          <cell r="AG313">
            <v>2.6359143327841844E-3</v>
          </cell>
          <cell r="AH313">
            <v>27</v>
          </cell>
          <cell r="AI313">
            <v>4.4481054365733113E-3</v>
          </cell>
          <cell r="AK313">
            <v>308</v>
          </cell>
          <cell r="AL313">
            <v>5.074135090609555E-2</v>
          </cell>
          <cell r="AM313">
            <v>883</v>
          </cell>
          <cell r="AN313">
            <v>0.14546952224052717</v>
          </cell>
          <cell r="AP313">
            <v>94</v>
          </cell>
          <cell r="AQ313">
            <v>1.5485996705107084E-2</v>
          </cell>
          <cell r="AR313">
            <v>87</v>
          </cell>
          <cell r="AS313">
            <v>1.4332784184514002E-2</v>
          </cell>
          <cell r="AU313">
            <v>0.99761477678845223</v>
          </cell>
          <cell r="AV313">
            <v>1.0220233628121713</v>
          </cell>
        </row>
        <row r="314">
          <cell r="A314" t="str">
            <v>50</v>
          </cell>
          <cell r="C314" t="str">
            <v>5031</v>
          </cell>
          <cell r="D314" t="str">
            <v>Malvik</v>
          </cell>
          <cell r="E314">
            <v>98</v>
          </cell>
          <cell r="F314">
            <v>9.3288910042836747E-3</v>
          </cell>
          <cell r="G314">
            <v>1752</v>
          </cell>
          <cell r="H314">
            <v>0.16677772489290815</v>
          </cell>
          <cell r="I314">
            <v>206</v>
          </cell>
          <cell r="J314">
            <v>1.9609709662065683E-2</v>
          </cell>
          <cell r="K314">
            <v>183</v>
          </cell>
          <cell r="L314">
            <v>1.7420276059019513E-2</v>
          </cell>
          <cell r="M314">
            <v>49</v>
          </cell>
          <cell r="N314">
            <v>4.6644455021418374E-3</v>
          </cell>
          <cell r="O314">
            <v>41</v>
          </cell>
          <cell r="P314">
            <v>3.9029033793431698E-3</v>
          </cell>
          <cell r="Q314">
            <v>133</v>
          </cell>
          <cell r="R314">
            <v>1.2660637791527844E-2</v>
          </cell>
          <cell r="T314">
            <v>18</v>
          </cell>
          <cell r="U314">
            <v>1.7134697762970015E-3</v>
          </cell>
          <cell r="V314">
            <v>38</v>
          </cell>
          <cell r="W314">
            <v>3.6173250832936695E-3</v>
          </cell>
          <cell r="X314">
            <v>6025</v>
          </cell>
          <cell r="Y314">
            <v>0.57353641123274635</v>
          </cell>
          <cell r="Z314">
            <v>843</v>
          </cell>
          <cell r="AA314">
            <v>8.0247501189909573E-2</v>
          </cell>
          <cell r="AB314">
            <v>472</v>
          </cell>
          <cell r="AC314">
            <v>4.4930985245121367E-2</v>
          </cell>
          <cell r="AD314">
            <v>65</v>
          </cell>
          <cell r="AE314">
            <v>6.1875297477391716E-3</v>
          </cell>
          <cell r="AF314">
            <v>22</v>
          </cell>
          <cell r="AG314">
            <v>2.0942408376963353E-3</v>
          </cell>
          <cell r="AH314">
            <v>40</v>
          </cell>
          <cell r="AI314">
            <v>3.8077106139933364E-3</v>
          </cell>
          <cell r="AK314">
            <v>612</v>
          </cell>
          <cell r="AL314">
            <v>5.8257972394098051E-2</v>
          </cell>
          <cell r="AM314">
            <v>1442</v>
          </cell>
          <cell r="AN314">
            <v>0.13726796763445978</v>
          </cell>
          <cell r="AP314">
            <v>223</v>
          </cell>
          <cell r="AQ314">
            <v>2.1227986673012851E-2</v>
          </cell>
          <cell r="AR314">
            <v>127</v>
          </cell>
          <cell r="AS314">
            <v>1.2089481199428844E-2</v>
          </cell>
          <cell r="AU314">
            <v>0.9565358710837748</v>
          </cell>
          <cell r="AV314">
            <v>0.99051544234200972</v>
          </cell>
        </row>
        <row r="315">
          <cell r="A315" t="str">
            <v>50</v>
          </cell>
          <cell r="C315" t="str">
            <v>5032</v>
          </cell>
          <cell r="D315" t="str">
            <v>Selbu</v>
          </cell>
          <cell r="E315">
            <v>28</v>
          </cell>
          <cell r="F315">
            <v>8.6633663366336641E-3</v>
          </cell>
          <cell r="G315">
            <v>510</v>
          </cell>
          <cell r="H315">
            <v>0.1577970297029703</v>
          </cell>
          <cell r="I315">
            <v>59</v>
          </cell>
          <cell r="J315">
            <v>1.8254950495049504E-2</v>
          </cell>
          <cell r="K315">
            <v>50</v>
          </cell>
          <cell r="L315">
            <v>1.547029702970297E-2</v>
          </cell>
          <cell r="M315">
            <v>17</v>
          </cell>
          <cell r="N315">
            <v>5.2599009900990102E-3</v>
          </cell>
          <cell r="O315">
            <v>9</v>
          </cell>
          <cell r="P315">
            <v>2.7846534653465345E-3</v>
          </cell>
          <cell r="Q315">
            <v>38</v>
          </cell>
          <cell r="R315">
            <v>1.1757425742574257E-2</v>
          </cell>
          <cell r="T315">
            <v>3</v>
          </cell>
          <cell r="U315">
            <v>9.2821782178217817E-4</v>
          </cell>
          <cell r="V315">
            <v>17</v>
          </cell>
          <cell r="W315">
            <v>5.2599009900990102E-3</v>
          </cell>
          <cell r="X315">
            <v>1966</v>
          </cell>
          <cell r="Y315">
            <v>0.60829207920792083</v>
          </cell>
          <cell r="Z315">
            <v>225</v>
          </cell>
          <cell r="AA315">
            <v>6.9616336633663373E-2</v>
          </cell>
          <cell r="AB315">
            <v>139</v>
          </cell>
          <cell r="AC315">
            <v>4.3007425742574254E-2</v>
          </cell>
          <cell r="AD315">
            <v>31</v>
          </cell>
          <cell r="AE315">
            <v>9.5915841584158414E-3</v>
          </cell>
          <cell r="AF315">
            <v>14</v>
          </cell>
          <cell r="AG315">
            <v>4.3316831683168321E-3</v>
          </cell>
          <cell r="AH315">
            <v>14</v>
          </cell>
          <cell r="AI315">
            <v>4.3316831683168321E-3</v>
          </cell>
          <cell r="AK315">
            <v>173</v>
          </cell>
          <cell r="AL315">
            <v>5.3527227722772276E-2</v>
          </cell>
          <cell r="AM315">
            <v>423</v>
          </cell>
          <cell r="AN315">
            <v>0.13087871287128713</v>
          </cell>
          <cell r="AP315">
            <v>64</v>
          </cell>
          <cell r="AQ315">
            <v>1.9801980198019802E-2</v>
          </cell>
          <cell r="AR315">
            <v>59</v>
          </cell>
          <cell r="AS315">
            <v>1.8254950495049504E-2</v>
          </cell>
          <cell r="AU315">
            <v>0.99114785437618913</v>
          </cell>
          <cell r="AV315">
            <v>1.0195358331837159</v>
          </cell>
        </row>
        <row r="316">
          <cell r="A316" t="str">
            <v>50</v>
          </cell>
          <cell r="C316" t="str">
            <v>5033</v>
          </cell>
          <cell r="D316" t="str">
            <v>Tydal</v>
          </cell>
          <cell r="E316">
            <v>4</v>
          </cell>
          <cell r="F316">
            <v>6.2111801242236021E-3</v>
          </cell>
          <cell r="G316">
            <v>87</v>
          </cell>
          <cell r="H316">
            <v>0.13509316770186336</v>
          </cell>
          <cell r="I316">
            <v>12</v>
          </cell>
          <cell r="J316">
            <v>1.8633540372670808E-2</v>
          </cell>
          <cell r="K316">
            <v>15</v>
          </cell>
          <cell r="L316">
            <v>2.3291925465838508E-2</v>
          </cell>
          <cell r="M316">
            <v>5</v>
          </cell>
          <cell r="N316">
            <v>7.763975155279503E-3</v>
          </cell>
          <cell r="O316">
            <v>0</v>
          </cell>
          <cell r="P316">
            <v>0</v>
          </cell>
          <cell r="Q316">
            <v>7</v>
          </cell>
          <cell r="R316">
            <v>1.0869565217391304E-2</v>
          </cell>
          <cell r="T316">
            <v>2</v>
          </cell>
          <cell r="U316">
            <v>3.105590062111801E-3</v>
          </cell>
          <cell r="V316">
            <v>2</v>
          </cell>
          <cell r="W316">
            <v>3.105590062111801E-3</v>
          </cell>
          <cell r="X316">
            <v>373</v>
          </cell>
          <cell r="Y316">
            <v>0.57919254658385089</v>
          </cell>
          <cell r="Z316">
            <v>64</v>
          </cell>
          <cell r="AA316">
            <v>9.9378881987577633E-2</v>
          </cell>
          <cell r="AB316">
            <v>33</v>
          </cell>
          <cell r="AC316">
            <v>5.124223602484472E-2</v>
          </cell>
          <cell r="AD316">
            <v>7</v>
          </cell>
          <cell r="AE316">
            <v>1.0869565217391304E-2</v>
          </cell>
          <cell r="AF316">
            <v>3</v>
          </cell>
          <cell r="AG316">
            <v>4.658385093167702E-3</v>
          </cell>
          <cell r="AH316">
            <v>4</v>
          </cell>
          <cell r="AI316">
            <v>6.2111801242236021E-3</v>
          </cell>
          <cell r="AK316">
            <v>39</v>
          </cell>
          <cell r="AL316">
            <v>6.0559006211180127E-2</v>
          </cell>
          <cell r="AM316">
            <v>111</v>
          </cell>
          <cell r="AN316">
            <v>0.17236024844720496</v>
          </cell>
          <cell r="AP316">
            <v>12</v>
          </cell>
          <cell r="AQ316">
            <v>1.8633540372670808E-2</v>
          </cell>
          <cell r="AR316">
            <v>14</v>
          </cell>
          <cell r="AS316">
            <v>2.1739130434782608E-2</v>
          </cell>
          <cell r="AU316">
            <v>1.0217791806011545</v>
          </cell>
          <cell r="AV316">
            <v>1.0361566212011672</v>
          </cell>
        </row>
        <row r="317">
          <cell r="A317" t="str">
            <v>50</v>
          </cell>
          <cell r="C317" t="str">
            <v>5034</v>
          </cell>
          <cell r="D317" t="str">
            <v>Meråker</v>
          </cell>
          <cell r="E317">
            <v>17</v>
          </cell>
          <cell r="F317">
            <v>8.7313816127375446E-3</v>
          </cell>
          <cell r="G317">
            <v>253</v>
          </cell>
          <cell r="H317">
            <v>0.12994350282485875</v>
          </cell>
          <cell r="I317">
            <v>36</v>
          </cell>
          <cell r="J317">
            <v>1.8489984591679508E-2</v>
          </cell>
          <cell r="K317">
            <v>21</v>
          </cell>
          <cell r="L317">
            <v>1.078582434514638E-2</v>
          </cell>
          <cell r="M317">
            <v>8</v>
          </cell>
          <cell r="N317">
            <v>4.1088854648176684E-3</v>
          </cell>
          <cell r="O317">
            <v>6</v>
          </cell>
          <cell r="P317">
            <v>3.0816640986132513E-3</v>
          </cell>
          <cell r="Q317">
            <v>16</v>
          </cell>
          <cell r="R317">
            <v>8.2177709296353367E-3</v>
          </cell>
          <cell r="T317">
            <v>1</v>
          </cell>
          <cell r="U317">
            <v>5.1361068310220854E-4</v>
          </cell>
          <cell r="V317">
            <v>6</v>
          </cell>
          <cell r="W317">
            <v>3.0816640986132513E-3</v>
          </cell>
          <cell r="X317">
            <v>1249</v>
          </cell>
          <cell r="Y317">
            <v>0.64149974319465841</v>
          </cell>
          <cell r="Z317">
            <v>143</v>
          </cell>
          <cell r="AA317">
            <v>7.3446327683615822E-2</v>
          </cell>
          <cell r="AB317">
            <v>92</v>
          </cell>
          <cell r="AC317">
            <v>4.7252182845403182E-2</v>
          </cell>
          <cell r="AD317">
            <v>7</v>
          </cell>
          <cell r="AE317">
            <v>3.5952747817154596E-3</v>
          </cell>
          <cell r="AF317">
            <v>9</v>
          </cell>
          <cell r="AG317">
            <v>4.6224961479198771E-3</v>
          </cell>
          <cell r="AH317">
            <v>6</v>
          </cell>
          <cell r="AI317">
            <v>3.0816640986132513E-3</v>
          </cell>
          <cell r="AK317">
            <v>87</v>
          </cell>
          <cell r="AL317">
            <v>4.4684129429892139E-2</v>
          </cell>
          <cell r="AM317">
            <v>257</v>
          </cell>
          <cell r="AN317">
            <v>0.1319979455572676</v>
          </cell>
          <cell r="AP317">
            <v>30</v>
          </cell>
          <cell r="AQ317">
            <v>1.5408320493066256E-2</v>
          </cell>
          <cell r="AR317">
            <v>22</v>
          </cell>
          <cell r="AS317">
            <v>1.1299435028248588E-2</v>
          </cell>
          <cell r="AU317">
            <v>1.0019245092695197</v>
          </cell>
          <cell r="AV317">
            <v>1.0108274177180203</v>
          </cell>
        </row>
        <row r="318">
          <cell r="A318" t="str">
            <v>50</v>
          </cell>
          <cell r="C318" t="str">
            <v>5035</v>
          </cell>
          <cell r="D318" t="str">
            <v>Stjørdal</v>
          </cell>
          <cell r="E318">
            <v>163</v>
          </cell>
          <cell r="F318">
            <v>8.8678526739568025E-3</v>
          </cell>
          <cell r="G318">
            <v>2813</v>
          </cell>
          <cell r="H318">
            <v>0.15303846363092324</v>
          </cell>
          <cell r="I318">
            <v>397</v>
          </cell>
          <cell r="J318">
            <v>2.1598389641477613E-2</v>
          </cell>
          <cell r="K318">
            <v>334</v>
          </cell>
          <cell r="L318">
            <v>1.817093738099124E-2</v>
          </cell>
          <cell r="M318">
            <v>112</v>
          </cell>
          <cell r="N318">
            <v>6.093248463086883E-3</v>
          </cell>
          <cell r="O318">
            <v>52</v>
          </cell>
          <cell r="P318">
            <v>2.8290082150046244E-3</v>
          </cell>
          <cell r="Q318">
            <v>211</v>
          </cell>
          <cell r="R318">
            <v>1.1479244872422611E-2</v>
          </cell>
          <cell r="T318">
            <v>32</v>
          </cell>
          <cell r="U318">
            <v>1.7409281323105381E-3</v>
          </cell>
          <cell r="V318">
            <v>74</v>
          </cell>
          <cell r="W318">
            <v>4.0258963059681191E-3</v>
          </cell>
          <cell r="X318">
            <v>10912</v>
          </cell>
          <cell r="Y318">
            <v>0.59365649311789348</v>
          </cell>
          <cell r="Z318">
            <v>1509</v>
          </cell>
          <cell r="AA318">
            <v>8.209564223926881E-2</v>
          </cell>
          <cell r="AB318">
            <v>801</v>
          </cell>
          <cell r="AC318">
            <v>4.3577607311898157E-2</v>
          </cell>
          <cell r="AD318">
            <v>144</v>
          </cell>
          <cell r="AE318">
            <v>7.8341765953974206E-3</v>
          </cell>
          <cell r="AF318">
            <v>51</v>
          </cell>
          <cell r="AG318">
            <v>2.77460421086992E-3</v>
          </cell>
          <cell r="AH318">
            <v>58</v>
          </cell>
          <cell r="AI318">
            <v>3.1554322398128502E-3</v>
          </cell>
          <cell r="AK318">
            <v>1106</v>
          </cell>
          <cell r="AL318">
            <v>6.0170828572982969E-2</v>
          </cell>
          <cell r="AM318">
            <v>2563</v>
          </cell>
          <cell r="AN318">
            <v>0.13943746259724715</v>
          </cell>
          <cell r="AP318">
            <v>375</v>
          </cell>
          <cell r="AQ318">
            <v>2.0401501550514119E-2</v>
          </cell>
          <cell r="AR318">
            <v>253</v>
          </cell>
          <cell r="AS318">
            <v>1.3764213046080191E-2</v>
          </cell>
          <cell r="AU318">
            <v>0.98403695129252189</v>
          </cell>
          <cell r="AV318">
            <v>1.0107295785139101</v>
          </cell>
        </row>
        <row r="319">
          <cell r="A319" t="str">
            <v>50</v>
          </cell>
          <cell r="C319" t="str">
            <v>5036</v>
          </cell>
          <cell r="D319" t="str">
            <v>Frosta</v>
          </cell>
          <cell r="E319">
            <v>17</v>
          </cell>
          <cell r="F319">
            <v>7.479102507699076E-3</v>
          </cell>
          <cell r="G319">
            <v>312</v>
          </cell>
          <cell r="H319">
            <v>0.13726352837659481</v>
          </cell>
          <cell r="I319">
            <v>43</v>
          </cell>
          <cell r="J319">
            <v>1.8917729872415311E-2</v>
          </cell>
          <cell r="K319">
            <v>51</v>
          </cell>
          <cell r="L319">
            <v>2.2437307523097229E-2</v>
          </cell>
          <cell r="M319">
            <v>19</v>
          </cell>
          <cell r="N319">
            <v>8.3589969203695554E-3</v>
          </cell>
          <cell r="O319">
            <v>17</v>
          </cell>
          <cell r="P319">
            <v>7.479102507699076E-3</v>
          </cell>
          <cell r="Q319">
            <v>59</v>
          </cell>
          <cell r="R319">
            <v>2.5956885173779146E-2</v>
          </cell>
          <cell r="T319">
            <v>8</v>
          </cell>
          <cell r="U319">
            <v>3.5195776506819184E-3</v>
          </cell>
          <cell r="V319">
            <v>8</v>
          </cell>
          <cell r="W319">
            <v>3.5195776506819184E-3</v>
          </cell>
          <cell r="X319">
            <v>1367</v>
          </cell>
          <cell r="Y319">
            <v>0.60140783106027274</v>
          </cell>
          <cell r="Z319">
            <v>180</v>
          </cell>
          <cell r="AA319">
            <v>7.9190497140343152E-2</v>
          </cell>
          <cell r="AB319">
            <v>91</v>
          </cell>
          <cell r="AC319">
            <v>4.003519577650682E-2</v>
          </cell>
          <cell r="AD319">
            <v>9</v>
          </cell>
          <cell r="AE319">
            <v>3.9595248570171576E-3</v>
          </cell>
          <cell r="AF319">
            <v>5</v>
          </cell>
          <cell r="AG319">
            <v>2.1997360316761989E-3</v>
          </cell>
          <cell r="AH319">
            <v>15</v>
          </cell>
          <cell r="AI319">
            <v>6.5992080950285966E-3</v>
          </cell>
          <cell r="AK319">
            <v>189</v>
          </cell>
          <cell r="AL319">
            <v>8.315002199736031E-2</v>
          </cell>
          <cell r="AM319">
            <v>300</v>
          </cell>
          <cell r="AN319">
            <v>0.13198416190057194</v>
          </cell>
          <cell r="AP319">
            <v>95</v>
          </cell>
          <cell r="AQ319">
            <v>4.179498460184778E-2</v>
          </cell>
          <cell r="AR319">
            <v>29</v>
          </cell>
          <cell r="AS319">
            <v>1.2758468983721953E-2</v>
          </cell>
          <cell r="AU319">
            <v>0.92962164154341487</v>
          </cell>
          <cell r="AV319">
            <v>0.95661026217475209</v>
          </cell>
        </row>
        <row r="320">
          <cell r="A320" t="str">
            <v>50</v>
          </cell>
          <cell r="C320" t="str">
            <v>5037</v>
          </cell>
          <cell r="D320" t="str">
            <v>Levanger</v>
          </cell>
          <cell r="E320">
            <v>147</v>
          </cell>
          <cell r="F320">
            <v>9.5139473173257386E-3</v>
          </cell>
          <cell r="G320">
            <v>2360</v>
          </cell>
          <cell r="H320">
            <v>0.15274092291761052</v>
          </cell>
          <cell r="I320">
            <v>288</v>
          </cell>
          <cell r="J320">
            <v>1.8639570254352471E-2</v>
          </cell>
          <cell r="K320">
            <v>263</v>
          </cell>
          <cell r="L320">
            <v>1.7021552003106594E-2</v>
          </cell>
          <cell r="M320">
            <v>90</v>
          </cell>
          <cell r="N320">
            <v>5.8248657044851467E-3</v>
          </cell>
          <cell r="O320">
            <v>60</v>
          </cell>
          <cell r="P320">
            <v>3.8832438029900978E-3</v>
          </cell>
          <cell r="Q320">
            <v>251</v>
          </cell>
          <cell r="R320">
            <v>1.6244903242508577E-2</v>
          </cell>
          <cell r="T320">
            <v>22</v>
          </cell>
          <cell r="U320">
            <v>1.4238560610963691E-3</v>
          </cell>
          <cell r="V320">
            <v>73</v>
          </cell>
          <cell r="W320">
            <v>4.7246132936379524E-3</v>
          </cell>
          <cell r="X320">
            <v>9193</v>
          </cell>
          <cell r="Y320">
            <v>0.59497767134813284</v>
          </cell>
          <cell r="Z320">
            <v>1144</v>
          </cell>
          <cell r="AA320">
            <v>7.4040515177011199E-2</v>
          </cell>
          <cell r="AB320">
            <v>679</v>
          </cell>
          <cell r="AC320">
            <v>4.3945375703837941E-2</v>
          </cell>
          <cell r="AD320">
            <v>119</v>
          </cell>
          <cell r="AE320">
            <v>7.7017668759303609E-3</v>
          </cell>
          <cell r="AF320">
            <v>49</v>
          </cell>
          <cell r="AG320">
            <v>3.171315772441913E-3</v>
          </cell>
          <cell r="AH320">
            <v>69</v>
          </cell>
          <cell r="AI320">
            <v>4.4657303734386127E-3</v>
          </cell>
          <cell r="AK320">
            <v>952</v>
          </cell>
          <cell r="AL320">
            <v>6.1614135007442887E-2</v>
          </cell>
          <cell r="AM320">
            <v>2060</v>
          </cell>
          <cell r="AN320">
            <v>0.13332470390266002</v>
          </cell>
          <cell r="AP320">
            <v>401</v>
          </cell>
          <cell r="AQ320">
            <v>2.5953012749983819E-2</v>
          </cell>
          <cell r="AR320">
            <v>237</v>
          </cell>
          <cell r="AS320">
            <v>1.5338813021810886E-2</v>
          </cell>
          <cell r="AU320">
            <v>0.97036719030673035</v>
          </cell>
          <cell r="AV320">
            <v>0.99855386284928049</v>
          </cell>
        </row>
        <row r="321">
          <cell r="A321" t="str">
            <v>50</v>
          </cell>
          <cell r="C321" t="str">
            <v>5038</v>
          </cell>
          <cell r="D321" t="str">
            <v>Verdal</v>
          </cell>
          <cell r="E321">
            <v>110</v>
          </cell>
          <cell r="F321">
            <v>9.4033168062916742E-3</v>
          </cell>
          <cell r="G321">
            <v>1794</v>
          </cell>
          <cell r="H321">
            <v>0.15335954864079329</v>
          </cell>
          <cell r="I321">
            <v>204</v>
          </cell>
          <cell r="J321">
            <v>1.7438878440759104E-2</v>
          </cell>
          <cell r="K321">
            <v>183</v>
          </cell>
          <cell r="L321">
            <v>1.5643699777739786E-2</v>
          </cell>
          <cell r="M321">
            <v>67</v>
          </cell>
          <cell r="N321">
            <v>5.7274747820140193E-3</v>
          </cell>
          <cell r="O321">
            <v>39</v>
          </cell>
          <cell r="P321">
            <v>3.3339032313215934E-3</v>
          </cell>
          <cell r="Q321">
            <v>148</v>
          </cell>
          <cell r="R321">
            <v>1.2651735339374252E-2</v>
          </cell>
          <cell r="T321">
            <v>15</v>
          </cell>
          <cell r="U321">
            <v>1.2822704735852282E-3</v>
          </cell>
          <cell r="V321">
            <v>45</v>
          </cell>
          <cell r="W321">
            <v>3.8468114207556845E-3</v>
          </cell>
          <cell r="X321">
            <v>7028</v>
          </cell>
          <cell r="Y321">
            <v>0.60078645922379892</v>
          </cell>
          <cell r="Z321">
            <v>956</v>
          </cell>
          <cell r="AA321">
            <v>8.1723371516498541E-2</v>
          </cell>
          <cell r="AB321">
            <v>535</v>
          </cell>
          <cell r="AC321">
            <v>4.5734313557873142E-2</v>
          </cell>
          <cell r="AD321">
            <v>74</v>
          </cell>
          <cell r="AE321">
            <v>6.3258676696871258E-3</v>
          </cell>
          <cell r="AF321">
            <v>36</v>
          </cell>
          <cell r="AG321">
            <v>3.0774491366045479E-3</v>
          </cell>
          <cell r="AH321">
            <v>38</v>
          </cell>
          <cell r="AI321">
            <v>3.2484185330825784E-3</v>
          </cell>
          <cell r="AK321">
            <v>641</v>
          </cell>
          <cell r="AL321">
            <v>5.4795691571208754E-2</v>
          </cell>
          <cell r="AM321">
            <v>1639</v>
          </cell>
          <cell r="AN321">
            <v>0.14010942041374594</v>
          </cell>
          <cell r="AP321">
            <v>254</v>
          </cell>
          <cell r="AQ321">
            <v>2.1713113352709864E-2</v>
          </cell>
          <cell r="AR321">
            <v>148</v>
          </cell>
          <cell r="AS321">
            <v>1.2651735339374252E-2</v>
          </cell>
          <cell r="AU321">
            <v>0.96883586778124464</v>
          </cell>
          <cell r="AV321">
            <v>1.0129845802379196</v>
          </cell>
        </row>
        <row r="322">
          <cell r="A322" t="str">
            <v>50</v>
          </cell>
          <cell r="C322" t="str">
            <v>5041</v>
          </cell>
          <cell r="D322" t="str">
            <v>Snåase-Snåsa</v>
          </cell>
          <cell r="E322">
            <v>22</v>
          </cell>
          <cell r="F322">
            <v>1.3563501849568433E-2</v>
          </cell>
          <cell r="G322">
            <v>272</v>
          </cell>
          <cell r="H322">
            <v>0.16769420468557336</v>
          </cell>
          <cell r="I322">
            <v>42</v>
          </cell>
          <cell r="J322">
            <v>2.5893958076448828E-2</v>
          </cell>
          <cell r="K322">
            <v>35</v>
          </cell>
          <cell r="L322">
            <v>2.1578298397040691E-2</v>
          </cell>
          <cell r="M322">
            <v>17</v>
          </cell>
          <cell r="N322">
            <v>1.0480887792848335E-2</v>
          </cell>
          <cell r="O322">
            <v>6</v>
          </cell>
          <cell r="P322">
            <v>3.6991368680641184E-3</v>
          </cell>
          <cell r="Q322">
            <v>33</v>
          </cell>
          <cell r="R322">
            <v>2.0345252774352653E-2</v>
          </cell>
          <cell r="T322">
            <v>4</v>
          </cell>
          <cell r="U322">
            <v>2.4660912453760789E-3</v>
          </cell>
          <cell r="V322">
            <v>15</v>
          </cell>
          <cell r="W322">
            <v>9.2478421701602965E-3</v>
          </cell>
          <cell r="X322">
            <v>918</v>
          </cell>
          <cell r="Y322">
            <v>0.56596794081381008</v>
          </cell>
          <cell r="Z322">
            <v>96</v>
          </cell>
          <cell r="AA322">
            <v>5.9186189889025895E-2</v>
          </cell>
          <cell r="AB322">
            <v>69</v>
          </cell>
          <cell r="AC322">
            <v>4.2540073982737361E-2</v>
          </cell>
          <cell r="AD322">
            <v>20</v>
          </cell>
          <cell r="AE322">
            <v>1.2330456226880395E-2</v>
          </cell>
          <cell r="AF322">
            <v>10</v>
          </cell>
          <cell r="AG322">
            <v>6.1652281134401974E-3</v>
          </cell>
          <cell r="AH322">
            <v>10</v>
          </cell>
          <cell r="AI322">
            <v>6.1652281134401974E-3</v>
          </cell>
          <cell r="AK322">
            <v>133</v>
          </cell>
          <cell r="AL322">
            <v>8.1997533908754625E-2</v>
          </cell>
          <cell r="AM322">
            <v>205</v>
          </cell>
          <cell r="AN322">
            <v>0.12638717632552404</v>
          </cell>
          <cell r="AP322">
            <v>56</v>
          </cell>
          <cell r="AQ322">
            <v>3.4525277435265102E-2</v>
          </cell>
          <cell r="AR322">
            <v>40</v>
          </cell>
          <cell r="AS322">
            <v>2.4660912453760789E-2</v>
          </cell>
          <cell r="AU322">
            <v>0.93586495695094296</v>
          </cell>
          <cell r="AV322">
            <v>0.97870792685817332</v>
          </cell>
        </row>
        <row r="323">
          <cell r="A323" t="str">
            <v>50</v>
          </cell>
          <cell r="C323" t="str">
            <v>5042</v>
          </cell>
          <cell r="D323" t="str">
            <v>Lierne</v>
          </cell>
          <cell r="E323">
            <v>18</v>
          </cell>
          <cell r="F323">
            <v>1.5397775876817793E-2</v>
          </cell>
          <cell r="G323">
            <v>172</v>
          </cell>
          <cell r="H323">
            <v>0.14713430282292558</v>
          </cell>
          <cell r="I323">
            <v>19</v>
          </cell>
          <cell r="J323">
            <v>1.6253207869974338E-2</v>
          </cell>
          <cell r="K323">
            <v>22</v>
          </cell>
          <cell r="L323">
            <v>1.8819503849443968E-2</v>
          </cell>
          <cell r="M323">
            <v>12</v>
          </cell>
          <cell r="N323">
            <v>1.0265183917878529E-2</v>
          </cell>
          <cell r="O323">
            <v>5</v>
          </cell>
          <cell r="P323">
            <v>4.2771599657827203E-3</v>
          </cell>
          <cell r="Q323">
            <v>8</v>
          </cell>
          <cell r="R323">
            <v>6.8434559452523521E-3</v>
          </cell>
          <cell r="T323">
            <v>3</v>
          </cell>
          <cell r="U323">
            <v>2.5662959794696323E-3</v>
          </cell>
          <cell r="V323">
            <v>4</v>
          </cell>
          <cell r="W323">
            <v>3.4217279726261761E-3</v>
          </cell>
          <cell r="X323">
            <v>665</v>
          </cell>
          <cell r="Y323">
            <v>0.56886227544910184</v>
          </cell>
          <cell r="Z323">
            <v>90</v>
          </cell>
          <cell r="AA323">
            <v>7.6988879384088965E-2</v>
          </cell>
          <cell r="AB323">
            <v>73</v>
          </cell>
          <cell r="AC323">
            <v>6.2446535500427718E-2</v>
          </cell>
          <cell r="AD323">
            <v>15</v>
          </cell>
          <cell r="AE323">
            <v>1.2831479897348161E-2</v>
          </cell>
          <cell r="AF323">
            <v>7</v>
          </cell>
          <cell r="AG323">
            <v>5.9880239520958087E-3</v>
          </cell>
          <cell r="AH323">
            <v>6</v>
          </cell>
          <cell r="AI323">
            <v>5.1325919589392645E-3</v>
          </cell>
          <cell r="AK323">
            <v>66</v>
          </cell>
          <cell r="AL323">
            <v>5.6458511548331911E-2</v>
          </cell>
          <cell r="AM323">
            <v>191</v>
          </cell>
          <cell r="AN323">
            <v>0.16338751069289992</v>
          </cell>
          <cell r="AP323">
            <v>25</v>
          </cell>
          <cell r="AQ323">
            <v>2.1385799828913601E-2</v>
          </cell>
          <cell r="AR323">
            <v>28</v>
          </cell>
          <cell r="AS323">
            <v>2.3952095808383235E-2</v>
          </cell>
          <cell r="AU323">
            <v>1.0068253960827336</v>
          </cell>
          <cell r="AV323">
            <v>1.0425376458004583</v>
          </cell>
        </row>
        <row r="324">
          <cell r="A324" t="str">
            <v>50</v>
          </cell>
          <cell r="C324" t="str">
            <v>5043</v>
          </cell>
          <cell r="D324" t="str">
            <v>Raarvihke - Røyrvik</v>
          </cell>
          <cell r="E324">
            <v>4</v>
          </cell>
          <cell r="F324">
            <v>1.0752688172043012E-2</v>
          </cell>
          <cell r="G324">
            <v>56</v>
          </cell>
          <cell r="H324">
            <v>0.15053763440860216</v>
          </cell>
          <cell r="I324">
            <v>1</v>
          </cell>
          <cell r="J324">
            <v>2.6881720430107529E-3</v>
          </cell>
          <cell r="K324">
            <v>7</v>
          </cell>
          <cell r="L324">
            <v>1.8817204301075269E-2</v>
          </cell>
          <cell r="M324">
            <v>5</v>
          </cell>
          <cell r="N324">
            <v>1.3440860215053764E-2</v>
          </cell>
          <cell r="O324">
            <v>0</v>
          </cell>
          <cell r="P324">
            <v>0</v>
          </cell>
          <cell r="Q324">
            <v>2</v>
          </cell>
          <cell r="R324">
            <v>5.3763440860215058E-3</v>
          </cell>
          <cell r="T324">
            <v>1</v>
          </cell>
          <cell r="U324">
            <v>2.6881720430107529E-3</v>
          </cell>
          <cell r="V324">
            <v>3</v>
          </cell>
          <cell r="W324">
            <v>8.0645161290322578E-3</v>
          </cell>
          <cell r="X324">
            <v>202</v>
          </cell>
          <cell r="Y324">
            <v>0.543010752688172</v>
          </cell>
          <cell r="Z324">
            <v>31</v>
          </cell>
          <cell r="AA324">
            <v>8.3333333333333329E-2</v>
          </cell>
          <cell r="AB324">
            <v>33</v>
          </cell>
          <cell r="AC324">
            <v>8.8709677419354843E-2</v>
          </cell>
          <cell r="AD324">
            <v>7</v>
          </cell>
          <cell r="AE324">
            <v>1.8817204301075269E-2</v>
          </cell>
          <cell r="AF324">
            <v>3</v>
          </cell>
          <cell r="AG324">
            <v>8.0645161290322578E-3</v>
          </cell>
          <cell r="AH324">
            <v>3</v>
          </cell>
          <cell r="AI324">
            <v>8.0645161290322578E-3</v>
          </cell>
          <cell r="AK324">
            <v>15</v>
          </cell>
          <cell r="AL324">
            <v>4.0322580645161289E-2</v>
          </cell>
          <cell r="AM324">
            <v>77</v>
          </cell>
          <cell r="AN324">
            <v>0.20698924731182797</v>
          </cell>
          <cell r="AP324">
            <v>7</v>
          </cell>
          <cell r="AQ324">
            <v>1.8817204301075269E-2</v>
          </cell>
          <cell r="AR324">
            <v>13</v>
          </cell>
          <cell r="AS324">
            <v>3.4946236559139782E-2</v>
          </cell>
          <cell r="AU324">
            <v>1.0582839713079235</v>
          </cell>
          <cell r="AV324">
            <v>1.0795349896727853</v>
          </cell>
        </row>
        <row r="325">
          <cell r="A325" t="str">
            <v>50</v>
          </cell>
          <cell r="C325" t="str">
            <v>5044</v>
          </cell>
          <cell r="D325" t="str">
            <v>Namsskogan</v>
          </cell>
          <cell r="E325">
            <v>4</v>
          </cell>
          <cell r="F325">
            <v>5.7803468208092483E-3</v>
          </cell>
          <cell r="G325">
            <v>108</v>
          </cell>
          <cell r="H325">
            <v>0.15606936416184972</v>
          </cell>
          <cell r="I325">
            <v>20</v>
          </cell>
          <cell r="J325">
            <v>2.8901734104046242E-2</v>
          </cell>
          <cell r="K325">
            <v>7</v>
          </cell>
          <cell r="L325">
            <v>1.0115606936416185E-2</v>
          </cell>
          <cell r="M325">
            <v>4</v>
          </cell>
          <cell r="N325">
            <v>5.7803468208092483E-3</v>
          </cell>
          <cell r="O325">
            <v>2</v>
          </cell>
          <cell r="P325">
            <v>2.8901734104046241E-3</v>
          </cell>
          <cell r="Q325">
            <v>5</v>
          </cell>
          <cell r="R325">
            <v>7.2254335260115606E-3</v>
          </cell>
          <cell r="T325">
            <v>1</v>
          </cell>
          <cell r="U325">
            <v>1.4450867052023121E-3</v>
          </cell>
          <cell r="V325">
            <v>3</v>
          </cell>
          <cell r="W325">
            <v>4.335260115606936E-3</v>
          </cell>
          <cell r="X325">
            <v>393</v>
          </cell>
          <cell r="Y325">
            <v>0.56791907514450868</v>
          </cell>
          <cell r="Z325">
            <v>63</v>
          </cell>
          <cell r="AA325">
            <v>9.1040462427745661E-2</v>
          </cell>
          <cell r="AB325">
            <v>43</v>
          </cell>
          <cell r="AC325">
            <v>6.2138728323699419E-2</v>
          </cell>
          <cell r="AD325">
            <v>9</v>
          </cell>
          <cell r="AE325">
            <v>1.300578034682081E-2</v>
          </cell>
          <cell r="AF325">
            <v>0</v>
          </cell>
          <cell r="AG325">
            <v>0</v>
          </cell>
          <cell r="AH325">
            <v>6</v>
          </cell>
          <cell r="AI325">
            <v>8.670520231213872E-3</v>
          </cell>
          <cell r="AK325">
            <v>38</v>
          </cell>
          <cell r="AL325">
            <v>5.4913294797687862E-2</v>
          </cell>
          <cell r="AM325">
            <v>121</v>
          </cell>
          <cell r="AN325">
            <v>0.17485549132947978</v>
          </cell>
          <cell r="AP325">
            <v>11</v>
          </cell>
          <cell r="AQ325">
            <v>1.5895953757225433E-2</v>
          </cell>
          <cell r="AR325">
            <v>15</v>
          </cell>
          <cell r="AS325">
            <v>2.1676300578034682E-2</v>
          </cell>
          <cell r="AU325">
            <v>1.0297417872658208</v>
          </cell>
          <cell r="AV325">
            <v>1.0423128694605737</v>
          </cell>
        </row>
        <row r="326">
          <cell r="A326" t="str">
            <v>50</v>
          </cell>
          <cell r="C326" t="str">
            <v>5045</v>
          </cell>
          <cell r="D326" t="str">
            <v>Grong</v>
          </cell>
          <cell r="E326">
            <v>25</v>
          </cell>
          <cell r="F326">
            <v>1.3319126265316995E-2</v>
          </cell>
          <cell r="G326">
            <v>270</v>
          </cell>
          <cell r="H326">
            <v>0.14384656366542356</v>
          </cell>
          <cell r="I326">
            <v>44</v>
          </cell>
          <cell r="J326">
            <v>2.3441662226957913E-2</v>
          </cell>
          <cell r="K326">
            <v>33</v>
          </cell>
          <cell r="L326">
            <v>1.7581246670218435E-2</v>
          </cell>
          <cell r="M326">
            <v>19</v>
          </cell>
          <cell r="N326">
            <v>1.0122535961640916E-2</v>
          </cell>
          <cell r="O326">
            <v>1</v>
          </cell>
          <cell r="P326">
            <v>5.3276505061267978E-4</v>
          </cell>
          <cell r="Q326">
            <v>13</v>
          </cell>
          <cell r="R326">
            <v>6.9259456579648373E-3</v>
          </cell>
          <cell r="T326">
            <v>3</v>
          </cell>
          <cell r="U326">
            <v>1.5982951518380393E-3</v>
          </cell>
          <cell r="V326">
            <v>8</v>
          </cell>
          <cell r="W326">
            <v>4.2621204049014382E-3</v>
          </cell>
          <cell r="X326">
            <v>1109</v>
          </cell>
          <cell r="Y326">
            <v>0.59083644112946188</v>
          </cell>
          <cell r="Z326">
            <v>147</v>
          </cell>
          <cell r="AA326">
            <v>7.8316462440063933E-2</v>
          </cell>
          <cell r="AB326">
            <v>91</v>
          </cell>
          <cell r="AC326">
            <v>4.848161960575386E-2</v>
          </cell>
          <cell r="AD326">
            <v>19</v>
          </cell>
          <cell r="AE326">
            <v>1.0122535961640916E-2</v>
          </cell>
          <cell r="AF326">
            <v>4</v>
          </cell>
          <cell r="AG326">
            <v>2.1310602024507191E-3</v>
          </cell>
          <cell r="AH326">
            <v>14</v>
          </cell>
          <cell r="AI326">
            <v>7.4587107085775173E-3</v>
          </cell>
          <cell r="AK326">
            <v>110</v>
          </cell>
          <cell r="AL326">
            <v>5.8604155567394782E-2</v>
          </cell>
          <cell r="AM326">
            <v>275</v>
          </cell>
          <cell r="AN326">
            <v>0.14651038891848694</v>
          </cell>
          <cell r="AP326">
            <v>33</v>
          </cell>
          <cell r="AQ326">
            <v>1.7581246670218435E-2</v>
          </cell>
          <cell r="AR326">
            <v>37</v>
          </cell>
          <cell r="AS326">
            <v>1.9712306872669155E-2</v>
          </cell>
          <cell r="AU326">
            <v>1.0073152021082863</v>
          </cell>
          <cell r="AV326">
            <v>1.0410151447854257</v>
          </cell>
        </row>
        <row r="327">
          <cell r="A327" t="str">
            <v>50</v>
          </cell>
          <cell r="C327" t="str">
            <v>5046</v>
          </cell>
          <cell r="D327" t="str">
            <v>Høylandet</v>
          </cell>
          <cell r="E327">
            <v>3</v>
          </cell>
          <cell r="F327">
            <v>3.1282586027111575E-3</v>
          </cell>
          <cell r="G327">
            <v>134</v>
          </cell>
          <cell r="H327">
            <v>0.1397288842544317</v>
          </cell>
          <cell r="I327">
            <v>25</v>
          </cell>
          <cell r="J327">
            <v>2.6068821689259645E-2</v>
          </cell>
          <cell r="K327">
            <v>21</v>
          </cell>
          <cell r="L327">
            <v>2.1897810218978103E-2</v>
          </cell>
          <cell r="M327">
            <v>9</v>
          </cell>
          <cell r="N327">
            <v>9.384775808133473E-3</v>
          </cell>
          <cell r="O327">
            <v>5</v>
          </cell>
          <cell r="P327">
            <v>5.2137643378519288E-3</v>
          </cell>
          <cell r="Q327">
            <v>11</v>
          </cell>
          <cell r="R327">
            <v>1.1470281543274244E-2</v>
          </cell>
          <cell r="T327">
            <v>4</v>
          </cell>
          <cell r="U327">
            <v>4.1710114702815434E-3</v>
          </cell>
          <cell r="V327">
            <v>1</v>
          </cell>
          <cell r="W327">
            <v>1.0427528675703858E-3</v>
          </cell>
          <cell r="X327">
            <v>576</v>
          </cell>
          <cell r="Y327">
            <v>0.60062565172054228</v>
          </cell>
          <cell r="Z327">
            <v>81</v>
          </cell>
          <cell r="AA327">
            <v>8.4462982273201245E-2</v>
          </cell>
          <cell r="AB327">
            <v>42</v>
          </cell>
          <cell r="AC327">
            <v>4.3795620437956206E-2</v>
          </cell>
          <cell r="AD327">
            <v>10</v>
          </cell>
          <cell r="AE327">
            <v>1.0427528675703858E-2</v>
          </cell>
          <cell r="AF327">
            <v>4</v>
          </cell>
          <cell r="AG327">
            <v>4.1710114702815434E-3</v>
          </cell>
          <cell r="AH327">
            <v>3</v>
          </cell>
          <cell r="AI327">
            <v>3.1282586027111575E-3</v>
          </cell>
          <cell r="AK327">
            <v>71</v>
          </cell>
          <cell r="AL327">
            <v>7.40354535974974E-2</v>
          </cell>
          <cell r="AM327">
            <v>140</v>
          </cell>
          <cell r="AN327">
            <v>0.145985401459854</v>
          </cell>
          <cell r="AP327">
            <v>25</v>
          </cell>
          <cell r="AQ327">
            <v>2.6068821689259645E-2</v>
          </cell>
          <cell r="AR327">
            <v>17</v>
          </cell>
          <cell r="AS327">
            <v>1.7726798748696558E-2</v>
          </cell>
          <cell r="AU327">
            <v>1.0037538475491579</v>
          </cell>
          <cell r="AV327">
            <v>1.0183680754225559</v>
          </cell>
        </row>
        <row r="328">
          <cell r="A328" t="str">
            <v>50</v>
          </cell>
          <cell r="C328" t="str">
            <v>5047</v>
          </cell>
          <cell r="D328" t="str">
            <v>Overhalla</v>
          </cell>
          <cell r="E328">
            <v>26</v>
          </cell>
          <cell r="F328">
            <v>8.8676671214188273E-3</v>
          </cell>
          <cell r="G328">
            <v>468</v>
          </cell>
          <cell r="H328">
            <v>0.15961800818553887</v>
          </cell>
          <cell r="I328">
            <v>59</v>
          </cell>
          <cell r="J328">
            <v>2.0122783083219645E-2</v>
          </cell>
          <cell r="K328">
            <v>57</v>
          </cell>
          <cell r="L328">
            <v>1.9440654843110503E-2</v>
          </cell>
          <cell r="M328">
            <v>16</v>
          </cell>
          <cell r="N328">
            <v>5.4570259208731242E-3</v>
          </cell>
          <cell r="O328">
            <v>14</v>
          </cell>
          <cell r="P328">
            <v>4.7748976807639835E-3</v>
          </cell>
          <cell r="Q328">
            <v>44</v>
          </cell>
          <cell r="R328">
            <v>1.5006821282401092E-2</v>
          </cell>
          <cell r="T328">
            <v>4</v>
          </cell>
          <cell r="U328">
            <v>1.364256480218281E-3</v>
          </cell>
          <cell r="V328">
            <v>12</v>
          </cell>
          <cell r="W328">
            <v>4.0927694406548429E-3</v>
          </cell>
          <cell r="X328">
            <v>1683</v>
          </cell>
          <cell r="Y328">
            <v>0.57401091405184179</v>
          </cell>
          <cell r="Z328">
            <v>239</v>
          </cell>
          <cell r="AA328">
            <v>8.1514324693042289E-2</v>
          </cell>
          <cell r="AB328">
            <v>149</v>
          </cell>
          <cell r="AC328">
            <v>5.0818553888130967E-2</v>
          </cell>
          <cell r="AD328">
            <v>33</v>
          </cell>
          <cell r="AE328">
            <v>1.1255115961800819E-2</v>
          </cell>
          <cell r="AF328">
            <v>9</v>
          </cell>
          <cell r="AG328">
            <v>3.0695770804911324E-3</v>
          </cell>
          <cell r="AH328">
            <v>11</v>
          </cell>
          <cell r="AI328">
            <v>3.751705320600273E-3</v>
          </cell>
          <cell r="AK328">
            <v>190</v>
          </cell>
          <cell r="AL328">
            <v>6.4802182810368356E-2</v>
          </cell>
          <cell r="AM328">
            <v>441</v>
          </cell>
          <cell r="AN328">
            <v>0.15040927694406547</v>
          </cell>
          <cell r="AP328">
            <v>74</v>
          </cell>
          <cell r="AQ328">
            <v>2.5238744884038201E-2</v>
          </cell>
          <cell r="AR328">
            <v>53</v>
          </cell>
          <cell r="AS328">
            <v>1.8076398362892224E-2</v>
          </cell>
          <cell r="AU328">
            <v>0.97216136143880549</v>
          </cell>
          <cell r="AV328">
            <v>1.0016663842789642</v>
          </cell>
        </row>
        <row r="329">
          <cell r="A329" t="str">
            <v>50</v>
          </cell>
          <cell r="B329"/>
          <cell r="C329" t="str">
            <v>5049</v>
          </cell>
          <cell r="D329" t="str">
            <v>Flatanger</v>
          </cell>
          <cell r="E329">
            <v>4</v>
          </cell>
          <cell r="F329">
            <v>4.3525571273122961E-3</v>
          </cell>
          <cell r="G329">
            <v>118</v>
          </cell>
          <cell r="H329">
            <v>0.12840043525571274</v>
          </cell>
          <cell r="I329">
            <v>14</v>
          </cell>
          <cell r="J329">
            <v>1.5233949945593036E-2</v>
          </cell>
          <cell r="K329">
            <v>20</v>
          </cell>
          <cell r="L329">
            <v>2.176278563656148E-2</v>
          </cell>
          <cell r="M329">
            <v>8</v>
          </cell>
          <cell r="N329">
            <v>8.7051142546245922E-3</v>
          </cell>
          <cell r="O329">
            <v>5</v>
          </cell>
          <cell r="P329">
            <v>5.4406964091403701E-3</v>
          </cell>
          <cell r="Q329">
            <v>15</v>
          </cell>
          <cell r="R329">
            <v>1.6322089227421111E-2</v>
          </cell>
          <cell r="S329"/>
          <cell r="T329">
            <v>1</v>
          </cell>
          <cell r="U329">
            <v>1.088139281828074E-3</v>
          </cell>
          <cell r="V329">
            <v>1</v>
          </cell>
          <cell r="W329">
            <v>1.088139281828074E-3</v>
          </cell>
          <cell r="X329">
            <v>528</v>
          </cell>
          <cell r="Y329">
            <v>0.57453754080522312</v>
          </cell>
          <cell r="Z329">
            <v>85</v>
          </cell>
          <cell r="AA329">
            <v>9.2491838955386291E-2</v>
          </cell>
          <cell r="AB329">
            <v>57</v>
          </cell>
          <cell r="AC329">
            <v>6.2023939064200215E-2</v>
          </cell>
          <cell r="AD329">
            <v>12</v>
          </cell>
          <cell r="AE329">
            <v>1.3057671381936888E-2</v>
          </cell>
          <cell r="AF329">
            <v>3</v>
          </cell>
          <cell r="AG329">
            <v>3.2644178454842221E-3</v>
          </cell>
          <cell r="AH329">
            <v>4</v>
          </cell>
          <cell r="AI329">
            <v>4.3525571273122961E-3</v>
          </cell>
          <cell r="AJ329"/>
          <cell r="AK329">
            <v>62</v>
          </cell>
          <cell r="AL329">
            <v>6.7464635473340584E-2</v>
          </cell>
          <cell r="AM329">
            <v>161</v>
          </cell>
          <cell r="AN329">
            <v>0.17519042437431992</v>
          </cell>
          <cell r="AO329"/>
          <cell r="AP329">
            <v>28</v>
          </cell>
          <cell r="AQ329">
            <v>3.0467899891186073E-2</v>
          </cell>
          <cell r="AR329">
            <v>19</v>
          </cell>
          <cell r="AS329">
            <v>2.0674646354733407E-2</v>
          </cell>
          <cell r="AT329"/>
          <cell r="AU329">
            <v>0.86163616136707233</v>
          </cell>
          <cell r="AV329">
            <v>0.88670501550998049</v>
          </cell>
        </row>
        <row r="330">
          <cell r="A330" t="str">
            <v>50</v>
          </cell>
          <cell r="C330" t="str">
            <v>5052</v>
          </cell>
          <cell r="D330" t="str">
            <v>Leka</v>
          </cell>
          <cell r="E330">
            <v>5</v>
          </cell>
          <cell r="F330">
            <v>1.1135857461024499E-2</v>
          </cell>
          <cell r="G330">
            <v>65</v>
          </cell>
          <cell r="H330">
            <v>0.1447661469933185</v>
          </cell>
          <cell r="I330">
            <v>15</v>
          </cell>
          <cell r="J330">
            <v>3.34075723830735E-2</v>
          </cell>
          <cell r="K330">
            <v>5</v>
          </cell>
          <cell r="L330">
            <v>1.1135857461024499E-2</v>
          </cell>
          <cell r="M330">
            <v>5</v>
          </cell>
          <cell r="N330">
            <v>1.1135857461024499E-2</v>
          </cell>
          <cell r="O330">
            <v>3</v>
          </cell>
          <cell r="P330">
            <v>6.6815144766146995E-3</v>
          </cell>
          <cell r="Q330">
            <v>4</v>
          </cell>
          <cell r="R330">
            <v>8.9086859688195987E-3</v>
          </cell>
          <cell r="T330">
            <v>0</v>
          </cell>
          <cell r="U330">
            <v>0</v>
          </cell>
          <cell r="V330">
            <v>3</v>
          </cell>
          <cell r="W330">
            <v>6.6815144766146995E-3</v>
          </cell>
          <cell r="X330">
            <v>250</v>
          </cell>
          <cell r="Y330">
            <v>0.55679287305122493</v>
          </cell>
          <cell r="Z330">
            <v>34</v>
          </cell>
          <cell r="AA330">
            <v>7.5723830734966593E-2</v>
          </cell>
          <cell r="AB330">
            <v>34</v>
          </cell>
          <cell r="AC330">
            <v>7.5723830734966593E-2</v>
          </cell>
          <cell r="AD330">
            <v>5</v>
          </cell>
          <cell r="AE330">
            <v>1.1135857461024499E-2</v>
          </cell>
          <cell r="AF330">
            <v>4</v>
          </cell>
          <cell r="AG330">
            <v>8.9086859688195987E-3</v>
          </cell>
          <cell r="AH330">
            <v>6</v>
          </cell>
          <cell r="AI330">
            <v>1.3363028953229399E-2</v>
          </cell>
          <cell r="AK330">
            <v>32</v>
          </cell>
          <cell r="AL330">
            <v>7.126948775055679E-2</v>
          </cell>
          <cell r="AM330">
            <v>83</v>
          </cell>
          <cell r="AN330">
            <v>0.18485523385300667</v>
          </cell>
          <cell r="AP330">
            <v>12</v>
          </cell>
          <cell r="AQ330">
            <v>2.6726057906458798E-2</v>
          </cell>
          <cell r="AR330">
            <v>15</v>
          </cell>
          <cell r="AS330">
            <v>3.34075723830735E-2</v>
          </cell>
          <cell r="AU330">
            <v>0.94737381218236105</v>
          </cell>
          <cell r="AV330">
            <v>1.049670391148821</v>
          </cell>
        </row>
        <row r="331">
          <cell r="A331" t="str">
            <v>50</v>
          </cell>
          <cell r="C331" t="str">
            <v>5053</v>
          </cell>
          <cell r="D331" t="str">
            <v>Inderøy</v>
          </cell>
          <cell r="E331">
            <v>69</v>
          </cell>
          <cell r="F331">
            <v>1.3256484149855908E-2</v>
          </cell>
          <cell r="G331">
            <v>830</v>
          </cell>
          <cell r="H331">
            <v>0.15946205571565802</v>
          </cell>
          <cell r="I331">
            <v>119</v>
          </cell>
          <cell r="J331">
            <v>2.2862632084534103E-2</v>
          </cell>
          <cell r="K331">
            <v>79</v>
          </cell>
          <cell r="L331">
            <v>1.5177713736791547E-2</v>
          </cell>
          <cell r="M331">
            <v>33</v>
          </cell>
          <cell r="N331">
            <v>6.3400576368876083E-3</v>
          </cell>
          <cell r="O331">
            <v>16</v>
          </cell>
          <cell r="P331">
            <v>3.0739673390970221E-3</v>
          </cell>
          <cell r="Q331">
            <v>78</v>
          </cell>
          <cell r="R331">
            <v>1.4985590778097982E-2</v>
          </cell>
          <cell r="T331">
            <v>7</v>
          </cell>
          <cell r="U331">
            <v>1.3448607108549472E-3</v>
          </cell>
          <cell r="V331">
            <v>34</v>
          </cell>
          <cell r="W331">
            <v>6.5321805955811723E-3</v>
          </cell>
          <cell r="X331">
            <v>3068</v>
          </cell>
          <cell r="Y331">
            <v>0.58943323727185404</v>
          </cell>
          <cell r="Z331">
            <v>367</v>
          </cell>
          <cell r="AA331">
            <v>7.0509125840537951E-2</v>
          </cell>
          <cell r="AB331">
            <v>224</v>
          </cell>
          <cell r="AC331">
            <v>4.303554274735831E-2</v>
          </cell>
          <cell r="AD331">
            <v>37</v>
          </cell>
          <cell r="AE331">
            <v>7.1085494716618637E-3</v>
          </cell>
          <cell r="AF331">
            <v>20</v>
          </cell>
          <cell r="AG331">
            <v>3.8424591738712775E-3</v>
          </cell>
          <cell r="AH331">
            <v>24</v>
          </cell>
          <cell r="AI331">
            <v>4.6109510086455334E-3</v>
          </cell>
          <cell r="AK331">
            <v>325</v>
          </cell>
          <cell r="AL331">
            <v>6.2439961575408258E-2</v>
          </cell>
          <cell r="AM331">
            <v>672</v>
          </cell>
          <cell r="AN331">
            <v>0.12910662824207492</v>
          </cell>
          <cell r="AP331">
            <v>127</v>
          </cell>
          <cell r="AQ331">
            <v>2.4399615754082612E-2</v>
          </cell>
          <cell r="AR331">
            <v>81</v>
          </cell>
          <cell r="AS331">
            <v>1.5561959654178675E-2</v>
          </cell>
          <cell r="AU331">
            <v>0.92969705060011509</v>
          </cell>
          <cell r="AV331">
            <v>1.0065995092439113</v>
          </cell>
        </row>
        <row r="332">
          <cell r="A332" t="str">
            <v>50</v>
          </cell>
          <cell r="C332" t="str">
            <v>5054</v>
          </cell>
          <cell r="D332" t="str">
            <v>Indre Fosen</v>
          </cell>
          <cell r="E332">
            <v>90</v>
          </cell>
          <cell r="F332">
            <v>1.1446012972148036E-2</v>
          </cell>
          <cell r="G332">
            <v>1158</v>
          </cell>
          <cell r="H332">
            <v>0.14727203357497137</v>
          </cell>
          <cell r="I332">
            <v>141</v>
          </cell>
          <cell r="J332">
            <v>1.7932086989698587E-2</v>
          </cell>
          <cell r="K332">
            <v>116</v>
          </cell>
          <cell r="L332">
            <v>1.4752638941879689E-2</v>
          </cell>
          <cell r="M332">
            <v>43</v>
          </cell>
          <cell r="N332">
            <v>5.4686506422485055E-3</v>
          </cell>
          <cell r="O332">
            <v>26</v>
          </cell>
          <cell r="P332">
            <v>3.3066259697316545E-3</v>
          </cell>
          <cell r="Q332">
            <v>92</v>
          </cell>
          <cell r="R332">
            <v>1.1700368815973547E-2</v>
          </cell>
          <cell r="T332">
            <v>20</v>
          </cell>
          <cell r="U332">
            <v>2.5435584382551188E-3</v>
          </cell>
          <cell r="V332">
            <v>34</v>
          </cell>
          <cell r="W332">
            <v>4.3240493450337021E-3</v>
          </cell>
          <cell r="X332">
            <v>4621</v>
          </cell>
          <cell r="Y332">
            <v>0.58768917715884528</v>
          </cell>
          <cell r="Z332">
            <v>664</v>
          </cell>
          <cell r="AA332">
            <v>8.4446140150069945E-2</v>
          </cell>
          <cell r="AB332">
            <v>416</v>
          </cell>
          <cell r="AC332">
            <v>5.2906015515706471E-2</v>
          </cell>
          <cell r="AD332">
            <v>66</v>
          </cell>
          <cell r="AE332">
            <v>8.3937428462418917E-3</v>
          </cell>
          <cell r="AF332">
            <v>31</v>
          </cell>
          <cell r="AG332">
            <v>3.9425155792954343E-3</v>
          </cell>
          <cell r="AH332">
            <v>37</v>
          </cell>
          <cell r="AI332">
            <v>4.7055831107719699E-3</v>
          </cell>
          <cell r="AK332">
            <v>418</v>
          </cell>
          <cell r="AL332">
            <v>5.3160371359531985E-2</v>
          </cell>
          <cell r="AM332">
            <v>1214</v>
          </cell>
          <cell r="AN332">
            <v>0.15439399720208571</v>
          </cell>
          <cell r="AP332">
            <v>161</v>
          </cell>
          <cell r="AQ332">
            <v>2.0475645427953708E-2</v>
          </cell>
          <cell r="AR332">
            <v>134</v>
          </cell>
          <cell r="AS332">
            <v>1.7041841536309298E-2</v>
          </cell>
          <cell r="AU332">
            <v>0.99683395886634851</v>
          </cell>
          <cell r="AV332">
            <v>1.0205871187188398</v>
          </cell>
        </row>
        <row r="333">
          <cell r="A333" t="str">
            <v>50</v>
          </cell>
          <cell r="C333" t="str">
            <v>5055</v>
          </cell>
          <cell r="D333" t="str">
            <v>Heim</v>
          </cell>
          <cell r="E333">
            <v>65</v>
          </cell>
          <cell r="F333">
            <v>1.3575605680868838E-2</v>
          </cell>
          <cell r="G333">
            <v>613</v>
          </cell>
          <cell r="H333">
            <v>0.12802840434419382</v>
          </cell>
          <cell r="I333">
            <v>93</v>
          </cell>
          <cell r="J333">
            <v>1.9423558897243107E-2</v>
          </cell>
          <cell r="K333">
            <v>54</v>
          </cell>
          <cell r="L333">
            <v>1.1278195488721804E-2</v>
          </cell>
          <cell r="M333">
            <v>27</v>
          </cell>
          <cell r="N333">
            <v>5.6390977443609019E-3</v>
          </cell>
          <cell r="O333">
            <v>16</v>
          </cell>
          <cell r="P333">
            <v>3.3416875522138678E-3</v>
          </cell>
          <cell r="Q333">
            <v>53</v>
          </cell>
          <cell r="R333">
            <v>1.1069340016708437E-2</v>
          </cell>
          <cell r="T333">
            <v>5</v>
          </cell>
          <cell r="U333">
            <v>1.0442773600668337E-3</v>
          </cell>
          <cell r="V333">
            <v>20</v>
          </cell>
          <cell r="W333">
            <v>4.1771094402673348E-3</v>
          </cell>
          <cell r="X333">
            <v>2811</v>
          </cell>
          <cell r="Y333">
            <v>0.58709273182957389</v>
          </cell>
          <cell r="Z333">
            <v>461</v>
          </cell>
          <cell r="AA333">
            <v>9.6282372598162067E-2</v>
          </cell>
          <cell r="AB333">
            <v>307</v>
          </cell>
          <cell r="AC333">
            <v>6.4118629908103589E-2</v>
          </cell>
          <cell r="AD333">
            <v>38</v>
          </cell>
          <cell r="AE333">
            <v>7.9365079365079361E-3</v>
          </cell>
          <cell r="AF333">
            <v>16</v>
          </cell>
          <cell r="AG333">
            <v>3.3416875522138678E-3</v>
          </cell>
          <cell r="AH333">
            <v>19</v>
          </cell>
          <cell r="AI333">
            <v>3.968253968253968E-3</v>
          </cell>
          <cell r="AK333">
            <v>243</v>
          </cell>
          <cell r="AL333">
            <v>5.0751879699248117E-2</v>
          </cell>
          <cell r="AM333">
            <v>841</v>
          </cell>
          <cell r="AN333">
            <v>0.17564745196324144</v>
          </cell>
          <cell r="AP333">
            <v>96</v>
          </cell>
          <cell r="AQ333">
            <v>2.0050125313283207E-2</v>
          </cell>
          <cell r="AR333">
            <v>73</v>
          </cell>
          <cell r="AS333">
            <v>1.5246449456975772E-2</v>
          </cell>
          <cell r="AU333">
            <v>0.9811321152239989</v>
          </cell>
          <cell r="AV333">
            <v>1.0108261346277077</v>
          </cell>
        </row>
        <row r="334">
          <cell r="A334" t="str">
            <v>50</v>
          </cell>
          <cell r="C334" t="str">
            <v>5056</v>
          </cell>
          <cell r="D334" t="str">
            <v>Hitra</v>
          </cell>
          <cell r="E334">
            <v>28</v>
          </cell>
          <cell r="F334">
            <v>6.6492519591545953E-3</v>
          </cell>
          <cell r="G334">
            <v>679</v>
          </cell>
          <cell r="H334">
            <v>0.16124436000949893</v>
          </cell>
          <cell r="I334">
            <v>70</v>
          </cell>
          <cell r="J334">
            <v>1.6623129897886488E-2</v>
          </cell>
          <cell r="K334">
            <v>62</v>
          </cell>
          <cell r="L334">
            <v>1.4723343623842318E-2</v>
          </cell>
          <cell r="M334">
            <v>20</v>
          </cell>
          <cell r="N334">
            <v>4.7494656851104254E-3</v>
          </cell>
          <cell r="O334">
            <v>16</v>
          </cell>
          <cell r="P334">
            <v>3.7995725480883401E-3</v>
          </cell>
          <cell r="Q334">
            <v>50</v>
          </cell>
          <cell r="R334">
            <v>1.1873664212776063E-2</v>
          </cell>
          <cell r="T334">
            <v>7</v>
          </cell>
          <cell r="U334">
            <v>1.6623129897886488E-3</v>
          </cell>
          <cell r="V334">
            <v>12</v>
          </cell>
          <cell r="W334">
            <v>2.8496794110662552E-3</v>
          </cell>
          <cell r="X334">
            <v>2334</v>
          </cell>
          <cell r="Y334">
            <v>0.55426264545238657</v>
          </cell>
          <cell r="Z334">
            <v>410</v>
          </cell>
          <cell r="AA334">
            <v>9.7364046544763716E-2</v>
          </cell>
          <cell r="AB334">
            <v>260</v>
          </cell>
          <cell r="AC334">
            <v>6.1743053906435523E-2</v>
          </cell>
          <cell r="AD334">
            <v>36</v>
          </cell>
          <cell r="AE334">
            <v>8.549038233198766E-3</v>
          </cell>
          <cell r="AF334">
            <v>15</v>
          </cell>
          <cell r="AG334">
            <v>3.5620992638328189E-3</v>
          </cell>
          <cell r="AH334">
            <v>18</v>
          </cell>
          <cell r="AI334">
            <v>4.274519116599383E-3</v>
          </cell>
          <cell r="AK334">
            <v>218</v>
          </cell>
          <cell r="AL334">
            <v>5.1769175967703633E-2</v>
          </cell>
          <cell r="AM334">
            <v>739</v>
          </cell>
          <cell r="AN334">
            <v>0.1754927570648302</v>
          </cell>
          <cell r="AP334">
            <v>86</v>
          </cell>
          <cell r="AQ334">
            <v>2.0422702445974827E-2</v>
          </cell>
          <cell r="AR334">
            <v>69</v>
          </cell>
          <cell r="AS334">
            <v>1.6385656613630967E-2</v>
          </cell>
          <cell r="AU334">
            <v>0.98506570896044654</v>
          </cell>
          <cell r="AV334">
            <v>1.0119785390528016</v>
          </cell>
        </row>
        <row r="335">
          <cell r="A335" t="str">
            <v>50</v>
          </cell>
          <cell r="C335" t="str">
            <v>5057</v>
          </cell>
          <cell r="D335" t="str">
            <v>Ørland</v>
          </cell>
          <cell r="E335">
            <v>104</v>
          </cell>
          <cell r="F335">
            <v>1.2818932577345002E-2</v>
          </cell>
          <cell r="G335">
            <v>1143</v>
          </cell>
          <cell r="H335">
            <v>0.14088499938370516</v>
          </cell>
          <cell r="I335">
            <v>162</v>
          </cell>
          <cell r="J335">
            <v>1.9967952668556638E-2</v>
          </cell>
          <cell r="K335">
            <v>143</v>
          </cell>
          <cell r="L335">
            <v>1.7626032293849379E-2</v>
          </cell>
          <cell r="M335">
            <v>41</v>
          </cell>
          <cell r="N335">
            <v>5.0536176506840872E-3</v>
          </cell>
          <cell r="O335">
            <v>28</v>
          </cell>
          <cell r="P335">
            <v>3.4512510785159622E-3</v>
          </cell>
          <cell r="Q335">
            <v>79</v>
          </cell>
          <cell r="R335">
            <v>9.7374584000986079E-3</v>
          </cell>
          <cell r="S335"/>
          <cell r="T335">
            <v>11</v>
          </cell>
          <cell r="U335">
            <v>1.3558486379884136E-3</v>
          </cell>
          <cell r="V335">
            <v>46</v>
          </cell>
          <cell r="W335">
            <v>5.6699124861333662E-3</v>
          </cell>
          <cell r="X335">
            <v>4788</v>
          </cell>
          <cell r="Y335">
            <v>0.5901639344262295</v>
          </cell>
          <cell r="Z335">
            <v>642</v>
          </cell>
          <cell r="AA335">
            <v>7.9132256871687415E-2</v>
          </cell>
          <cell r="AB335">
            <v>448</v>
          </cell>
          <cell r="AC335">
            <v>5.5220017256255395E-2</v>
          </cell>
          <cell r="AD335">
            <v>78</v>
          </cell>
          <cell r="AE335">
            <v>9.6141994330087507E-3</v>
          </cell>
          <cell r="AF335">
            <v>30</v>
          </cell>
          <cell r="AG335">
            <v>3.6977690126956736E-3</v>
          </cell>
          <cell r="AH335">
            <v>39</v>
          </cell>
          <cell r="AI335">
            <v>4.8070997165043754E-3</v>
          </cell>
          <cell r="AJ335"/>
          <cell r="AK335">
            <v>453</v>
          </cell>
          <cell r="AL335">
            <v>5.5836312091704671E-2</v>
          </cell>
          <cell r="AM335">
            <v>1237</v>
          </cell>
          <cell r="AN335">
            <v>0.15247134229015161</v>
          </cell>
          <cell r="AO335"/>
          <cell r="AP335">
            <v>148</v>
          </cell>
          <cell r="AQ335">
            <v>1.8242327129298658E-2</v>
          </cell>
          <cell r="AR335">
            <v>147</v>
          </cell>
          <cell r="AS335">
            <v>1.8119068162208801E-2</v>
          </cell>
          <cell r="AT335"/>
          <cell r="AU335">
            <v>1.0075257860671585</v>
          </cell>
          <cell r="AV335">
            <v>1.028959927638178</v>
          </cell>
        </row>
        <row r="336">
          <cell r="A336" t="str">
            <v>50</v>
          </cell>
          <cell r="C336" t="str">
            <v>5058</v>
          </cell>
          <cell r="D336" t="str">
            <v>Åfjord</v>
          </cell>
          <cell r="E336">
            <v>50</v>
          </cell>
          <cell r="F336">
            <v>1.4257199885942401E-2</v>
          </cell>
          <cell r="G336">
            <v>498</v>
          </cell>
          <cell r="H336">
            <v>0.1420017108639863</v>
          </cell>
          <cell r="I336">
            <v>61</v>
          </cell>
          <cell r="J336">
            <v>1.7393783860849728E-2</v>
          </cell>
          <cell r="K336">
            <v>50</v>
          </cell>
          <cell r="L336">
            <v>1.4257199885942401E-2</v>
          </cell>
          <cell r="M336">
            <v>24</v>
          </cell>
          <cell r="N336">
            <v>6.8434559452523521E-3</v>
          </cell>
          <cell r="O336">
            <v>7</v>
          </cell>
          <cell r="P336">
            <v>1.996007984031936E-3</v>
          </cell>
          <cell r="Q336">
            <v>39</v>
          </cell>
          <cell r="R336">
            <v>1.1120615911035072E-2</v>
          </cell>
          <cell r="T336">
            <v>8</v>
          </cell>
          <cell r="U336">
            <v>2.2811519817507843E-3</v>
          </cell>
          <cell r="V336">
            <v>18</v>
          </cell>
          <cell r="W336">
            <v>5.1325919589392645E-3</v>
          </cell>
          <cell r="X336">
            <v>2011</v>
          </cell>
          <cell r="Y336">
            <v>0.57342457941260339</v>
          </cell>
          <cell r="Z336">
            <v>295</v>
          </cell>
          <cell r="AA336">
            <v>8.4117479327060166E-2</v>
          </cell>
          <cell r="AB336">
            <v>212</v>
          </cell>
          <cell r="AC336">
            <v>6.0450527516395777E-2</v>
          </cell>
          <cell r="AD336">
            <v>43</v>
          </cell>
          <cell r="AE336">
            <v>1.2261191901910464E-2</v>
          </cell>
          <cell r="AF336">
            <v>20</v>
          </cell>
          <cell r="AG336">
            <v>5.7028799543769604E-3</v>
          </cell>
          <cell r="AH336">
            <v>19</v>
          </cell>
          <cell r="AI336">
            <v>5.417735956658112E-3</v>
          </cell>
          <cell r="AK336">
            <v>181</v>
          </cell>
          <cell r="AL336">
            <v>5.161106358711149E-2</v>
          </cell>
          <cell r="AM336">
            <v>589</v>
          </cell>
          <cell r="AN336">
            <v>0.16794981465640149</v>
          </cell>
          <cell r="AP336">
            <v>70</v>
          </cell>
          <cell r="AQ336">
            <v>1.9960079840319361E-2</v>
          </cell>
          <cell r="AR336">
            <v>82</v>
          </cell>
          <cell r="AS336">
            <v>2.3381807812945538E-2</v>
          </cell>
          <cell r="AU336">
            <v>0.97722627905452608</v>
          </cell>
          <cell r="AV336">
            <v>1.0013454643236159</v>
          </cell>
        </row>
        <row r="337">
          <cell r="A337" t="str">
            <v>50</v>
          </cell>
          <cell r="C337" t="str">
            <v>5059</v>
          </cell>
          <cell r="D337" t="str">
            <v>Orkland</v>
          </cell>
          <cell r="E337">
            <v>160</v>
          </cell>
          <cell r="F337">
            <v>1.1131983580324219E-2</v>
          </cell>
          <cell r="G337">
            <v>2206</v>
          </cell>
          <cell r="H337">
            <v>0.15348222361372016</v>
          </cell>
          <cell r="I337">
            <v>249</v>
          </cell>
          <cell r="J337">
            <v>1.7324149446879565E-2</v>
          </cell>
          <cell r="K337">
            <v>192</v>
          </cell>
          <cell r="L337">
            <v>1.3358380296389062E-2</v>
          </cell>
          <cell r="M337">
            <v>89</v>
          </cell>
          <cell r="N337">
            <v>6.1921658665553469E-3</v>
          </cell>
          <cell r="O337">
            <v>36</v>
          </cell>
          <cell r="P337">
            <v>2.5046963055729492E-3</v>
          </cell>
          <cell r="Q337">
            <v>137</v>
          </cell>
          <cell r="R337">
            <v>9.5317609406526133E-3</v>
          </cell>
          <cell r="T337">
            <v>42</v>
          </cell>
          <cell r="U337">
            <v>2.9221456898351076E-3</v>
          </cell>
          <cell r="V337">
            <v>69</v>
          </cell>
          <cell r="W337">
            <v>4.8006679190148198E-3</v>
          </cell>
          <cell r="X337">
            <v>8482</v>
          </cell>
          <cell r="Y337">
            <v>0.59013427955193765</v>
          </cell>
          <cell r="Z337">
            <v>1188</v>
          </cell>
          <cell r="AA337">
            <v>8.2654978083907329E-2</v>
          </cell>
          <cell r="AB337">
            <v>674</v>
          </cell>
          <cell r="AC337">
            <v>4.6893480832115773E-2</v>
          </cell>
          <cell r="AD337">
            <v>125</v>
          </cell>
          <cell r="AE337">
            <v>8.6968621721282956E-3</v>
          </cell>
          <cell r="AF337">
            <v>49</v>
          </cell>
          <cell r="AG337">
            <v>3.4091699714742922E-3</v>
          </cell>
          <cell r="AH337">
            <v>62</v>
          </cell>
          <cell r="AI337">
            <v>4.3136436373756347E-3</v>
          </cell>
          <cell r="AK337">
            <v>703</v>
          </cell>
          <cell r="AL337">
            <v>4.8911152856049536E-2</v>
          </cell>
          <cell r="AM337">
            <v>2098</v>
          </cell>
          <cell r="AN337">
            <v>0.14596813469700132</v>
          </cell>
          <cell r="AP337">
            <v>262</v>
          </cell>
          <cell r="AQ337">
            <v>1.8228623112780909E-2</v>
          </cell>
          <cell r="AR337">
            <v>236</v>
          </cell>
          <cell r="AS337">
            <v>1.6419675780978225E-2</v>
          </cell>
          <cell r="AU337">
            <v>0.9866025435492165</v>
          </cell>
          <cell r="AV337">
            <v>1.020994227832698</v>
          </cell>
        </row>
        <row r="338">
          <cell r="A338" t="str">
            <v>50</v>
          </cell>
          <cell r="C338" t="str">
            <v>5060</v>
          </cell>
          <cell r="D338" t="str">
            <v>Nærøysund</v>
          </cell>
          <cell r="E338">
            <v>80</v>
          </cell>
          <cell r="F338">
            <v>1.0484927916120577E-2</v>
          </cell>
          <cell r="G338">
            <v>1192</v>
          </cell>
          <cell r="H338">
            <v>0.15622542595019659</v>
          </cell>
          <cell r="I338">
            <v>133</v>
          </cell>
          <cell r="J338">
            <v>1.743119266055046E-2</v>
          </cell>
          <cell r="K338">
            <v>102</v>
          </cell>
          <cell r="L338">
            <v>1.3368283093053735E-2</v>
          </cell>
          <cell r="M338">
            <v>37</v>
          </cell>
          <cell r="N338">
            <v>4.8492791612057664E-3</v>
          </cell>
          <cell r="O338">
            <v>15</v>
          </cell>
          <cell r="P338">
            <v>1.9659239842726079E-3</v>
          </cell>
          <cell r="Q338">
            <v>95</v>
          </cell>
          <cell r="R338">
            <v>1.2450851900393184E-2</v>
          </cell>
          <cell r="T338">
            <v>11</v>
          </cell>
          <cell r="U338">
            <v>1.4416775884665792E-3</v>
          </cell>
          <cell r="V338">
            <v>34</v>
          </cell>
          <cell r="W338">
            <v>4.4560943643512452E-3</v>
          </cell>
          <cell r="X338">
            <v>4268</v>
          </cell>
          <cell r="Y338">
            <v>0.55937090432503278</v>
          </cell>
          <cell r="Z338">
            <v>719</v>
          </cell>
          <cell r="AA338">
            <v>9.4233289646133686E-2</v>
          </cell>
          <cell r="AB338">
            <v>452</v>
          </cell>
          <cell r="AC338">
            <v>5.9239842726081259E-2</v>
          </cell>
          <cell r="AD338">
            <v>94</v>
          </cell>
          <cell r="AE338">
            <v>1.2319790301441678E-2</v>
          </cell>
          <cell r="AF338">
            <v>30</v>
          </cell>
          <cell r="AG338">
            <v>3.9318479685452159E-3</v>
          </cell>
          <cell r="AH338">
            <v>54</v>
          </cell>
          <cell r="AI338">
            <v>7.0773263433813894E-3</v>
          </cell>
          <cell r="AK338">
            <v>382</v>
          </cell>
          <cell r="AL338">
            <v>5.0065530799475753E-2</v>
          </cell>
          <cell r="AM338">
            <v>1349</v>
          </cell>
          <cell r="AN338">
            <v>0.17680209698558322</v>
          </cell>
          <cell r="AP338">
            <v>147</v>
          </cell>
          <cell r="AQ338">
            <v>1.9266055045871561E-2</v>
          </cell>
          <cell r="AR338">
            <v>178</v>
          </cell>
          <cell r="AS338">
            <v>2.3328964613368284E-2</v>
          </cell>
          <cell r="AU338">
            <v>0.8629666306772954</v>
          </cell>
          <cell r="AV338">
            <v>0.96207930276940468</v>
          </cell>
        </row>
        <row r="339">
          <cell r="A339" t="str">
            <v>50</v>
          </cell>
          <cell r="C339" t="str">
            <v>5061</v>
          </cell>
          <cell r="D339" t="str">
            <v>Rindal</v>
          </cell>
          <cell r="E339">
            <v>32</v>
          </cell>
          <cell r="F339">
            <v>2.0618556701030927E-2</v>
          </cell>
          <cell r="G339">
            <v>213</v>
          </cell>
          <cell r="H339">
            <v>0.13724226804123713</v>
          </cell>
          <cell r="I339">
            <v>21</v>
          </cell>
          <cell r="J339">
            <v>1.3530927835051547E-2</v>
          </cell>
          <cell r="K339">
            <v>27</v>
          </cell>
          <cell r="L339">
            <v>1.7396907216494846E-2</v>
          </cell>
          <cell r="M339">
            <v>17</v>
          </cell>
          <cell r="N339">
            <v>1.095360824742268E-2</v>
          </cell>
          <cell r="O339">
            <v>1</v>
          </cell>
          <cell r="P339">
            <v>6.4432989690721648E-4</v>
          </cell>
          <cell r="Q339">
            <v>15</v>
          </cell>
          <cell r="R339">
            <v>9.6649484536082478E-3</v>
          </cell>
          <cell r="T339">
            <v>5</v>
          </cell>
          <cell r="U339">
            <v>3.2216494845360823E-3</v>
          </cell>
          <cell r="V339">
            <v>3</v>
          </cell>
          <cell r="W339">
            <v>1.9329896907216496E-3</v>
          </cell>
          <cell r="X339">
            <v>923</v>
          </cell>
          <cell r="Y339">
            <v>0.59471649484536082</v>
          </cell>
          <cell r="Z339">
            <v>132</v>
          </cell>
          <cell r="AA339">
            <v>8.505154639175258E-2</v>
          </cell>
          <cell r="AB339">
            <v>72</v>
          </cell>
          <cell r="AC339">
            <v>4.6391752577319589E-2</v>
          </cell>
          <cell r="AD339">
            <v>18</v>
          </cell>
          <cell r="AE339">
            <v>1.1597938144329897E-2</v>
          </cell>
          <cell r="AF339">
            <v>7</v>
          </cell>
          <cell r="AG339">
            <v>4.5103092783505151E-3</v>
          </cell>
          <cell r="AH339">
            <v>10</v>
          </cell>
          <cell r="AI339">
            <v>6.4432989690721646E-3</v>
          </cell>
          <cell r="AK339">
            <v>81</v>
          </cell>
          <cell r="AL339">
            <v>5.2190721649484538E-2</v>
          </cell>
          <cell r="AM339">
            <v>239</v>
          </cell>
          <cell r="AN339">
            <v>0.15399484536082475</v>
          </cell>
          <cell r="AP339">
            <v>33</v>
          </cell>
          <cell r="AQ339">
            <v>2.1262886597938145E-2</v>
          </cell>
          <cell r="AR339">
            <v>35</v>
          </cell>
          <cell r="AS339">
            <v>2.2551546391752577E-2</v>
          </cell>
          <cell r="AU339">
            <v>1.0103399475916284</v>
          </cell>
          <cell r="AV339">
            <v>1.0430901039865659</v>
          </cell>
        </row>
        <row r="340">
          <cell r="A340" t="str">
            <v>50 Totalt</v>
          </cell>
          <cell r="C340" t="str">
            <v>50</v>
          </cell>
          <cell r="D340" t="str">
            <v>Trøndelag - Trööndelage</v>
          </cell>
          <cell r="E340">
            <v>3759</v>
          </cell>
          <cell r="F340">
            <v>1.0261099813012679E-2</v>
          </cell>
          <cell r="G340">
            <v>55767</v>
          </cell>
          <cell r="H340">
            <v>0.1522295166991961</v>
          </cell>
          <cell r="I340">
            <v>6911</v>
          </cell>
          <cell r="J340">
            <v>1.886524629096319E-2</v>
          </cell>
          <cell r="K340">
            <v>6173</v>
          </cell>
          <cell r="L340">
            <v>1.6850696766620717E-2</v>
          </cell>
          <cell r="M340">
            <v>2235</v>
          </cell>
          <cell r="N340">
            <v>6.100973152988385E-3</v>
          </cell>
          <cell r="O340">
            <v>1199</v>
          </cell>
          <cell r="P340">
            <v>3.2729605415807933E-3</v>
          </cell>
          <cell r="Q340">
            <v>4644</v>
          </cell>
          <cell r="R340">
            <v>1.2676921397081906E-2</v>
          </cell>
          <cell r="S340"/>
          <cell r="T340">
            <v>628</v>
          </cell>
          <cell r="U340">
            <v>1.7142779150231345E-3</v>
          </cell>
          <cell r="V340">
            <v>1705</v>
          </cell>
          <cell r="W340">
            <v>4.6542099444497522E-3</v>
          </cell>
          <cell r="X340">
            <v>213940</v>
          </cell>
          <cell r="Y340">
            <v>0.584000982707085</v>
          </cell>
          <cell r="Z340">
            <v>29885</v>
          </cell>
          <cell r="AA340">
            <v>8.1578336768258555E-2</v>
          </cell>
          <cell r="AB340">
            <v>16962</v>
          </cell>
          <cell r="AC340">
            <v>4.6301882157042049E-2</v>
          </cell>
          <cell r="AD340">
            <v>2891</v>
          </cell>
          <cell r="AE340">
            <v>7.8916838412928063E-3</v>
          </cell>
          <cell r="AF340">
            <v>1122</v>
          </cell>
          <cell r="AG340">
            <v>3.0627704150572562E-3</v>
          </cell>
          <cell r="AH340">
            <v>1390</v>
          </cell>
          <cell r="AI340">
            <v>3.7943412450352821E-3</v>
          </cell>
          <cell r="AJ340"/>
          <cell r="AK340">
            <v>21162</v>
          </cell>
          <cell r="AL340">
            <v>5.7766798149234987E-2</v>
          </cell>
          <cell r="AM340">
            <v>52250</v>
          </cell>
          <cell r="AN340">
            <v>0.14262901442668596</v>
          </cell>
          <cell r="AO340"/>
          <cell r="AP340">
            <v>8078</v>
          </cell>
          <cell r="AQ340">
            <v>2.2050855091651084E-2</v>
          </cell>
          <cell r="AR340">
            <v>5403</v>
          </cell>
          <cell r="AS340">
            <v>1.4748795501385343E-2</v>
          </cell>
          <cell r="AT340"/>
          <cell r="AU340">
            <v>0.94252524824190764</v>
          </cell>
          <cell r="AV340">
            <v>0.9823149839394647</v>
          </cell>
        </row>
        <row r="341">
          <cell r="A341" t="str">
            <v>54</v>
          </cell>
          <cell r="C341" t="str">
            <v>5401</v>
          </cell>
          <cell r="D341" t="str">
            <v>Tromsø</v>
          </cell>
          <cell r="E341">
            <v>551</v>
          </cell>
          <cell r="F341">
            <v>8.9423373419673137E-3</v>
          </cell>
          <cell r="G341">
            <v>8728</v>
          </cell>
          <cell r="H341">
            <v>0.14164922018274179</v>
          </cell>
          <cell r="I341">
            <v>1191</v>
          </cell>
          <cell r="J341">
            <v>1.9329081260041871E-2</v>
          </cell>
          <cell r="K341">
            <v>1021</v>
          </cell>
          <cell r="L341">
            <v>1.6570102406803316E-2</v>
          </cell>
          <cell r="M341">
            <v>352</v>
          </cell>
          <cell r="N341">
            <v>5.7127091549410069E-3</v>
          </cell>
          <cell r="O341">
            <v>183</v>
          </cell>
          <cell r="P341">
            <v>2.9699595890744436E-3</v>
          </cell>
          <cell r="Q341">
            <v>679</v>
          </cell>
          <cell r="R341">
            <v>1.1019686125582226E-2</v>
          </cell>
          <cell r="T341">
            <v>102</v>
          </cell>
          <cell r="U341">
            <v>1.6553873119431325E-3</v>
          </cell>
          <cell r="V341">
            <v>277</v>
          </cell>
          <cell r="W341">
            <v>4.4955126020416441E-3</v>
          </cell>
          <cell r="X341">
            <v>34994</v>
          </cell>
          <cell r="Y341">
            <v>0.56792768229547042</v>
          </cell>
          <cell r="Z341">
            <v>5866</v>
          </cell>
          <cell r="AA341">
            <v>9.520099972410212E-2</v>
          </cell>
          <cell r="AB341">
            <v>3415</v>
          </cell>
          <cell r="AC341">
            <v>5.5423016375350957E-2</v>
          </cell>
          <cell r="AD341">
            <v>590</v>
          </cell>
          <cell r="AE341">
            <v>9.5752795494749819E-3</v>
          </cell>
          <cell r="AF341">
            <v>196</v>
          </cell>
          <cell r="AG341">
            <v>3.1809403249103332E-3</v>
          </cell>
          <cell r="AH341">
            <v>294</v>
          </cell>
          <cell r="AI341">
            <v>4.7714104873654998E-3</v>
          </cell>
          <cell r="AK341">
            <v>3426</v>
          </cell>
          <cell r="AL341">
            <v>5.5601538536442868E-2</v>
          </cell>
          <cell r="AM341">
            <v>10361</v>
          </cell>
          <cell r="AN341">
            <v>0.1681516464612039</v>
          </cell>
          <cell r="AP341">
            <v>1214</v>
          </cell>
          <cell r="AQ341">
            <v>1.9702354869597677E-2</v>
          </cell>
          <cell r="AR341">
            <v>1080</v>
          </cell>
          <cell r="AS341">
            <v>1.7527630361750816E-2</v>
          </cell>
          <cell r="AU341">
            <v>0.97955815239490684</v>
          </cell>
          <cell r="AV341">
            <v>1.0166645682956417</v>
          </cell>
        </row>
        <row r="342">
          <cell r="A342" t="str">
            <v>54</v>
          </cell>
          <cell r="C342" t="str">
            <v>5402</v>
          </cell>
          <cell r="D342" t="str">
            <v>Harstad - Hárstták</v>
          </cell>
          <cell r="E342">
            <v>195</v>
          </cell>
          <cell r="F342">
            <v>9.8984771573604052E-3</v>
          </cell>
          <cell r="G342">
            <v>2737</v>
          </cell>
          <cell r="H342">
            <v>0.13893401015228427</v>
          </cell>
          <cell r="I342">
            <v>304</v>
          </cell>
          <cell r="J342">
            <v>1.5431472081218273E-2</v>
          </cell>
          <cell r="K342">
            <v>298</v>
          </cell>
          <cell r="L342">
            <v>1.5126903553299492E-2</v>
          </cell>
          <cell r="M342">
            <v>118</v>
          </cell>
          <cell r="N342">
            <v>5.9898477157360403E-3</v>
          </cell>
          <cell r="O342">
            <v>43</v>
          </cell>
          <cell r="P342">
            <v>2.182741116751269E-3</v>
          </cell>
          <cell r="Q342">
            <v>162</v>
          </cell>
          <cell r="R342">
            <v>8.2233502538071063E-3</v>
          </cell>
          <cell r="T342">
            <v>39</v>
          </cell>
          <cell r="U342">
            <v>1.9796954314720812E-3</v>
          </cell>
          <cell r="V342">
            <v>91</v>
          </cell>
          <cell r="W342">
            <v>4.6192893401015228E-3</v>
          </cell>
          <cell r="X342">
            <v>11798</v>
          </cell>
          <cell r="Y342">
            <v>0.59888324873096443</v>
          </cell>
          <cell r="Z342">
            <v>1669</v>
          </cell>
          <cell r="AA342">
            <v>8.472081218274112E-2</v>
          </cell>
          <cell r="AB342">
            <v>1008</v>
          </cell>
          <cell r="AC342">
            <v>5.1167512690355327E-2</v>
          </cell>
          <cell r="AD342">
            <v>177</v>
          </cell>
          <cell r="AE342">
            <v>8.9847715736040609E-3</v>
          </cell>
          <cell r="AF342">
            <v>47</v>
          </cell>
          <cell r="AG342">
            <v>2.3857868020304568E-3</v>
          </cell>
          <cell r="AH342">
            <v>54</v>
          </cell>
          <cell r="AI342">
            <v>2.7411167512690357E-3</v>
          </cell>
          <cell r="AK342">
            <v>925</v>
          </cell>
          <cell r="AL342">
            <v>4.6954314720812185E-2</v>
          </cell>
          <cell r="AM342">
            <v>2955</v>
          </cell>
          <cell r="AN342">
            <v>0.15</v>
          </cell>
          <cell r="AP342">
            <v>323</v>
          </cell>
          <cell r="AQ342">
            <v>1.6395939086294418E-2</v>
          </cell>
          <cell r="AR342">
            <v>278</v>
          </cell>
          <cell r="AS342">
            <v>1.4111675126903553E-2</v>
          </cell>
          <cell r="AU342">
            <v>0.96593446172623298</v>
          </cell>
          <cell r="AV342">
            <v>1.0127851131272896</v>
          </cell>
        </row>
        <row r="343">
          <cell r="A343" t="str">
            <v>54</v>
          </cell>
          <cell r="C343" t="str">
            <v>5403</v>
          </cell>
          <cell r="D343" t="str">
            <v>Alta</v>
          </cell>
          <cell r="E343">
            <v>115</v>
          </cell>
          <cell r="F343">
            <v>7.0323488045007029E-3</v>
          </cell>
          <cell r="G343">
            <v>2403</v>
          </cell>
          <cell r="H343">
            <v>0.14694551458447991</v>
          </cell>
          <cell r="I343">
            <v>322</v>
          </cell>
          <cell r="J343">
            <v>1.969057665260197E-2</v>
          </cell>
          <cell r="K343">
            <v>277</v>
          </cell>
          <cell r="L343">
            <v>1.6938787989971258E-2</v>
          </cell>
          <cell r="M343">
            <v>92</v>
          </cell>
          <cell r="N343">
            <v>5.6258790436005627E-3</v>
          </cell>
          <cell r="O343">
            <v>57</v>
          </cell>
          <cell r="P343">
            <v>3.4855989726655661E-3</v>
          </cell>
          <cell r="Q343">
            <v>158</v>
          </cell>
          <cell r="R343">
            <v>9.6618357487922701E-3</v>
          </cell>
          <cell r="T343">
            <v>28</v>
          </cell>
          <cell r="U343">
            <v>1.7122240567479974E-3</v>
          </cell>
          <cell r="V343">
            <v>70</v>
          </cell>
          <cell r="W343">
            <v>4.2805601418699933E-3</v>
          </cell>
          <cell r="X343">
            <v>8990</v>
          </cell>
          <cell r="Y343">
            <v>0.54974622393444628</v>
          </cell>
          <cell r="Z343">
            <v>1719</v>
          </cell>
          <cell r="AA343">
            <v>0.10511832691249312</v>
          </cell>
          <cell r="AB343">
            <v>1118</v>
          </cell>
          <cell r="AC343">
            <v>6.8366660551580749E-2</v>
          </cell>
          <cell r="AD343">
            <v>200</v>
          </cell>
          <cell r="AE343">
            <v>1.2230171833914267E-2</v>
          </cell>
          <cell r="AF343">
            <v>53</v>
          </cell>
          <cell r="AG343">
            <v>3.2409955359872806E-3</v>
          </cell>
          <cell r="AH343">
            <v>68</v>
          </cell>
          <cell r="AI343">
            <v>4.1582584235308508E-3</v>
          </cell>
          <cell r="AK343">
            <v>906</v>
          </cell>
          <cell r="AL343">
            <v>5.5402678407631627E-2</v>
          </cell>
          <cell r="AM343">
            <v>3158</v>
          </cell>
          <cell r="AN343">
            <v>0.19311441325750628</v>
          </cell>
          <cell r="AP343">
            <v>307</v>
          </cell>
          <cell r="AQ343">
            <v>1.8773313765058398E-2</v>
          </cell>
          <cell r="AR343">
            <v>321</v>
          </cell>
          <cell r="AS343">
            <v>1.9629425793432399E-2</v>
          </cell>
          <cell r="AU343">
            <v>1.0067895467141186</v>
          </cell>
          <cell r="AV343">
            <v>1.0320485785499567</v>
          </cell>
        </row>
        <row r="344">
          <cell r="A344" t="str">
            <v>54</v>
          </cell>
          <cell r="C344" t="str">
            <v>5404</v>
          </cell>
          <cell r="D344" t="str">
            <v>Vardø</v>
          </cell>
          <cell r="E344">
            <v>12</v>
          </cell>
          <cell r="F344">
            <v>7.2376357056694813E-3</v>
          </cell>
          <cell r="G344">
            <v>163</v>
          </cell>
          <cell r="H344">
            <v>9.8311218335343786E-2</v>
          </cell>
          <cell r="I344">
            <v>27</v>
          </cell>
          <cell r="J344">
            <v>1.6284680337756333E-2</v>
          </cell>
          <cell r="K344">
            <v>35</v>
          </cell>
          <cell r="L344">
            <v>2.1109770808202654E-2</v>
          </cell>
          <cell r="M344">
            <v>7</v>
          </cell>
          <cell r="N344">
            <v>4.2219541616405308E-3</v>
          </cell>
          <cell r="O344">
            <v>4</v>
          </cell>
          <cell r="P344">
            <v>2.4125452352231603E-3</v>
          </cell>
          <cell r="Q344">
            <v>18</v>
          </cell>
          <cell r="R344">
            <v>1.0856453558504222E-2</v>
          </cell>
          <cell r="T344">
            <v>2</v>
          </cell>
          <cell r="U344">
            <v>1.2062726176115801E-3</v>
          </cell>
          <cell r="V344">
            <v>6</v>
          </cell>
          <cell r="W344">
            <v>3.6188178528347406E-3</v>
          </cell>
          <cell r="X344">
            <v>917</v>
          </cell>
          <cell r="Y344">
            <v>0.55307599517490957</v>
          </cell>
          <cell r="Z344">
            <v>203</v>
          </cell>
          <cell r="AA344">
            <v>0.1224366706875754</v>
          </cell>
          <cell r="AB344">
            <v>153</v>
          </cell>
          <cell r="AC344">
            <v>9.227985524728588E-2</v>
          </cell>
          <cell r="AD344">
            <v>24</v>
          </cell>
          <cell r="AE344">
            <v>1.4475271411338963E-2</v>
          </cell>
          <cell r="AF344">
            <v>12</v>
          </cell>
          <cell r="AG344">
            <v>7.2376357056694813E-3</v>
          </cell>
          <cell r="AH344">
            <v>11</v>
          </cell>
          <cell r="AI344">
            <v>6.6344993968636915E-3</v>
          </cell>
          <cell r="AK344">
            <v>91</v>
          </cell>
          <cell r="AL344">
            <v>5.4885404101326897E-2</v>
          </cell>
          <cell r="AM344">
            <v>403</v>
          </cell>
          <cell r="AN344">
            <v>0.24306393244873342</v>
          </cell>
          <cell r="AP344">
            <v>29</v>
          </cell>
          <cell r="AQ344">
            <v>1.7490952955367914E-2</v>
          </cell>
          <cell r="AR344">
            <v>47</v>
          </cell>
          <cell r="AS344">
            <v>2.8347406513872134E-2</v>
          </cell>
          <cell r="AU344">
            <v>1.0526962502398842</v>
          </cell>
          <cell r="AV344">
            <v>1.0737944367928138</v>
          </cell>
        </row>
        <row r="345">
          <cell r="A345" t="str">
            <v>54</v>
          </cell>
          <cell r="C345" t="str">
            <v>5405</v>
          </cell>
          <cell r="D345" t="str">
            <v>Vadsø</v>
          </cell>
          <cell r="E345">
            <v>22</v>
          </cell>
          <cell r="F345">
            <v>4.7867711053089642E-3</v>
          </cell>
          <cell r="G345">
            <v>653</v>
          </cell>
          <cell r="H345">
            <v>0.14208006962576153</v>
          </cell>
          <cell r="I345">
            <v>79</v>
          </cell>
          <cell r="J345">
            <v>1.7188859878154918E-2</v>
          </cell>
          <cell r="K345">
            <v>62</v>
          </cell>
          <cell r="L345">
            <v>1.3489991296779809E-2</v>
          </cell>
          <cell r="M345">
            <v>26</v>
          </cell>
          <cell r="N345">
            <v>5.657093124456049E-3</v>
          </cell>
          <cell r="O345">
            <v>9</v>
          </cell>
          <cell r="P345">
            <v>1.9582245430809398E-3</v>
          </cell>
          <cell r="Q345">
            <v>29</v>
          </cell>
          <cell r="R345">
            <v>6.3098346388163621E-3</v>
          </cell>
          <cell r="T345">
            <v>6</v>
          </cell>
          <cell r="U345">
            <v>1.3054830287206266E-3</v>
          </cell>
          <cell r="V345">
            <v>25</v>
          </cell>
          <cell r="W345">
            <v>5.4395126196692773E-3</v>
          </cell>
          <cell r="X345">
            <v>2679</v>
          </cell>
          <cell r="Y345">
            <v>0.58289817232375984</v>
          </cell>
          <cell r="Z345">
            <v>430</v>
          </cell>
          <cell r="AA345">
            <v>9.3559617058311575E-2</v>
          </cell>
          <cell r="AB345">
            <v>296</v>
          </cell>
          <cell r="AC345">
            <v>6.4403829416884245E-2</v>
          </cell>
          <cell r="AD345">
            <v>60</v>
          </cell>
          <cell r="AE345">
            <v>1.3054830287206266E-2</v>
          </cell>
          <cell r="AF345">
            <v>17</v>
          </cell>
          <cell r="AG345">
            <v>3.6988685813751088E-3</v>
          </cell>
          <cell r="AH345">
            <v>19</v>
          </cell>
          <cell r="AI345">
            <v>4.1340295909486511E-3</v>
          </cell>
          <cell r="AK345">
            <v>205</v>
          </cell>
          <cell r="AL345">
            <v>4.4604003481288075E-2</v>
          </cell>
          <cell r="AM345">
            <v>822</v>
          </cell>
          <cell r="AN345">
            <v>0.17885117493472585</v>
          </cell>
          <cell r="AP345">
            <v>64</v>
          </cell>
          <cell r="AQ345">
            <v>1.392515230635335E-2</v>
          </cell>
          <cell r="AR345">
            <v>96</v>
          </cell>
          <cell r="AS345">
            <v>2.0887728459530026E-2</v>
          </cell>
          <cell r="AU345">
            <v>1.036167055084833</v>
          </cell>
          <cell r="AV345">
            <v>1.0532709951633681</v>
          </cell>
        </row>
        <row r="346">
          <cell r="A346" t="str">
            <v>54</v>
          </cell>
          <cell r="C346" t="str">
            <v>5406</v>
          </cell>
          <cell r="D346" t="str">
            <v>Hammerfest</v>
          </cell>
          <cell r="E346">
            <v>64</v>
          </cell>
          <cell r="F346">
            <v>6.8544500374852733E-3</v>
          </cell>
          <cell r="G346">
            <v>1404</v>
          </cell>
          <cell r="H346">
            <v>0.15036949769733318</v>
          </cell>
          <cell r="I346">
            <v>205</v>
          </cell>
          <cell r="J346">
            <v>2.1955660276320017E-2</v>
          </cell>
          <cell r="K346">
            <v>153</v>
          </cell>
          <cell r="L346">
            <v>1.6386419620863232E-2</v>
          </cell>
          <cell r="M346">
            <v>45</v>
          </cell>
          <cell r="N346">
            <v>4.8195351826068331E-3</v>
          </cell>
          <cell r="O346">
            <v>24</v>
          </cell>
          <cell r="P346">
            <v>2.5704187640569775E-3</v>
          </cell>
          <cell r="Q346">
            <v>51</v>
          </cell>
          <cell r="R346">
            <v>5.4621398736210778E-3</v>
          </cell>
          <cell r="T346">
            <v>12</v>
          </cell>
          <cell r="U346">
            <v>1.2852093820284888E-3</v>
          </cell>
          <cell r="V346">
            <v>38</v>
          </cell>
          <cell r="W346">
            <v>4.0698297097568814E-3</v>
          </cell>
          <cell r="X346">
            <v>4949</v>
          </cell>
          <cell r="Y346">
            <v>0.53004176930491598</v>
          </cell>
          <cell r="Z346">
            <v>1016</v>
          </cell>
          <cell r="AA346">
            <v>0.10881439434507872</v>
          </cell>
          <cell r="AB346">
            <v>707</v>
          </cell>
          <cell r="AC346">
            <v>7.5720252757845136E-2</v>
          </cell>
          <cell r="AD346">
            <v>136</v>
          </cell>
          <cell r="AE346">
            <v>1.4565706329656206E-2</v>
          </cell>
          <cell r="AF346">
            <v>34</v>
          </cell>
          <cell r="AG346">
            <v>3.6414265824140516E-3</v>
          </cell>
          <cell r="AH346">
            <v>39</v>
          </cell>
          <cell r="AI346">
            <v>4.1769304915925884E-3</v>
          </cell>
          <cell r="AK346">
            <v>478</v>
          </cell>
          <cell r="AL346">
            <v>5.1194173717468136E-2</v>
          </cell>
          <cell r="AM346">
            <v>1932</v>
          </cell>
          <cell r="AN346">
            <v>0.20691871050658669</v>
          </cell>
          <cell r="AP346">
            <v>120</v>
          </cell>
          <cell r="AQ346">
            <v>1.2852093820284889E-2</v>
          </cell>
          <cell r="AR346">
            <v>209</v>
          </cell>
          <cell r="AS346">
            <v>2.2384063403662845E-2</v>
          </cell>
          <cell r="AU346">
            <v>1.0355786992602456</v>
          </cell>
          <cell r="AV346">
            <v>1.0493584040977306</v>
          </cell>
        </row>
        <row r="347">
          <cell r="A347" t="str">
            <v>54</v>
          </cell>
          <cell r="C347" t="str">
            <v>5411</v>
          </cell>
          <cell r="D347" t="str">
            <v>Kvæfjord</v>
          </cell>
          <cell r="E347">
            <v>32</v>
          </cell>
          <cell r="F347">
            <v>1.392515230635335E-2</v>
          </cell>
          <cell r="G347">
            <v>291</v>
          </cell>
          <cell r="H347">
            <v>0.12663185378590078</v>
          </cell>
          <cell r="I347">
            <v>25</v>
          </cell>
          <cell r="J347">
            <v>1.0879025239338555E-2</v>
          </cell>
          <cell r="K347">
            <v>21</v>
          </cell>
          <cell r="L347">
            <v>9.138381201044387E-3</v>
          </cell>
          <cell r="M347">
            <v>15</v>
          </cell>
          <cell r="N347">
            <v>6.5274151436031328E-3</v>
          </cell>
          <cell r="O347">
            <v>6</v>
          </cell>
          <cell r="P347">
            <v>2.6109660574412533E-3</v>
          </cell>
          <cell r="Q347">
            <v>18</v>
          </cell>
          <cell r="R347">
            <v>7.832898172323759E-3</v>
          </cell>
          <cell r="T347">
            <v>9</v>
          </cell>
          <cell r="U347">
            <v>3.9164490861618795E-3</v>
          </cell>
          <cell r="V347">
            <v>5</v>
          </cell>
          <cell r="W347">
            <v>2.1758050478677109E-3</v>
          </cell>
          <cell r="X347">
            <v>1493</v>
          </cell>
          <cell r="Y347">
            <v>0.64969538729329857</v>
          </cell>
          <cell r="Z347">
            <v>167</v>
          </cell>
          <cell r="AA347">
            <v>7.2671888598781556E-2</v>
          </cell>
          <cell r="AB347">
            <v>111</v>
          </cell>
          <cell r="AC347">
            <v>4.8302872062663184E-2</v>
          </cell>
          <cell r="AD347">
            <v>13</v>
          </cell>
          <cell r="AE347">
            <v>5.657093124456049E-3</v>
          </cell>
          <cell r="AF347">
            <v>1</v>
          </cell>
          <cell r="AG347">
            <v>4.351610095735422E-4</v>
          </cell>
          <cell r="AH347">
            <v>8</v>
          </cell>
          <cell r="AI347">
            <v>3.4812880765883376E-3</v>
          </cell>
          <cell r="AK347">
            <v>85</v>
          </cell>
          <cell r="AL347">
            <v>3.6988685813751088E-2</v>
          </cell>
          <cell r="AM347">
            <v>300</v>
          </cell>
          <cell r="AN347">
            <v>0.13054830287206268</v>
          </cell>
          <cell r="AP347">
            <v>39</v>
          </cell>
          <cell r="AQ347">
            <v>1.6971279373368148E-2</v>
          </cell>
          <cell r="AR347">
            <v>22</v>
          </cell>
          <cell r="AS347">
            <v>9.5735422106179285E-3</v>
          </cell>
          <cell r="AU347">
            <v>1.0026922439148338</v>
          </cell>
          <cell r="AV347">
            <v>1.0388493555489535</v>
          </cell>
        </row>
        <row r="348">
          <cell r="A348" t="str">
            <v>54</v>
          </cell>
          <cell r="C348" t="str">
            <v>5412</v>
          </cell>
          <cell r="D348" t="str">
            <v>Tjeldsund</v>
          </cell>
          <cell r="E348">
            <v>32</v>
          </cell>
          <cell r="F348">
            <v>9.4089973537194935E-3</v>
          </cell>
          <cell r="G348">
            <v>442</v>
          </cell>
          <cell r="H348">
            <v>0.12996177594825051</v>
          </cell>
          <cell r="I348">
            <v>42</v>
          </cell>
          <cell r="J348">
            <v>1.2349309026756836E-2</v>
          </cell>
          <cell r="K348">
            <v>27</v>
          </cell>
          <cell r="L348">
            <v>7.9388415172008241E-3</v>
          </cell>
          <cell r="M348">
            <v>10</v>
          </cell>
          <cell r="N348">
            <v>2.9403116730373421E-3</v>
          </cell>
          <cell r="O348">
            <v>7</v>
          </cell>
          <cell r="P348">
            <v>2.0582181711261394E-3</v>
          </cell>
          <cell r="Q348">
            <v>24</v>
          </cell>
          <cell r="R348">
            <v>7.056748015289621E-3</v>
          </cell>
          <cell r="T348">
            <v>1</v>
          </cell>
          <cell r="U348">
            <v>2.9403116730373417E-4</v>
          </cell>
          <cell r="V348">
            <v>16</v>
          </cell>
          <cell r="W348">
            <v>4.7044986768597467E-3</v>
          </cell>
          <cell r="X348">
            <v>2167</v>
          </cell>
          <cell r="Y348">
            <v>0.63716553954719202</v>
          </cell>
          <cell r="Z348">
            <v>279</v>
          </cell>
          <cell r="AA348">
            <v>8.203469567774184E-2</v>
          </cell>
          <cell r="AB348">
            <v>148</v>
          </cell>
          <cell r="AC348">
            <v>4.3516612760952658E-2</v>
          </cell>
          <cell r="AD348">
            <v>22</v>
          </cell>
          <cell r="AE348">
            <v>6.4686856806821522E-3</v>
          </cell>
          <cell r="AF348">
            <v>14</v>
          </cell>
          <cell r="AG348">
            <v>4.1164363422522788E-3</v>
          </cell>
          <cell r="AH348">
            <v>5</v>
          </cell>
          <cell r="AI348">
            <v>1.4701558365186711E-3</v>
          </cell>
          <cell r="AK348">
            <v>110</v>
          </cell>
          <cell r="AL348">
            <v>3.2343428403410764E-2</v>
          </cell>
          <cell r="AM348">
            <v>468</v>
          </cell>
          <cell r="AN348">
            <v>0.13760658629814759</v>
          </cell>
          <cell r="AP348">
            <v>41</v>
          </cell>
          <cell r="AQ348">
            <v>1.2055277859453102E-2</v>
          </cell>
          <cell r="AR348">
            <v>41</v>
          </cell>
          <cell r="AS348">
            <v>1.2055277859453102E-2</v>
          </cell>
          <cell r="AU348">
            <v>0.97876437202414546</v>
          </cell>
          <cell r="AV348">
            <v>1.030520840115315</v>
          </cell>
        </row>
        <row r="349">
          <cell r="A349" t="str">
            <v>54</v>
          </cell>
          <cell r="C349" t="str">
            <v>5413</v>
          </cell>
          <cell r="D349" t="str">
            <v>Ibestad</v>
          </cell>
          <cell r="E349">
            <v>14</v>
          </cell>
          <cell r="F349">
            <v>1.2556053811659192E-2</v>
          </cell>
          <cell r="G349">
            <v>148</v>
          </cell>
          <cell r="H349">
            <v>0.13273542600896862</v>
          </cell>
          <cell r="I349">
            <v>21</v>
          </cell>
          <cell r="J349">
            <v>1.883408071748879E-2</v>
          </cell>
          <cell r="K349">
            <v>9</v>
          </cell>
          <cell r="L349">
            <v>8.0717488789237672E-3</v>
          </cell>
          <cell r="M349">
            <v>7</v>
          </cell>
          <cell r="N349">
            <v>6.2780269058295961E-3</v>
          </cell>
          <cell r="O349">
            <v>4</v>
          </cell>
          <cell r="P349">
            <v>3.5874439461883408E-3</v>
          </cell>
          <cell r="Q349">
            <v>2</v>
          </cell>
          <cell r="R349">
            <v>1.7937219730941704E-3</v>
          </cell>
          <cell r="T349">
            <v>5</v>
          </cell>
          <cell r="U349">
            <v>4.4843049327354259E-3</v>
          </cell>
          <cell r="V349">
            <v>6</v>
          </cell>
          <cell r="W349">
            <v>5.3811659192825115E-3</v>
          </cell>
          <cell r="X349">
            <v>662</v>
          </cell>
          <cell r="Y349">
            <v>0.59372197309417041</v>
          </cell>
          <cell r="Z349">
            <v>93</v>
          </cell>
          <cell r="AA349">
            <v>8.3408071748878918E-2</v>
          </cell>
          <cell r="AB349">
            <v>67</v>
          </cell>
          <cell r="AC349">
            <v>6.0089686098654706E-2</v>
          </cell>
          <cell r="AD349">
            <v>14</v>
          </cell>
          <cell r="AE349">
            <v>1.2556053811659192E-2</v>
          </cell>
          <cell r="AF349">
            <v>8</v>
          </cell>
          <cell r="AG349">
            <v>7.1748878923766817E-3</v>
          </cell>
          <cell r="AH349">
            <v>5</v>
          </cell>
          <cell r="AI349">
            <v>4.4843049327354259E-3</v>
          </cell>
          <cell r="AK349">
            <v>43</v>
          </cell>
          <cell r="AL349">
            <v>3.8565022421524667E-2</v>
          </cell>
          <cell r="AM349">
            <v>187</v>
          </cell>
          <cell r="AN349">
            <v>0.16771300448430493</v>
          </cell>
          <cell r="AP349">
            <v>13</v>
          </cell>
          <cell r="AQ349">
            <v>1.1659192825112108E-2</v>
          </cell>
          <cell r="AR349">
            <v>27</v>
          </cell>
          <cell r="AS349">
            <v>2.4215246636771302E-2</v>
          </cell>
          <cell r="AU349">
            <v>0.92771031344657184</v>
          </cell>
          <cell r="AV349">
            <v>1.0464812572171556</v>
          </cell>
        </row>
        <row r="350">
          <cell r="A350" t="str">
            <v>54</v>
          </cell>
          <cell r="C350" t="str">
            <v>5414</v>
          </cell>
          <cell r="D350" t="str">
            <v>Gratangen</v>
          </cell>
          <cell r="E350">
            <v>12</v>
          </cell>
          <cell r="F350">
            <v>1.2931034482758621E-2</v>
          </cell>
          <cell r="G350">
            <v>123</v>
          </cell>
          <cell r="H350">
            <v>0.13254310344827586</v>
          </cell>
          <cell r="I350">
            <v>13</v>
          </cell>
          <cell r="J350">
            <v>1.4008620689655173E-2</v>
          </cell>
          <cell r="K350">
            <v>24</v>
          </cell>
          <cell r="L350">
            <v>2.5862068965517241E-2</v>
          </cell>
          <cell r="M350">
            <v>6</v>
          </cell>
          <cell r="N350">
            <v>6.4655172413793103E-3</v>
          </cell>
          <cell r="O350">
            <v>2</v>
          </cell>
          <cell r="P350">
            <v>2.1551724137931034E-3</v>
          </cell>
          <cell r="Q350">
            <v>12</v>
          </cell>
          <cell r="R350">
            <v>1.2931034482758621E-2</v>
          </cell>
          <cell r="T350">
            <v>1</v>
          </cell>
          <cell r="U350">
            <v>1.0775862068965517E-3</v>
          </cell>
          <cell r="V350">
            <v>4</v>
          </cell>
          <cell r="W350">
            <v>4.3103448275862068E-3</v>
          </cell>
          <cell r="X350">
            <v>531</v>
          </cell>
          <cell r="Y350">
            <v>0.57219827586206895</v>
          </cell>
          <cell r="Z350">
            <v>74</v>
          </cell>
          <cell r="AA350">
            <v>7.9741379310344834E-2</v>
          </cell>
          <cell r="AB350">
            <v>54</v>
          </cell>
          <cell r="AC350">
            <v>5.8189655172413791E-2</v>
          </cell>
          <cell r="AD350">
            <v>7</v>
          </cell>
          <cell r="AE350">
            <v>7.5431034482758624E-3</v>
          </cell>
          <cell r="AF350">
            <v>7</v>
          </cell>
          <cell r="AG350">
            <v>7.5431034482758624E-3</v>
          </cell>
          <cell r="AH350">
            <v>6</v>
          </cell>
          <cell r="AI350">
            <v>6.4655172413793103E-3</v>
          </cell>
          <cell r="AK350">
            <v>57</v>
          </cell>
          <cell r="AL350">
            <v>6.1422413793103446E-2</v>
          </cell>
          <cell r="AM350">
            <v>148</v>
          </cell>
          <cell r="AN350">
            <v>0.15948275862068967</v>
          </cell>
          <cell r="AP350">
            <v>20</v>
          </cell>
          <cell r="AQ350">
            <v>2.1551724137931036E-2</v>
          </cell>
          <cell r="AR350">
            <v>20</v>
          </cell>
          <cell r="AS350">
            <v>2.1551724137931036E-2</v>
          </cell>
          <cell r="AU350">
            <v>0.96787911052944098</v>
          </cell>
          <cell r="AV350">
            <v>1.022020172709468</v>
          </cell>
        </row>
        <row r="351">
          <cell r="A351" t="str">
            <v>54</v>
          </cell>
          <cell r="C351" t="str">
            <v>5415</v>
          </cell>
          <cell r="D351" t="str">
            <v>Loabák - Lavangen</v>
          </cell>
          <cell r="E351">
            <v>6</v>
          </cell>
          <cell r="F351">
            <v>7.4719800747198011E-3</v>
          </cell>
          <cell r="G351">
            <v>88</v>
          </cell>
          <cell r="H351">
            <v>0.1095890410958904</v>
          </cell>
          <cell r="I351">
            <v>12</v>
          </cell>
          <cell r="J351">
            <v>1.4943960149439602E-2</v>
          </cell>
          <cell r="K351">
            <v>13</v>
          </cell>
          <cell r="L351">
            <v>1.61892901618929E-2</v>
          </cell>
          <cell r="M351">
            <v>2</v>
          </cell>
          <cell r="N351">
            <v>2.4906600249066002E-3</v>
          </cell>
          <cell r="O351">
            <v>4</v>
          </cell>
          <cell r="P351">
            <v>4.9813200498132005E-3</v>
          </cell>
          <cell r="Q351">
            <v>5</v>
          </cell>
          <cell r="R351">
            <v>6.2266500622665004E-3</v>
          </cell>
          <cell r="T351">
            <v>0</v>
          </cell>
          <cell r="U351">
            <v>0</v>
          </cell>
          <cell r="V351">
            <v>3</v>
          </cell>
          <cell r="W351">
            <v>3.7359900373599006E-3</v>
          </cell>
          <cell r="X351">
            <v>526</v>
          </cell>
          <cell r="Y351">
            <v>0.65504358655043582</v>
          </cell>
          <cell r="Z351">
            <v>70</v>
          </cell>
          <cell r="AA351">
            <v>8.717310087173101E-2</v>
          </cell>
          <cell r="AB351">
            <v>37</v>
          </cell>
          <cell r="AC351">
            <v>4.6077210460772101E-2</v>
          </cell>
          <cell r="AD351">
            <v>5</v>
          </cell>
          <cell r="AE351">
            <v>6.2266500622665004E-3</v>
          </cell>
          <cell r="AF351">
            <v>6</v>
          </cell>
          <cell r="AG351">
            <v>7.4719800747198011E-3</v>
          </cell>
          <cell r="AH351">
            <v>2</v>
          </cell>
          <cell r="AI351">
            <v>2.4906600249066002E-3</v>
          </cell>
          <cell r="AK351">
            <v>36</v>
          </cell>
          <cell r="AL351">
            <v>4.4831880448318803E-2</v>
          </cell>
          <cell r="AM351">
            <v>120</v>
          </cell>
          <cell r="AN351">
            <v>0.149439601494396</v>
          </cell>
          <cell r="AP351">
            <v>11</v>
          </cell>
          <cell r="AQ351">
            <v>1.3698630136986301E-2</v>
          </cell>
          <cell r="AR351">
            <v>13</v>
          </cell>
          <cell r="AS351">
            <v>1.61892901618929E-2</v>
          </cell>
          <cell r="AU351">
            <v>1.0380137139044783</v>
          </cell>
          <cell r="AV351">
            <v>1.0453442230945313</v>
          </cell>
        </row>
        <row r="352">
          <cell r="A352" t="str">
            <v>54</v>
          </cell>
          <cell r="C352" t="str">
            <v>5416</v>
          </cell>
          <cell r="D352" t="str">
            <v>Bardu</v>
          </cell>
          <cell r="E352">
            <v>20</v>
          </cell>
          <cell r="F352">
            <v>6.222775357809583E-3</v>
          </cell>
          <cell r="G352">
            <v>434</v>
          </cell>
          <cell r="H352">
            <v>0.13503422526446796</v>
          </cell>
          <cell r="I352">
            <v>52</v>
          </cell>
          <cell r="J352">
            <v>1.6179215930304917E-2</v>
          </cell>
          <cell r="K352">
            <v>52</v>
          </cell>
          <cell r="L352">
            <v>1.6179215930304917E-2</v>
          </cell>
          <cell r="M352">
            <v>7</v>
          </cell>
          <cell r="N352">
            <v>2.1779713752333543E-3</v>
          </cell>
          <cell r="O352">
            <v>7</v>
          </cell>
          <cell r="P352">
            <v>2.1779713752333543E-3</v>
          </cell>
          <cell r="Q352">
            <v>26</v>
          </cell>
          <cell r="R352">
            <v>8.0896079651524583E-3</v>
          </cell>
          <cell r="T352">
            <v>1</v>
          </cell>
          <cell r="U352">
            <v>3.1113876789047915E-4</v>
          </cell>
          <cell r="V352">
            <v>8</v>
          </cell>
          <cell r="W352">
            <v>2.4891101431238332E-3</v>
          </cell>
          <cell r="X352">
            <v>2000</v>
          </cell>
          <cell r="Y352">
            <v>0.62227753578095835</v>
          </cell>
          <cell r="Z352">
            <v>278</v>
          </cell>
          <cell r="AA352">
            <v>8.6496577473553202E-2</v>
          </cell>
          <cell r="AB352">
            <v>124</v>
          </cell>
          <cell r="AC352">
            <v>3.8581207218419414E-2</v>
          </cell>
          <cell r="AD352">
            <v>26</v>
          </cell>
          <cell r="AE352">
            <v>8.0896079651524583E-3</v>
          </cell>
          <cell r="AF352">
            <v>8</v>
          </cell>
          <cell r="AG352">
            <v>2.4891101431238332E-3</v>
          </cell>
          <cell r="AH352">
            <v>12</v>
          </cell>
          <cell r="AI352">
            <v>3.7336652146857498E-3</v>
          </cell>
          <cell r="AK352">
            <v>144</v>
          </cell>
          <cell r="AL352">
            <v>4.4803982576229001E-2</v>
          </cell>
          <cell r="AM352">
            <v>448</v>
          </cell>
          <cell r="AN352">
            <v>0.13939016801493467</v>
          </cell>
          <cell r="AP352">
            <v>40</v>
          </cell>
          <cell r="AQ352">
            <v>1.2445550715619166E-2</v>
          </cell>
          <cell r="AR352">
            <v>46</v>
          </cell>
          <cell r="AS352">
            <v>1.431238332296204E-2</v>
          </cell>
          <cell r="AU352">
            <v>1.0150352216768994</v>
          </cell>
          <cell r="AV352">
            <v>1.0286986824144804</v>
          </cell>
        </row>
        <row r="353">
          <cell r="A353" t="str">
            <v>54</v>
          </cell>
          <cell r="C353" t="str">
            <v>5417</v>
          </cell>
          <cell r="D353" t="str">
            <v>Salangen</v>
          </cell>
          <cell r="E353">
            <v>14</v>
          </cell>
          <cell r="F353">
            <v>8.3036773428232496E-3</v>
          </cell>
          <cell r="G353">
            <v>199</v>
          </cell>
          <cell r="H353">
            <v>0.11803084223013048</v>
          </cell>
          <cell r="I353">
            <v>33</v>
          </cell>
          <cell r="J353">
            <v>1.9572953736654804E-2</v>
          </cell>
          <cell r="K353">
            <v>17</v>
          </cell>
          <cell r="L353">
            <v>1.0083036773428233E-2</v>
          </cell>
          <cell r="M353">
            <v>12</v>
          </cell>
          <cell r="N353">
            <v>7.1174377224199285E-3</v>
          </cell>
          <cell r="O353">
            <v>6</v>
          </cell>
          <cell r="P353">
            <v>3.5587188612099642E-3</v>
          </cell>
          <cell r="Q353">
            <v>9</v>
          </cell>
          <cell r="R353">
            <v>5.3380782918149468E-3</v>
          </cell>
          <cell r="T353">
            <v>4</v>
          </cell>
          <cell r="U353">
            <v>2.3724792408066431E-3</v>
          </cell>
          <cell r="V353">
            <v>3</v>
          </cell>
          <cell r="W353">
            <v>1.7793594306049821E-3</v>
          </cell>
          <cell r="X353">
            <v>1104</v>
          </cell>
          <cell r="Y353">
            <v>0.65480427046263345</v>
          </cell>
          <cell r="Z353">
            <v>144</v>
          </cell>
          <cell r="AA353">
            <v>8.5409252669039148E-2</v>
          </cell>
          <cell r="AB353">
            <v>70</v>
          </cell>
          <cell r="AC353">
            <v>4.151838671411625E-2</v>
          </cell>
          <cell r="AD353">
            <v>10</v>
          </cell>
          <cell r="AE353">
            <v>5.9311981020166073E-3</v>
          </cell>
          <cell r="AF353">
            <v>4</v>
          </cell>
          <cell r="AG353">
            <v>2.3724792408066431E-3</v>
          </cell>
          <cell r="AH353">
            <v>5</v>
          </cell>
          <cell r="AI353">
            <v>2.9655990510083037E-3</v>
          </cell>
          <cell r="AK353">
            <v>77</v>
          </cell>
          <cell r="AL353">
            <v>4.5670225385527875E-2</v>
          </cell>
          <cell r="AM353">
            <v>233</v>
          </cell>
          <cell r="AN353">
            <v>0.13819691577698695</v>
          </cell>
          <cell r="AP353">
            <v>27</v>
          </cell>
          <cell r="AQ353">
            <v>1.601423487544484E-2</v>
          </cell>
          <cell r="AR353">
            <v>19</v>
          </cell>
          <cell r="AS353">
            <v>1.1269276393831554E-2</v>
          </cell>
          <cell r="AU353">
            <v>1.027115408562324</v>
          </cell>
          <cell r="AV353">
            <v>1.059291786608882</v>
          </cell>
        </row>
        <row r="354">
          <cell r="A354" t="str">
            <v>54</v>
          </cell>
          <cell r="C354" t="str">
            <v>5418</v>
          </cell>
          <cell r="D354" t="str">
            <v>Målselv</v>
          </cell>
          <cell r="E354">
            <v>43</v>
          </cell>
          <cell r="F354">
            <v>8.0164056674123796E-3</v>
          </cell>
          <cell r="G354">
            <v>690</v>
          </cell>
          <cell r="H354">
            <v>0.12863534675615212</v>
          </cell>
          <cell r="I354">
            <v>90</v>
          </cell>
          <cell r="J354">
            <v>1.6778523489932886E-2</v>
          </cell>
          <cell r="K354">
            <v>68</v>
          </cell>
          <cell r="L354">
            <v>1.267710663683818E-2</v>
          </cell>
          <cell r="M354">
            <v>21</v>
          </cell>
          <cell r="N354">
            <v>3.9149888143176735E-3</v>
          </cell>
          <cell r="O354">
            <v>16</v>
          </cell>
          <cell r="P354">
            <v>2.9828486204325128E-3</v>
          </cell>
          <cell r="Q354">
            <v>42</v>
          </cell>
          <cell r="R354">
            <v>7.829977628635347E-3</v>
          </cell>
          <cell r="T354">
            <v>10</v>
          </cell>
          <cell r="U354">
            <v>1.8642803877703207E-3</v>
          </cell>
          <cell r="V354">
            <v>28</v>
          </cell>
          <cell r="W354">
            <v>5.219985085756898E-3</v>
          </cell>
          <cell r="X354">
            <v>3354</v>
          </cell>
          <cell r="Y354">
            <v>0.62527964205816555</v>
          </cell>
          <cell r="Z354">
            <v>427</v>
          </cell>
          <cell r="AA354">
            <v>7.9604772557792691E-2</v>
          </cell>
          <cell r="AB354">
            <v>252</v>
          </cell>
          <cell r="AC354">
            <v>4.6979865771812082E-2</v>
          </cell>
          <cell r="AD354">
            <v>38</v>
          </cell>
          <cell r="AE354">
            <v>7.0842654735272185E-3</v>
          </cell>
          <cell r="AF354">
            <v>22</v>
          </cell>
          <cell r="AG354">
            <v>4.1014168530947052E-3</v>
          </cell>
          <cell r="AH354">
            <v>19</v>
          </cell>
          <cell r="AI354">
            <v>3.5421327367636092E-3</v>
          </cell>
          <cell r="AK354">
            <v>237</v>
          </cell>
          <cell r="AL354">
            <v>4.4183445190156601E-2</v>
          </cell>
          <cell r="AM354">
            <v>758</v>
          </cell>
          <cell r="AN354">
            <v>0.14131245339299031</v>
          </cell>
          <cell r="AP354">
            <v>79</v>
          </cell>
          <cell r="AQ354">
            <v>1.4727815063385533E-2</v>
          </cell>
          <cell r="AR354">
            <v>79</v>
          </cell>
          <cell r="AS354">
            <v>1.4727815063385533E-2</v>
          </cell>
          <cell r="AU354">
            <v>1.0034387243955483</v>
          </cell>
          <cell r="AV354">
            <v>1.0279991471520702</v>
          </cell>
        </row>
        <row r="355">
          <cell r="A355" t="str">
            <v>54</v>
          </cell>
          <cell r="C355" t="str">
            <v>5419</v>
          </cell>
          <cell r="D355" t="str">
            <v>Sørreisa</v>
          </cell>
          <cell r="E355">
            <v>28</v>
          </cell>
          <cell r="F355">
            <v>1.0275229357798165E-2</v>
          </cell>
          <cell r="G355">
            <v>353</v>
          </cell>
          <cell r="H355">
            <v>0.12954128440366972</v>
          </cell>
          <cell r="I355">
            <v>47</v>
          </cell>
          <cell r="J355">
            <v>1.7247706422018349E-2</v>
          </cell>
          <cell r="K355">
            <v>42</v>
          </cell>
          <cell r="L355">
            <v>1.5412844036697248E-2</v>
          </cell>
          <cell r="M355">
            <v>11</v>
          </cell>
          <cell r="N355">
            <v>4.0366972477064219E-3</v>
          </cell>
          <cell r="O355">
            <v>6</v>
          </cell>
          <cell r="P355">
            <v>2.2018348623853213E-3</v>
          </cell>
          <cell r="Q355">
            <v>21</v>
          </cell>
          <cell r="R355">
            <v>7.7064220183486239E-3</v>
          </cell>
          <cell r="T355">
            <v>4</v>
          </cell>
          <cell r="U355">
            <v>1.4678899082568807E-3</v>
          </cell>
          <cell r="V355">
            <v>8</v>
          </cell>
          <cell r="W355">
            <v>2.9357798165137615E-3</v>
          </cell>
          <cell r="X355">
            <v>1656</v>
          </cell>
          <cell r="Y355">
            <v>0.60770642201834857</v>
          </cell>
          <cell r="Z355">
            <v>242</v>
          </cell>
          <cell r="AA355">
            <v>8.8807339449541278E-2</v>
          </cell>
          <cell r="AB355">
            <v>128</v>
          </cell>
          <cell r="AC355">
            <v>4.6972477064220183E-2</v>
          </cell>
          <cell r="AD355">
            <v>28</v>
          </cell>
          <cell r="AE355">
            <v>1.0275229357798165E-2</v>
          </cell>
          <cell r="AF355">
            <v>3</v>
          </cell>
          <cell r="AG355">
            <v>1.1009174311926607E-3</v>
          </cell>
          <cell r="AH355">
            <v>9</v>
          </cell>
          <cell r="AI355">
            <v>3.3027522935779817E-3</v>
          </cell>
          <cell r="AK355">
            <v>127</v>
          </cell>
          <cell r="AL355">
            <v>4.6605504587155962E-2</v>
          </cell>
          <cell r="AM355">
            <v>410</v>
          </cell>
          <cell r="AN355">
            <v>0.15045871559633028</v>
          </cell>
          <cell r="AP355">
            <v>38</v>
          </cell>
          <cell r="AQ355">
            <v>1.3944954128440367E-2</v>
          </cell>
          <cell r="AR355">
            <v>40</v>
          </cell>
          <cell r="AS355">
            <v>1.4678899082568808E-2</v>
          </cell>
          <cell r="AU355">
            <v>0.99355768498908703</v>
          </cell>
          <cell r="AV355">
            <v>1.034212401119543</v>
          </cell>
        </row>
        <row r="356">
          <cell r="A356" t="str">
            <v>54</v>
          </cell>
          <cell r="C356" t="str">
            <v>5420</v>
          </cell>
          <cell r="D356" t="str">
            <v>Dyrøy</v>
          </cell>
          <cell r="E356">
            <v>11</v>
          </cell>
          <cell r="F356">
            <v>1.2195121951219513E-2</v>
          </cell>
          <cell r="G356">
            <v>133</v>
          </cell>
          <cell r="H356">
            <v>0.14745011086474502</v>
          </cell>
          <cell r="I356">
            <v>18</v>
          </cell>
          <cell r="J356">
            <v>1.9955654101995565E-2</v>
          </cell>
          <cell r="K356">
            <v>19</v>
          </cell>
          <cell r="L356">
            <v>2.1064301552106431E-2</v>
          </cell>
          <cell r="M356">
            <v>2</v>
          </cell>
          <cell r="N356">
            <v>2.2172949002217295E-3</v>
          </cell>
          <cell r="O356">
            <v>3</v>
          </cell>
          <cell r="P356">
            <v>3.3259423503325942E-3</v>
          </cell>
          <cell r="Q356">
            <v>3</v>
          </cell>
          <cell r="R356">
            <v>3.3259423503325942E-3</v>
          </cell>
          <cell r="T356">
            <v>1</v>
          </cell>
          <cell r="U356">
            <v>1.1086474501108647E-3</v>
          </cell>
          <cell r="V356">
            <v>2</v>
          </cell>
          <cell r="W356">
            <v>2.2172949002217295E-3</v>
          </cell>
          <cell r="X356">
            <v>544</v>
          </cell>
          <cell r="Y356">
            <v>0.60310421286031046</v>
          </cell>
          <cell r="Z356">
            <v>72</v>
          </cell>
          <cell r="AA356">
            <v>7.9822616407982258E-2</v>
          </cell>
          <cell r="AB356">
            <v>41</v>
          </cell>
          <cell r="AC356">
            <v>4.5454545454545456E-2</v>
          </cell>
          <cell r="AD356">
            <v>11</v>
          </cell>
          <cell r="AE356">
            <v>1.2195121951219513E-2</v>
          </cell>
          <cell r="AF356">
            <v>3</v>
          </cell>
          <cell r="AG356">
            <v>3.3259423503325942E-3</v>
          </cell>
          <cell r="AH356">
            <v>3</v>
          </cell>
          <cell r="AI356">
            <v>3.3259423503325942E-3</v>
          </cell>
          <cell r="AK356">
            <v>45</v>
          </cell>
          <cell r="AL356">
            <v>4.9889135254988913E-2</v>
          </cell>
          <cell r="AM356">
            <v>130</v>
          </cell>
          <cell r="AN356">
            <v>0.14412416851441243</v>
          </cell>
          <cell r="AP356">
            <v>8</v>
          </cell>
          <cell r="AQ356">
            <v>8.869179600886918E-3</v>
          </cell>
          <cell r="AR356">
            <v>17</v>
          </cell>
          <cell r="AS356">
            <v>1.8847006651884702E-2</v>
          </cell>
          <cell r="AU356">
            <v>1.0189952315548494</v>
          </cell>
          <cell r="AV356">
            <v>1.0419920431470184</v>
          </cell>
        </row>
        <row r="357">
          <cell r="A357" t="str">
            <v>54</v>
          </cell>
          <cell r="C357" t="str">
            <v>5421</v>
          </cell>
          <cell r="D357" t="str">
            <v>Senja</v>
          </cell>
          <cell r="E357">
            <v>113</v>
          </cell>
          <cell r="F357">
            <v>9.6647280191583997E-3</v>
          </cell>
          <cell r="G357">
            <v>1519</v>
          </cell>
          <cell r="H357">
            <v>0.12991789257612044</v>
          </cell>
          <cell r="I357">
            <v>185</v>
          </cell>
          <cell r="J357">
            <v>1.5822784810126583E-2</v>
          </cell>
          <cell r="K357">
            <v>154</v>
          </cell>
          <cell r="L357">
            <v>1.3171399247348614E-2</v>
          </cell>
          <cell r="M357">
            <v>67</v>
          </cell>
          <cell r="N357">
            <v>5.7304139582620593E-3</v>
          </cell>
          <cell r="O357">
            <v>30</v>
          </cell>
          <cell r="P357">
            <v>2.5658569962367429E-3</v>
          </cell>
          <cell r="Q357">
            <v>120</v>
          </cell>
          <cell r="R357">
            <v>1.0263427984946972E-2</v>
          </cell>
          <cell r="T357">
            <v>12</v>
          </cell>
          <cell r="U357">
            <v>1.0263427984946972E-3</v>
          </cell>
          <cell r="V357">
            <v>57</v>
          </cell>
          <cell r="W357">
            <v>4.8751282928498115E-3</v>
          </cell>
          <cell r="X357">
            <v>6801</v>
          </cell>
          <cell r="Y357">
            <v>0.58167978104686968</v>
          </cell>
          <cell r="Z357">
            <v>1090</v>
          </cell>
          <cell r="AA357">
            <v>9.3226137529934999E-2</v>
          </cell>
          <cell r="AB357">
            <v>743</v>
          </cell>
          <cell r="AC357">
            <v>6.3547724940130002E-2</v>
          </cell>
          <cell r="AD357">
            <v>154</v>
          </cell>
          <cell r="AE357">
            <v>1.3171399247348614E-2</v>
          </cell>
          <cell r="AF357">
            <v>46</v>
          </cell>
          <cell r="AG357">
            <v>3.9343140608963396E-3</v>
          </cell>
          <cell r="AH357">
            <v>64</v>
          </cell>
          <cell r="AI357">
            <v>5.473828258638385E-3</v>
          </cell>
          <cell r="AK357">
            <v>556</v>
          </cell>
          <cell r="AL357">
            <v>4.7553882996920975E-2</v>
          </cell>
          <cell r="AM357">
            <v>2097</v>
          </cell>
          <cell r="AN357">
            <v>0.17935340403694833</v>
          </cell>
          <cell r="AP357">
            <v>217</v>
          </cell>
          <cell r="AQ357">
            <v>1.8559698939445774E-2</v>
          </cell>
          <cell r="AR357">
            <v>264</v>
          </cell>
          <cell r="AS357">
            <v>2.257954156688334E-2</v>
          </cell>
          <cell r="AU357">
            <v>0.97455496747229131</v>
          </cell>
          <cell r="AV357">
            <v>1.0238062828390009</v>
          </cell>
        </row>
        <row r="358">
          <cell r="A358" t="str">
            <v>54</v>
          </cell>
          <cell r="C358" t="str">
            <v>5422</v>
          </cell>
          <cell r="D358" t="str">
            <v>Balsfjord</v>
          </cell>
          <cell r="E358">
            <v>30</v>
          </cell>
          <cell r="F358">
            <v>6.5645514223194746E-3</v>
          </cell>
          <cell r="G358">
            <v>648</v>
          </cell>
          <cell r="H358">
            <v>0.14179431072210066</v>
          </cell>
          <cell r="I358">
            <v>79</v>
          </cell>
          <cell r="J358">
            <v>1.7286652078774618E-2</v>
          </cell>
          <cell r="K358">
            <v>92</v>
          </cell>
          <cell r="L358">
            <v>2.013129102844639E-2</v>
          </cell>
          <cell r="M358">
            <v>29</v>
          </cell>
          <cell r="N358">
            <v>6.3457330415754923E-3</v>
          </cell>
          <cell r="O358">
            <v>19</v>
          </cell>
          <cell r="P358">
            <v>4.1575492341356674E-3</v>
          </cell>
          <cell r="Q358">
            <v>51</v>
          </cell>
          <cell r="R358">
            <v>1.1159737417943107E-2</v>
          </cell>
          <cell r="T358">
            <v>6</v>
          </cell>
          <cell r="U358">
            <v>1.312910284463895E-3</v>
          </cell>
          <cell r="V358">
            <v>18</v>
          </cell>
          <cell r="W358">
            <v>3.9387308533916851E-3</v>
          </cell>
          <cell r="X358">
            <v>2786</v>
          </cell>
          <cell r="Y358">
            <v>0.60962800875273526</v>
          </cell>
          <cell r="Z358">
            <v>333</v>
          </cell>
          <cell r="AA358">
            <v>7.2866520787746164E-2</v>
          </cell>
          <cell r="AB358">
            <v>226</v>
          </cell>
          <cell r="AC358">
            <v>4.9452954048140041E-2</v>
          </cell>
          <cell r="AD358">
            <v>50</v>
          </cell>
          <cell r="AE358">
            <v>1.0940919037199124E-2</v>
          </cell>
          <cell r="AF358">
            <v>15</v>
          </cell>
          <cell r="AG358">
            <v>3.2822757111597373E-3</v>
          </cell>
          <cell r="AH358">
            <v>16</v>
          </cell>
          <cell r="AI358">
            <v>3.50109409190372E-3</v>
          </cell>
          <cell r="AK358">
            <v>270</v>
          </cell>
          <cell r="AL358">
            <v>5.9080962800875277E-2</v>
          </cell>
          <cell r="AM358">
            <v>640</v>
          </cell>
          <cell r="AN358">
            <v>0.14004376367614879</v>
          </cell>
          <cell r="AP358">
            <v>99</v>
          </cell>
          <cell r="AQ358">
            <v>2.1663019693654268E-2</v>
          </cell>
          <cell r="AR358">
            <v>81</v>
          </cell>
          <cell r="AS358">
            <v>1.7724288840262583E-2</v>
          </cell>
          <cell r="AU358">
            <v>1.0048955076227424</v>
          </cell>
          <cell r="AV358">
            <v>1.0247481842499351</v>
          </cell>
        </row>
        <row r="359">
          <cell r="A359" t="str">
            <v>54</v>
          </cell>
          <cell r="C359" t="str">
            <v>5423</v>
          </cell>
          <cell r="D359" t="str">
            <v>Karlsøy</v>
          </cell>
          <cell r="E359">
            <v>8</v>
          </cell>
          <cell r="F359">
            <v>4.2621204049014382E-3</v>
          </cell>
          <cell r="G359">
            <v>273</v>
          </cell>
          <cell r="H359">
            <v>0.14544485881726157</v>
          </cell>
          <cell r="I359">
            <v>39</v>
          </cell>
          <cell r="J359">
            <v>2.0777836973894511E-2</v>
          </cell>
          <cell r="K359">
            <v>45</v>
          </cell>
          <cell r="L359">
            <v>2.3974427277570591E-2</v>
          </cell>
          <cell r="M359">
            <v>10</v>
          </cell>
          <cell r="N359">
            <v>5.3276505061267982E-3</v>
          </cell>
          <cell r="O359">
            <v>7</v>
          </cell>
          <cell r="P359">
            <v>3.7293553542887587E-3</v>
          </cell>
          <cell r="Q359">
            <v>11</v>
          </cell>
          <cell r="R359">
            <v>5.8604155567394782E-3</v>
          </cell>
          <cell r="T359">
            <v>2</v>
          </cell>
          <cell r="U359">
            <v>1.0655301012253596E-3</v>
          </cell>
          <cell r="V359">
            <v>11</v>
          </cell>
          <cell r="W359">
            <v>5.8604155567394782E-3</v>
          </cell>
          <cell r="X359">
            <v>1038</v>
          </cell>
          <cell r="Y359">
            <v>0.5530101225359616</v>
          </cell>
          <cell r="Z359">
            <v>173</v>
          </cell>
          <cell r="AA359">
            <v>9.2168353755993609E-2</v>
          </cell>
          <cell r="AB359">
            <v>142</v>
          </cell>
          <cell r="AC359">
            <v>7.5652637187000535E-2</v>
          </cell>
          <cell r="AD359">
            <v>20</v>
          </cell>
          <cell r="AE359">
            <v>1.0655301012253596E-2</v>
          </cell>
          <cell r="AF359">
            <v>21</v>
          </cell>
          <cell r="AG359">
            <v>1.1188066062866276E-2</v>
          </cell>
          <cell r="AH359">
            <v>14</v>
          </cell>
          <cell r="AI359">
            <v>7.4587107085775173E-3</v>
          </cell>
          <cell r="AK359">
            <v>112</v>
          </cell>
          <cell r="AL359">
            <v>5.9669685668620139E-2</v>
          </cell>
          <cell r="AM359">
            <v>370</v>
          </cell>
          <cell r="AN359">
            <v>0.19712306872669152</v>
          </cell>
          <cell r="AP359">
            <v>28</v>
          </cell>
          <cell r="AQ359">
            <v>1.4917421417155035E-2</v>
          </cell>
          <cell r="AR359">
            <v>55</v>
          </cell>
          <cell r="AS359">
            <v>2.9302077783697391E-2</v>
          </cell>
          <cell r="AU359">
            <v>1.0034662561508059</v>
          </cell>
          <cell r="AV359">
            <v>1.0635772698980794</v>
          </cell>
        </row>
        <row r="360">
          <cell r="A360" t="str">
            <v>54</v>
          </cell>
          <cell r="C360" t="str">
            <v>5424</v>
          </cell>
          <cell r="D360" t="str">
            <v>Lyngen</v>
          </cell>
          <cell r="E360">
            <v>20</v>
          </cell>
          <cell r="F360">
            <v>8.7260034904013961E-3</v>
          </cell>
          <cell r="G360">
            <v>308</v>
          </cell>
          <cell r="H360">
            <v>0.13438045375218149</v>
          </cell>
          <cell r="I360">
            <v>31</v>
          </cell>
          <cell r="J360">
            <v>1.3525305410122163E-2</v>
          </cell>
          <cell r="K360">
            <v>36</v>
          </cell>
          <cell r="L360">
            <v>1.5706806282722512E-2</v>
          </cell>
          <cell r="M360">
            <v>11</v>
          </cell>
          <cell r="N360">
            <v>4.799301919720768E-3</v>
          </cell>
          <cell r="O360">
            <v>6</v>
          </cell>
          <cell r="P360">
            <v>2.617801047120419E-3</v>
          </cell>
          <cell r="Q360">
            <v>19</v>
          </cell>
          <cell r="R360">
            <v>8.289703315881327E-3</v>
          </cell>
          <cell r="T360">
            <v>6</v>
          </cell>
          <cell r="U360">
            <v>2.617801047120419E-3</v>
          </cell>
          <cell r="V360">
            <v>13</v>
          </cell>
          <cell r="W360">
            <v>5.6719022687609071E-3</v>
          </cell>
          <cell r="X360">
            <v>1330</v>
          </cell>
          <cell r="Y360">
            <v>0.58027923211169286</v>
          </cell>
          <cell r="Z360">
            <v>222</v>
          </cell>
          <cell r="AA360">
            <v>9.6858638743455502E-2</v>
          </cell>
          <cell r="AB360">
            <v>145</v>
          </cell>
          <cell r="AC360">
            <v>6.3263525305410129E-2</v>
          </cell>
          <cell r="AD360">
            <v>34</v>
          </cell>
          <cell r="AE360">
            <v>1.4834205933682374E-2</v>
          </cell>
          <cell r="AF360">
            <v>8</v>
          </cell>
          <cell r="AG360">
            <v>3.4904013961605585E-3</v>
          </cell>
          <cell r="AH360">
            <v>23</v>
          </cell>
          <cell r="AI360">
            <v>1.0034904013961605E-2</v>
          </cell>
          <cell r="AK360">
            <v>103</v>
          </cell>
          <cell r="AL360">
            <v>4.4938917975567191E-2</v>
          </cell>
          <cell r="AM360">
            <v>432</v>
          </cell>
          <cell r="AN360">
            <v>0.18848167539267016</v>
          </cell>
          <cell r="AP360">
            <v>36</v>
          </cell>
          <cell r="AQ360">
            <v>1.5706806282722512E-2</v>
          </cell>
          <cell r="AR360">
            <v>65</v>
          </cell>
          <cell r="AS360">
            <v>2.8359511343804537E-2</v>
          </cell>
          <cell r="AU360">
            <v>1.0335037907863609</v>
          </cell>
          <cell r="AV360">
            <v>1.059121596429955</v>
          </cell>
        </row>
        <row r="361">
          <cell r="A361" t="str">
            <v>54</v>
          </cell>
          <cell r="C361" t="str">
            <v>5425</v>
          </cell>
          <cell r="D361" t="str">
            <v>Storfjord-Omasvuotna-Omasvuono</v>
          </cell>
          <cell r="E361">
            <v>11</v>
          </cell>
          <cell r="F361">
            <v>7.138221933809215E-3</v>
          </cell>
          <cell r="G361">
            <v>214</v>
          </cell>
          <cell r="H361">
            <v>0.13887086307592472</v>
          </cell>
          <cell r="I361">
            <v>22</v>
          </cell>
          <cell r="J361">
            <v>1.427644386761843E-2</v>
          </cell>
          <cell r="K361">
            <v>12</v>
          </cell>
          <cell r="L361">
            <v>7.7871512005191438E-3</v>
          </cell>
          <cell r="M361">
            <v>3</v>
          </cell>
          <cell r="N361">
            <v>1.9467878001297859E-3</v>
          </cell>
          <cell r="O361">
            <v>4</v>
          </cell>
          <cell r="P361">
            <v>2.5957170668397143E-3</v>
          </cell>
          <cell r="Q361">
            <v>5</v>
          </cell>
          <cell r="R361">
            <v>3.2446463335496431E-3</v>
          </cell>
          <cell r="T361">
            <v>2</v>
          </cell>
          <cell r="U361">
            <v>1.2978585334198572E-3</v>
          </cell>
          <cell r="V361">
            <v>8</v>
          </cell>
          <cell r="W361">
            <v>5.1914341336794286E-3</v>
          </cell>
          <cell r="X361">
            <v>912</v>
          </cell>
          <cell r="Y361">
            <v>0.59182349123945488</v>
          </cell>
          <cell r="Z361">
            <v>152</v>
          </cell>
          <cell r="AA361">
            <v>9.8637248539909156E-2</v>
          </cell>
          <cell r="AB361">
            <v>106</v>
          </cell>
          <cell r="AC361">
            <v>6.8786502271252437E-2</v>
          </cell>
          <cell r="AD361">
            <v>15</v>
          </cell>
          <cell r="AE361">
            <v>9.7339390006489293E-3</v>
          </cell>
          <cell r="AF361">
            <v>7</v>
          </cell>
          <cell r="AG361">
            <v>4.5425048669695007E-3</v>
          </cell>
          <cell r="AH361">
            <v>9</v>
          </cell>
          <cell r="AI361">
            <v>5.8403634003893574E-3</v>
          </cell>
          <cell r="AK361">
            <v>46</v>
          </cell>
          <cell r="AL361">
            <v>2.9850746268656716E-2</v>
          </cell>
          <cell r="AM361">
            <v>289</v>
          </cell>
          <cell r="AN361">
            <v>0.18754055807916936</v>
          </cell>
          <cell r="AP361">
            <v>12</v>
          </cell>
          <cell r="AQ361">
            <v>7.7871512005191438E-3</v>
          </cell>
          <cell r="AR361">
            <v>31</v>
          </cell>
          <cell r="AS361">
            <v>2.0116807268007787E-2</v>
          </cell>
          <cell r="AU361">
            <v>1.0549022155890857</v>
          </cell>
          <cell r="AV361">
            <v>1.0757546901416291</v>
          </cell>
        </row>
        <row r="362">
          <cell r="A362" t="str">
            <v>54</v>
          </cell>
          <cell r="C362" t="str">
            <v>5426</v>
          </cell>
          <cell r="D362" t="str">
            <v>Gáivuotna-Kåfjord-Kaivuono</v>
          </cell>
          <cell r="E362">
            <v>13</v>
          </cell>
          <cell r="F362">
            <v>7.8455039227519618E-3</v>
          </cell>
          <cell r="G362">
            <v>191</v>
          </cell>
          <cell r="H362">
            <v>0.11526855763427882</v>
          </cell>
          <cell r="I362">
            <v>31</v>
          </cell>
          <cell r="J362">
            <v>1.8708509354254676E-2</v>
          </cell>
          <cell r="K362">
            <v>34</v>
          </cell>
          <cell r="L362">
            <v>2.051901025950513E-2</v>
          </cell>
          <cell r="M362">
            <v>8</v>
          </cell>
          <cell r="N362">
            <v>4.8280024140012071E-3</v>
          </cell>
          <cell r="O362">
            <v>3</v>
          </cell>
          <cell r="P362">
            <v>1.8105009052504525E-3</v>
          </cell>
          <cell r="Q362">
            <v>8</v>
          </cell>
          <cell r="R362">
            <v>4.8280024140012071E-3</v>
          </cell>
          <cell r="T362">
            <v>4</v>
          </cell>
          <cell r="U362">
            <v>2.4140012070006035E-3</v>
          </cell>
          <cell r="V362">
            <v>9</v>
          </cell>
          <cell r="W362">
            <v>5.4315027157513579E-3</v>
          </cell>
          <cell r="X362">
            <v>1005</v>
          </cell>
          <cell r="Y362">
            <v>0.60651780325890159</v>
          </cell>
          <cell r="Z362">
            <v>136</v>
          </cell>
          <cell r="AA362">
            <v>8.207604103802052E-2</v>
          </cell>
          <cell r="AB362">
            <v>99</v>
          </cell>
          <cell r="AC362">
            <v>5.9746529873264939E-2</v>
          </cell>
          <cell r="AD362">
            <v>29</v>
          </cell>
          <cell r="AE362">
            <v>1.7501508750754374E-2</v>
          </cell>
          <cell r="AF362">
            <v>13</v>
          </cell>
          <cell r="AG362">
            <v>7.8455039227519618E-3</v>
          </cell>
          <cell r="AH362">
            <v>5</v>
          </cell>
          <cell r="AI362">
            <v>3.0175015087507543E-3</v>
          </cell>
          <cell r="AK362">
            <v>84</v>
          </cell>
          <cell r="AL362">
            <v>5.0694025347012672E-2</v>
          </cell>
          <cell r="AM362">
            <v>282</v>
          </cell>
          <cell r="AN362">
            <v>0.17018708509354255</v>
          </cell>
          <cell r="AP362">
            <v>19</v>
          </cell>
          <cell r="AQ362">
            <v>1.1466505733252867E-2</v>
          </cell>
          <cell r="AR362">
            <v>47</v>
          </cell>
          <cell r="AS362">
            <v>2.8364514182257092E-2</v>
          </cell>
          <cell r="AU362">
            <v>1.0542223467681759</v>
          </cell>
          <cell r="AV362">
            <v>1.0661444855257771</v>
          </cell>
        </row>
        <row r="363">
          <cell r="A363" t="str">
            <v>54</v>
          </cell>
          <cell r="C363" t="str">
            <v>5427</v>
          </cell>
          <cell r="D363" t="str">
            <v>Skjervøy</v>
          </cell>
          <cell r="E363">
            <v>21</v>
          </cell>
          <cell r="F363">
            <v>8.9935760171306212E-3</v>
          </cell>
          <cell r="G363">
            <v>342</v>
          </cell>
          <cell r="H363">
            <v>0.14646680942184154</v>
          </cell>
          <cell r="I363">
            <v>41</v>
          </cell>
          <cell r="J363">
            <v>1.7558886509635975E-2</v>
          </cell>
          <cell r="K363">
            <v>53</v>
          </cell>
          <cell r="L363">
            <v>2.2698072805139188E-2</v>
          </cell>
          <cell r="M363">
            <v>10</v>
          </cell>
          <cell r="N363">
            <v>4.2826552462526769E-3</v>
          </cell>
          <cell r="O363">
            <v>11</v>
          </cell>
          <cell r="P363">
            <v>4.7109207708779443E-3</v>
          </cell>
          <cell r="Q363">
            <v>17</v>
          </cell>
          <cell r="R363">
            <v>7.2805139186295506E-3</v>
          </cell>
          <cell r="T363">
            <v>5</v>
          </cell>
          <cell r="U363">
            <v>2.1413276231263384E-3</v>
          </cell>
          <cell r="V363">
            <v>11</v>
          </cell>
          <cell r="W363">
            <v>4.7109207708779443E-3</v>
          </cell>
          <cell r="X363">
            <v>1308</v>
          </cell>
          <cell r="Y363">
            <v>0.56017130620985012</v>
          </cell>
          <cell r="Z363">
            <v>185</v>
          </cell>
          <cell r="AA363">
            <v>7.922912205567452E-2</v>
          </cell>
          <cell r="AB363">
            <v>167</v>
          </cell>
          <cell r="AC363">
            <v>7.1520342612419699E-2</v>
          </cell>
          <cell r="AD363">
            <v>38</v>
          </cell>
          <cell r="AE363">
            <v>1.6274089935760173E-2</v>
          </cell>
          <cell r="AF363">
            <v>10</v>
          </cell>
          <cell r="AG363">
            <v>4.2826552462526769E-3</v>
          </cell>
          <cell r="AH363">
            <v>14</v>
          </cell>
          <cell r="AI363">
            <v>5.9957173447537475E-3</v>
          </cell>
          <cell r="AK363">
            <v>132</v>
          </cell>
          <cell r="AL363">
            <v>5.6531049250535328E-2</v>
          </cell>
          <cell r="AM363">
            <v>414</v>
          </cell>
          <cell r="AN363">
            <v>0.17730192719486082</v>
          </cell>
          <cell r="AP363">
            <v>38</v>
          </cell>
          <cell r="AQ363">
            <v>1.6274089935760173E-2</v>
          </cell>
          <cell r="AR363">
            <v>62</v>
          </cell>
          <cell r="AS363">
            <v>2.6552462526766595E-2</v>
          </cell>
          <cell r="AU363">
            <v>1.0318324719493162</v>
          </cell>
          <cell r="AV363">
            <v>1.0462217737525978</v>
          </cell>
        </row>
        <row r="364">
          <cell r="A364" t="str">
            <v>54</v>
          </cell>
          <cell r="C364" t="str">
            <v>5428</v>
          </cell>
          <cell r="D364" t="str">
            <v>Nordreisa</v>
          </cell>
          <cell r="E364">
            <v>32</v>
          </cell>
          <cell r="F364">
            <v>8.3813514929282351E-3</v>
          </cell>
          <cell r="G364">
            <v>562</v>
          </cell>
          <cell r="H364">
            <v>0.14719748559455212</v>
          </cell>
          <cell r="I364">
            <v>73</v>
          </cell>
          <cell r="J364">
            <v>1.9119958093242535E-2</v>
          </cell>
          <cell r="K364">
            <v>54</v>
          </cell>
          <cell r="L364">
            <v>1.4143530644316397E-2</v>
          </cell>
          <cell r="M364">
            <v>20</v>
          </cell>
          <cell r="N364">
            <v>5.2383446830801469E-3</v>
          </cell>
          <cell r="O364">
            <v>13</v>
          </cell>
          <cell r="P364">
            <v>3.4049240440020955E-3</v>
          </cell>
          <cell r="Q364">
            <v>23</v>
          </cell>
          <cell r="R364">
            <v>6.024096385542169E-3</v>
          </cell>
          <cell r="T364">
            <v>4</v>
          </cell>
          <cell r="U364">
            <v>1.0476689366160294E-3</v>
          </cell>
          <cell r="V364">
            <v>19</v>
          </cell>
          <cell r="W364">
            <v>4.9764274489261396E-3</v>
          </cell>
          <cell r="X364">
            <v>2152</v>
          </cell>
          <cell r="Y364">
            <v>0.56364588789942383</v>
          </cell>
          <cell r="Z364">
            <v>395</v>
          </cell>
          <cell r="AA364">
            <v>0.1034573074908329</v>
          </cell>
          <cell r="AB364">
            <v>236</v>
          </cell>
          <cell r="AC364">
            <v>6.1812467260345734E-2</v>
          </cell>
          <cell r="AD364">
            <v>59</v>
          </cell>
          <cell r="AE364">
            <v>1.5453116815086433E-2</v>
          </cell>
          <cell r="AF364">
            <v>18</v>
          </cell>
          <cell r="AG364">
            <v>4.7145102147721323E-3</v>
          </cell>
          <cell r="AH364">
            <v>12</v>
          </cell>
          <cell r="AI364">
            <v>3.1430068098480882E-3</v>
          </cell>
          <cell r="AK364">
            <v>183</v>
          </cell>
          <cell r="AL364">
            <v>4.7930853850183343E-2</v>
          </cell>
          <cell r="AM364">
            <v>720</v>
          </cell>
          <cell r="AN364">
            <v>0.18858040859088529</v>
          </cell>
          <cell r="AP364">
            <v>56</v>
          </cell>
          <cell r="AQ364">
            <v>1.4667365112624411E-2</v>
          </cell>
          <cell r="AR364">
            <v>89</v>
          </cell>
          <cell r="AS364">
            <v>2.3310633839706652E-2</v>
          </cell>
          <cell r="AU364">
            <v>1.0337225343136667</v>
          </cell>
          <cell r="AV364">
            <v>1.0503506831115748</v>
          </cell>
        </row>
        <row r="365">
          <cell r="A365" t="str">
            <v>54</v>
          </cell>
          <cell r="C365" t="str">
            <v>5429</v>
          </cell>
          <cell r="D365" t="str">
            <v>Kvænangen</v>
          </cell>
          <cell r="E365">
            <v>4</v>
          </cell>
          <cell r="F365">
            <v>4.1536863966770508E-3</v>
          </cell>
          <cell r="G365">
            <v>141</v>
          </cell>
          <cell r="H365">
            <v>0.14641744548286603</v>
          </cell>
          <cell r="I365">
            <v>23</v>
          </cell>
          <cell r="J365">
            <v>2.3883696780893044E-2</v>
          </cell>
          <cell r="K365">
            <v>21</v>
          </cell>
          <cell r="L365">
            <v>2.1806853582554516E-2</v>
          </cell>
          <cell r="M365">
            <v>4</v>
          </cell>
          <cell r="N365">
            <v>4.1536863966770508E-3</v>
          </cell>
          <cell r="O365">
            <v>1</v>
          </cell>
          <cell r="P365">
            <v>1.0384215991692627E-3</v>
          </cell>
          <cell r="Q365">
            <v>8</v>
          </cell>
          <cell r="R365">
            <v>8.3073727933541015E-3</v>
          </cell>
          <cell r="T365">
            <v>0</v>
          </cell>
          <cell r="U365">
            <v>0</v>
          </cell>
          <cell r="V365">
            <v>5</v>
          </cell>
          <cell r="W365">
            <v>5.1921079958463139E-3</v>
          </cell>
          <cell r="X365">
            <v>567</v>
          </cell>
          <cell r="Y365">
            <v>0.58878504672897192</v>
          </cell>
          <cell r="Z365">
            <v>80</v>
          </cell>
          <cell r="AA365">
            <v>8.3073727933541022E-2</v>
          </cell>
          <cell r="AB365">
            <v>52</v>
          </cell>
          <cell r="AC365">
            <v>5.3997923156801658E-2</v>
          </cell>
          <cell r="AD365">
            <v>12</v>
          </cell>
          <cell r="AE365">
            <v>1.2461059190031152E-2</v>
          </cell>
          <cell r="AF365">
            <v>3</v>
          </cell>
          <cell r="AG365">
            <v>3.1152647975077881E-3</v>
          </cell>
          <cell r="AH365">
            <v>5</v>
          </cell>
          <cell r="AI365">
            <v>5.1921079958463139E-3</v>
          </cell>
          <cell r="AK365">
            <v>57</v>
          </cell>
          <cell r="AL365">
            <v>5.9190031152647975E-2</v>
          </cell>
          <cell r="AM365">
            <v>152</v>
          </cell>
          <cell r="AN365">
            <v>0.15784008307372793</v>
          </cell>
          <cell r="AP365">
            <v>13</v>
          </cell>
          <cell r="AQ365">
            <v>1.3499480789200415E-2</v>
          </cell>
          <cell r="AR365">
            <v>20</v>
          </cell>
          <cell r="AS365">
            <v>2.0768431983385256E-2</v>
          </cell>
          <cell r="AU365">
            <v>1.0432158489709613</v>
          </cell>
          <cell r="AV365">
            <v>1.0560520554447721</v>
          </cell>
        </row>
        <row r="366">
          <cell r="A366" t="str">
            <v>54</v>
          </cell>
          <cell r="C366" t="str">
            <v>5430</v>
          </cell>
          <cell r="D366" t="str">
            <v>Guovdageaidnu-Kautokeino</v>
          </cell>
          <cell r="E366">
            <v>11</v>
          </cell>
          <cell r="F366">
            <v>4.8823790501553487E-3</v>
          </cell>
          <cell r="G366">
            <v>383</v>
          </cell>
          <cell r="H366">
            <v>0.16999556147359077</v>
          </cell>
          <cell r="I366">
            <v>64</v>
          </cell>
          <cell r="J366">
            <v>2.8406569019085663E-2</v>
          </cell>
          <cell r="K366">
            <v>43</v>
          </cell>
          <cell r="L366">
            <v>1.9085663559698179E-2</v>
          </cell>
          <cell r="M366">
            <v>20</v>
          </cell>
          <cell r="N366">
            <v>8.8770528184642702E-3</v>
          </cell>
          <cell r="O366">
            <v>8</v>
          </cell>
          <cell r="P366">
            <v>3.5508211273857079E-3</v>
          </cell>
          <cell r="Q366">
            <v>9</v>
          </cell>
          <cell r="R366">
            <v>3.9946737683089215E-3</v>
          </cell>
          <cell r="T366">
            <v>0</v>
          </cell>
          <cell r="U366">
            <v>0</v>
          </cell>
          <cell r="V366">
            <v>10</v>
          </cell>
          <cell r="W366">
            <v>4.4385264092321351E-3</v>
          </cell>
          <cell r="X366">
            <v>1235</v>
          </cell>
          <cell r="Y366">
            <v>0.54815801154016863</v>
          </cell>
          <cell r="Z366">
            <v>209</v>
          </cell>
          <cell r="AA366">
            <v>9.2765201952951626E-2</v>
          </cell>
          <cell r="AB366">
            <v>153</v>
          </cell>
          <cell r="AC366">
            <v>6.7909454061251665E-2</v>
          </cell>
          <cell r="AD366">
            <v>31</v>
          </cell>
          <cell r="AE366">
            <v>1.3759431868619618E-2</v>
          </cell>
          <cell r="AF366">
            <v>8</v>
          </cell>
          <cell r="AG366">
            <v>3.5508211273857079E-3</v>
          </cell>
          <cell r="AH366">
            <v>8</v>
          </cell>
          <cell r="AI366">
            <v>3.5508211273857079E-3</v>
          </cell>
          <cell r="AK366">
            <v>144</v>
          </cell>
          <cell r="AL366">
            <v>6.3914780292942744E-2</v>
          </cell>
          <cell r="AM366">
            <v>409</v>
          </cell>
          <cell r="AN366">
            <v>0.18153573013759433</v>
          </cell>
          <cell r="AP366">
            <v>37</v>
          </cell>
          <cell r="AQ366">
            <v>1.6422547714158898E-2</v>
          </cell>
          <cell r="AR366">
            <v>47</v>
          </cell>
          <cell r="AS366">
            <v>2.0861074123391034E-2</v>
          </cell>
          <cell r="AU366">
            <v>1.0479329474573478</v>
          </cell>
          <cell r="AV366">
            <v>1.0561897114084047</v>
          </cell>
        </row>
        <row r="367">
          <cell r="A367" t="str">
            <v>54</v>
          </cell>
          <cell r="C367" t="str">
            <v>5432</v>
          </cell>
          <cell r="D367" t="str">
            <v>Loppa</v>
          </cell>
          <cell r="E367">
            <v>4</v>
          </cell>
          <cell r="F367">
            <v>5.2840158520475562E-3</v>
          </cell>
          <cell r="G367">
            <v>98</v>
          </cell>
          <cell r="H367">
            <v>0.12945838837516513</v>
          </cell>
          <cell r="I367">
            <v>10</v>
          </cell>
          <cell r="J367">
            <v>1.3210039630118891E-2</v>
          </cell>
          <cell r="K367">
            <v>12</v>
          </cell>
          <cell r="L367">
            <v>1.5852047556142668E-2</v>
          </cell>
          <cell r="M367">
            <v>7</v>
          </cell>
          <cell r="N367">
            <v>9.247027741083224E-3</v>
          </cell>
          <cell r="O367">
            <v>4</v>
          </cell>
          <cell r="P367">
            <v>5.2840158520475562E-3</v>
          </cell>
          <cell r="Q367">
            <v>6</v>
          </cell>
          <cell r="R367">
            <v>7.9260237780713338E-3</v>
          </cell>
          <cell r="T367">
            <v>1</v>
          </cell>
          <cell r="U367">
            <v>1.321003963011889E-3</v>
          </cell>
          <cell r="V367">
            <v>4</v>
          </cell>
          <cell r="W367">
            <v>5.2840158520475562E-3</v>
          </cell>
          <cell r="X367">
            <v>455</v>
          </cell>
          <cell r="Y367">
            <v>0.60105680317040955</v>
          </cell>
          <cell r="Z367">
            <v>67</v>
          </cell>
          <cell r="AA367">
            <v>8.8507265521796566E-2</v>
          </cell>
          <cell r="AB367">
            <v>41</v>
          </cell>
          <cell r="AC367">
            <v>5.416116248348745E-2</v>
          </cell>
          <cell r="AD367">
            <v>11</v>
          </cell>
          <cell r="AE367">
            <v>1.4531043593130779E-2</v>
          </cell>
          <cell r="AF367">
            <v>2</v>
          </cell>
          <cell r="AG367">
            <v>2.6420079260237781E-3</v>
          </cell>
          <cell r="AH367">
            <v>6</v>
          </cell>
          <cell r="AI367">
            <v>7.9260237780713338E-3</v>
          </cell>
          <cell r="AK367">
            <v>39</v>
          </cell>
          <cell r="AL367">
            <v>5.151915455746367E-2</v>
          </cell>
          <cell r="AM367">
            <v>127</v>
          </cell>
          <cell r="AN367">
            <v>0.16776750330250992</v>
          </cell>
          <cell r="AP367">
            <v>17</v>
          </cell>
          <cell r="AQ367">
            <v>2.2457067371202115E-2</v>
          </cell>
          <cell r="AR367">
            <v>19</v>
          </cell>
          <cell r="AS367">
            <v>2.5099075297225892E-2</v>
          </cell>
          <cell r="AU367">
            <v>1.0526457529914701</v>
          </cell>
          <cell r="AV367">
            <v>1.0620699714130495</v>
          </cell>
        </row>
        <row r="368">
          <cell r="A368" t="str">
            <v>54</v>
          </cell>
          <cell r="C368" t="str">
            <v>5433</v>
          </cell>
          <cell r="D368" t="str">
            <v>Hasvik</v>
          </cell>
          <cell r="E368">
            <v>6</v>
          </cell>
          <cell r="F368">
            <v>7.2115384615384619E-3</v>
          </cell>
          <cell r="G368">
            <v>101</v>
          </cell>
          <cell r="H368">
            <v>0.12139423076923077</v>
          </cell>
          <cell r="I368">
            <v>14</v>
          </cell>
          <cell r="J368">
            <v>1.6826923076923076E-2</v>
          </cell>
          <cell r="K368">
            <v>10</v>
          </cell>
          <cell r="L368">
            <v>1.201923076923077E-2</v>
          </cell>
          <cell r="M368">
            <v>6</v>
          </cell>
          <cell r="N368">
            <v>7.2115384615384619E-3</v>
          </cell>
          <cell r="O368">
            <v>2</v>
          </cell>
          <cell r="P368">
            <v>2.403846153846154E-3</v>
          </cell>
          <cell r="Q368">
            <v>11</v>
          </cell>
          <cell r="R368">
            <v>1.3221153846153846E-2</v>
          </cell>
          <cell r="T368">
            <v>2</v>
          </cell>
          <cell r="U368">
            <v>2.403846153846154E-3</v>
          </cell>
          <cell r="V368">
            <v>2</v>
          </cell>
          <cell r="W368">
            <v>2.403846153846154E-3</v>
          </cell>
          <cell r="X368">
            <v>461</v>
          </cell>
          <cell r="Y368">
            <v>0.55408653846153844</v>
          </cell>
          <cell r="Z368">
            <v>100</v>
          </cell>
          <cell r="AA368">
            <v>0.1201923076923077</v>
          </cell>
          <cell r="AB368">
            <v>76</v>
          </cell>
          <cell r="AC368">
            <v>9.1346153846153841E-2</v>
          </cell>
          <cell r="AD368">
            <v>16</v>
          </cell>
          <cell r="AE368">
            <v>1.9230769230769232E-2</v>
          </cell>
          <cell r="AF368">
            <v>5</v>
          </cell>
          <cell r="AG368">
            <v>6.0096153846153849E-3</v>
          </cell>
          <cell r="AH368">
            <v>2</v>
          </cell>
          <cell r="AI368">
            <v>2.403846153846154E-3</v>
          </cell>
          <cell r="AK368">
            <v>43</v>
          </cell>
          <cell r="AL368">
            <v>5.1682692307692304E-2</v>
          </cell>
          <cell r="AM368">
            <v>199</v>
          </cell>
          <cell r="AN368">
            <v>0.23918269230769232</v>
          </cell>
          <cell r="AP368">
            <v>19</v>
          </cell>
          <cell r="AQ368">
            <v>2.283653846153846E-2</v>
          </cell>
          <cell r="AR368">
            <v>23</v>
          </cell>
          <cell r="AS368">
            <v>2.7644230769230768E-2</v>
          </cell>
          <cell r="AU368">
            <v>1.0563762582216587</v>
          </cell>
          <cell r="AV368">
            <v>1.070862820816479</v>
          </cell>
        </row>
        <row r="369">
          <cell r="A369" t="str">
            <v>54</v>
          </cell>
          <cell r="C369" t="str">
            <v>5434</v>
          </cell>
          <cell r="D369" t="str">
            <v>Måsøy</v>
          </cell>
          <cell r="E369">
            <v>8</v>
          </cell>
          <cell r="F369">
            <v>7.4836295603367634E-3</v>
          </cell>
          <cell r="G369">
            <v>104</v>
          </cell>
          <cell r="H369">
            <v>9.7287184284377923E-2</v>
          </cell>
          <cell r="I369">
            <v>18</v>
          </cell>
          <cell r="J369">
            <v>1.6838166510757719E-2</v>
          </cell>
          <cell r="K369">
            <v>19</v>
          </cell>
          <cell r="L369">
            <v>1.7773620205799812E-2</v>
          </cell>
          <cell r="M369">
            <v>10</v>
          </cell>
          <cell r="N369">
            <v>9.3545369504209538E-3</v>
          </cell>
          <cell r="O369">
            <v>5</v>
          </cell>
          <cell r="P369">
            <v>4.6772684752104769E-3</v>
          </cell>
          <cell r="Q369">
            <v>9</v>
          </cell>
          <cell r="R369">
            <v>8.4190832553788595E-3</v>
          </cell>
          <cell r="T369">
            <v>1</v>
          </cell>
          <cell r="U369">
            <v>9.3545369504209543E-4</v>
          </cell>
          <cell r="V369">
            <v>1</v>
          </cell>
          <cell r="W369">
            <v>9.3545369504209543E-4</v>
          </cell>
          <cell r="X369">
            <v>536</v>
          </cell>
          <cell r="Y369">
            <v>0.50140318054256316</v>
          </cell>
          <cell r="Z369">
            <v>127</v>
          </cell>
          <cell r="AA369">
            <v>0.11880261927034612</v>
          </cell>
          <cell r="AB369">
            <v>144</v>
          </cell>
          <cell r="AC369">
            <v>0.13470533208606175</v>
          </cell>
          <cell r="AD369">
            <v>26</v>
          </cell>
          <cell r="AE369">
            <v>2.4321796071094481E-2</v>
          </cell>
          <cell r="AF369">
            <v>10</v>
          </cell>
          <cell r="AG369">
            <v>9.3545369504209538E-3</v>
          </cell>
          <cell r="AH369">
            <v>16</v>
          </cell>
          <cell r="AI369">
            <v>1.4967259120673527E-2</v>
          </cell>
          <cell r="AK369">
            <v>61</v>
          </cell>
          <cell r="AL369">
            <v>5.7062675397567819E-2</v>
          </cell>
          <cell r="AM369">
            <v>323</v>
          </cell>
          <cell r="AN369">
            <v>0.3021515434985968</v>
          </cell>
          <cell r="AP369">
            <v>24</v>
          </cell>
          <cell r="AQ369">
            <v>2.2450888681010289E-2</v>
          </cell>
          <cell r="AR369">
            <v>52</v>
          </cell>
          <cell r="AS369">
            <v>4.8643592142188961E-2</v>
          </cell>
          <cell r="AU369">
            <v>1.0465856745185373</v>
          </cell>
          <cell r="AV369">
            <v>1.0924952738914366</v>
          </cell>
        </row>
        <row r="370">
          <cell r="A370" t="str">
            <v>54</v>
          </cell>
          <cell r="B370"/>
          <cell r="C370" t="str">
            <v>5435</v>
          </cell>
          <cell r="D370" t="str">
            <v>Nordkapp</v>
          </cell>
          <cell r="E370">
            <v>26</v>
          </cell>
          <cell r="F370">
            <v>9.9578705476828806E-3</v>
          </cell>
          <cell r="G370">
            <v>342</v>
          </cell>
          <cell r="H370">
            <v>0.13098429720413635</v>
          </cell>
          <cell r="I370">
            <v>58</v>
          </cell>
          <cell r="J370">
            <v>2.2213711221754116E-2</v>
          </cell>
          <cell r="K370">
            <v>37</v>
          </cell>
          <cell r="L370">
            <v>1.4170815779394868E-2</v>
          </cell>
          <cell r="M370">
            <v>18</v>
          </cell>
          <cell r="N370">
            <v>6.8939103791650705E-3</v>
          </cell>
          <cell r="O370">
            <v>10</v>
          </cell>
          <cell r="P370">
            <v>3.8299502106472617E-3</v>
          </cell>
          <cell r="Q370">
            <v>42</v>
          </cell>
          <cell r="R370">
            <v>1.6085790884718499E-2</v>
          </cell>
          <cell r="S370"/>
          <cell r="T370">
            <v>5</v>
          </cell>
          <cell r="U370">
            <v>1.9149751053236309E-3</v>
          </cell>
          <cell r="V370">
            <v>3</v>
          </cell>
          <cell r="W370">
            <v>1.1489850631941786E-3</v>
          </cell>
          <cell r="X370">
            <v>1342</v>
          </cell>
          <cell r="Y370">
            <v>0.51397931826886245</v>
          </cell>
          <cell r="Z370">
            <v>268</v>
          </cell>
          <cell r="AA370">
            <v>0.10264266564534662</v>
          </cell>
          <cell r="AB370">
            <v>256</v>
          </cell>
          <cell r="AC370">
            <v>9.8046725392569894E-2</v>
          </cell>
          <cell r="AD370">
            <v>61</v>
          </cell>
          <cell r="AE370">
            <v>2.3362696284948296E-2</v>
          </cell>
          <cell r="AF370">
            <v>20</v>
          </cell>
          <cell r="AG370">
            <v>7.6599004212945234E-3</v>
          </cell>
          <cell r="AH370">
            <v>32</v>
          </cell>
          <cell r="AI370">
            <v>1.2255840674071237E-2</v>
          </cell>
          <cell r="AJ370"/>
          <cell r="AK370">
            <v>165</v>
          </cell>
          <cell r="AL370">
            <v>6.3194178475679819E-2</v>
          </cell>
          <cell r="AM370">
            <v>637</v>
          </cell>
          <cell r="AN370">
            <v>0.24396782841823056</v>
          </cell>
          <cell r="AO370"/>
          <cell r="AP370">
            <v>70</v>
          </cell>
          <cell r="AQ370">
            <v>2.6809651474530832E-2</v>
          </cell>
          <cell r="AR370">
            <v>113</v>
          </cell>
          <cell r="AS370">
            <v>4.3278437380314054E-2</v>
          </cell>
          <cell r="AT370"/>
          <cell r="AU370">
            <v>1.0296008576482483</v>
          </cell>
          <cell r="AV370">
            <v>1.047264256771129</v>
          </cell>
        </row>
        <row r="371">
          <cell r="A371" t="str">
            <v>54</v>
          </cell>
          <cell r="C371" t="str">
            <v>5436</v>
          </cell>
          <cell r="D371" t="str">
            <v>Porsanger-Porsáŋgu-Porsanki </v>
          </cell>
          <cell r="E371">
            <v>24</v>
          </cell>
          <cell r="F371">
            <v>7.4395536267823931E-3</v>
          </cell>
          <cell r="G371">
            <v>479</v>
          </cell>
          <cell r="H371">
            <v>0.14848109113453192</v>
          </cell>
          <cell r="I371">
            <v>60</v>
          </cell>
          <cell r="J371">
            <v>1.8598884066955982E-2</v>
          </cell>
          <cell r="K371">
            <v>55</v>
          </cell>
          <cell r="L371">
            <v>1.7048977061376317E-2</v>
          </cell>
          <cell r="M371">
            <v>13</v>
          </cell>
          <cell r="N371">
            <v>4.0297582145071295E-3</v>
          </cell>
          <cell r="O371">
            <v>12</v>
          </cell>
          <cell r="P371">
            <v>3.7197768133911966E-3</v>
          </cell>
          <cell r="Q371">
            <v>19</v>
          </cell>
          <cell r="R371">
            <v>5.8896466212027283E-3</v>
          </cell>
          <cell r="T371">
            <v>3</v>
          </cell>
          <cell r="U371">
            <v>9.2994420334779914E-4</v>
          </cell>
          <cell r="V371">
            <v>18</v>
          </cell>
          <cell r="W371">
            <v>5.5796652200867944E-3</v>
          </cell>
          <cell r="X371">
            <v>1827</v>
          </cell>
          <cell r="Y371">
            <v>0.56633601983880966</v>
          </cell>
          <cell r="Z371">
            <v>304</v>
          </cell>
          <cell r="AA371">
            <v>9.4234345939243652E-2</v>
          </cell>
          <cell r="AB371">
            <v>231</v>
          </cell>
          <cell r="AC371">
            <v>7.1605703657780531E-2</v>
          </cell>
          <cell r="AD371">
            <v>25</v>
          </cell>
          <cell r="AE371">
            <v>7.7495350278983261E-3</v>
          </cell>
          <cell r="AF371">
            <v>15</v>
          </cell>
          <cell r="AG371">
            <v>4.6497210167389955E-3</v>
          </cell>
          <cell r="AH371">
            <v>18</v>
          </cell>
          <cell r="AI371">
            <v>5.5796652200867944E-3</v>
          </cell>
          <cell r="AK371">
            <v>159</v>
          </cell>
          <cell r="AL371">
            <v>4.9287042777433357E-2</v>
          </cell>
          <cell r="AM371">
            <v>593</v>
          </cell>
          <cell r="AN371">
            <v>0.18381897086174828</v>
          </cell>
          <cell r="AP371">
            <v>44</v>
          </cell>
          <cell r="AQ371">
            <v>1.3639181649101054E-2</v>
          </cell>
          <cell r="AR371">
            <v>58</v>
          </cell>
          <cell r="AS371">
            <v>1.7978921264724116E-2</v>
          </cell>
          <cell r="AU371">
            <v>1.0435513144223465</v>
          </cell>
          <cell r="AV371">
            <v>1.0559717718197779</v>
          </cell>
        </row>
        <row r="372">
          <cell r="A372" t="str">
            <v>54</v>
          </cell>
          <cell r="C372" t="str">
            <v>5437</v>
          </cell>
          <cell r="D372" t="str">
            <v>Kárášjohka-Karasjok</v>
          </cell>
          <cell r="E372">
            <v>17</v>
          </cell>
          <cell r="F372">
            <v>7.8232857800276112E-3</v>
          </cell>
          <cell r="G372">
            <v>337</v>
          </cell>
          <cell r="H372">
            <v>0.15508513575701796</v>
          </cell>
          <cell r="I372">
            <v>56</v>
          </cell>
          <cell r="J372">
            <v>2.5770823745973309E-2</v>
          </cell>
          <cell r="K372">
            <v>43</v>
          </cell>
          <cell r="L372">
            <v>1.9788311090658078E-2</v>
          </cell>
          <cell r="M372">
            <v>15</v>
          </cell>
          <cell r="N372">
            <v>6.9028992176714222E-3</v>
          </cell>
          <cell r="O372">
            <v>5</v>
          </cell>
          <cell r="P372">
            <v>2.3009664058904738E-3</v>
          </cell>
          <cell r="Q372">
            <v>21</v>
          </cell>
          <cell r="R372">
            <v>9.6640589047399909E-3</v>
          </cell>
          <cell r="T372">
            <v>3</v>
          </cell>
          <cell r="U372">
            <v>1.3805798435342844E-3</v>
          </cell>
          <cell r="V372">
            <v>10</v>
          </cell>
          <cell r="W372">
            <v>4.6019328117809476E-3</v>
          </cell>
          <cell r="X372">
            <v>1213</v>
          </cell>
          <cell r="Y372">
            <v>0.55821445006902903</v>
          </cell>
          <cell r="Z372">
            <v>195</v>
          </cell>
          <cell r="AA372">
            <v>8.973768982972849E-2</v>
          </cell>
          <cell r="AB372">
            <v>124</v>
          </cell>
          <cell r="AC372">
            <v>5.7063966866083754E-2</v>
          </cell>
          <cell r="AD372">
            <v>34</v>
          </cell>
          <cell r="AE372">
            <v>1.5646571560055222E-2</v>
          </cell>
          <cell r="AF372">
            <v>7</v>
          </cell>
          <cell r="AG372">
            <v>3.2213529682466636E-3</v>
          </cell>
          <cell r="AH372">
            <v>8</v>
          </cell>
          <cell r="AI372">
            <v>3.6815462494247586E-3</v>
          </cell>
          <cell r="AK372">
            <v>140</v>
          </cell>
          <cell r="AL372">
            <v>6.4427059364933273E-2</v>
          </cell>
          <cell r="AM372">
            <v>368</v>
          </cell>
          <cell r="AN372">
            <v>0.16935112747353889</v>
          </cell>
          <cell r="AP372">
            <v>41</v>
          </cell>
          <cell r="AQ372">
            <v>1.8867924528301886E-2</v>
          </cell>
          <cell r="AR372">
            <v>49</v>
          </cell>
          <cell r="AS372">
            <v>2.2549470777726646E-2</v>
          </cell>
          <cell r="AU372">
            <v>1.0284657410891089</v>
          </cell>
          <cell r="AV372">
            <v>1.036246142261358</v>
          </cell>
        </row>
        <row r="373">
          <cell r="A373" t="str">
            <v>54</v>
          </cell>
          <cell r="C373" t="str">
            <v>5438</v>
          </cell>
          <cell r="D373" t="str">
            <v>Lebesby</v>
          </cell>
          <cell r="E373">
            <v>4</v>
          </cell>
          <cell r="F373">
            <v>3.6934441366574329E-3</v>
          </cell>
          <cell r="G373">
            <v>120</v>
          </cell>
          <cell r="H373">
            <v>0.11080332409972299</v>
          </cell>
          <cell r="I373">
            <v>13</v>
          </cell>
          <cell r="J373">
            <v>1.2003693444136657E-2</v>
          </cell>
          <cell r="K373">
            <v>17</v>
          </cell>
          <cell r="L373">
            <v>1.569713758079409E-2</v>
          </cell>
          <cell r="M373">
            <v>7</v>
          </cell>
          <cell r="N373">
            <v>6.4635272391505077E-3</v>
          </cell>
          <cell r="O373">
            <v>3</v>
          </cell>
          <cell r="P373">
            <v>2.7700831024930748E-3</v>
          </cell>
          <cell r="Q373">
            <v>14</v>
          </cell>
          <cell r="R373">
            <v>1.2927054478301015E-2</v>
          </cell>
          <cell r="T373">
            <v>4</v>
          </cell>
          <cell r="U373">
            <v>3.6934441366574329E-3</v>
          </cell>
          <cell r="V373">
            <v>7</v>
          </cell>
          <cell r="W373">
            <v>6.4635272391505077E-3</v>
          </cell>
          <cell r="X373">
            <v>603</v>
          </cell>
          <cell r="Y373">
            <v>0.55678670360110805</v>
          </cell>
          <cell r="Z373">
            <v>125</v>
          </cell>
          <cell r="AA373">
            <v>0.11542012927054478</v>
          </cell>
          <cell r="AB373">
            <v>84</v>
          </cell>
          <cell r="AC373">
            <v>7.7562326869806089E-2</v>
          </cell>
          <cell r="AD373">
            <v>28</v>
          </cell>
          <cell r="AE373">
            <v>2.5854108956602031E-2</v>
          </cell>
          <cell r="AF373">
            <v>12</v>
          </cell>
          <cell r="AG373">
            <v>1.1080332409972299E-2</v>
          </cell>
          <cell r="AH373">
            <v>8</v>
          </cell>
          <cell r="AI373">
            <v>7.3868882733148658E-3</v>
          </cell>
          <cell r="AK373">
            <v>54</v>
          </cell>
          <cell r="AL373">
            <v>4.9861495844875349E-2</v>
          </cell>
          <cell r="AM373">
            <v>257</v>
          </cell>
          <cell r="AN373">
            <v>0.23730378578024008</v>
          </cell>
          <cell r="AP373">
            <v>24</v>
          </cell>
          <cell r="AQ373">
            <v>2.2160664819944598E-2</v>
          </cell>
          <cell r="AR373">
            <v>48</v>
          </cell>
          <cell r="AS373">
            <v>4.4321329639889197E-2</v>
          </cell>
          <cell r="AU373">
            <v>1.0465900018549246</v>
          </cell>
          <cell r="AV373">
            <v>1.0721145865816872</v>
          </cell>
        </row>
        <row r="374">
          <cell r="A374" t="str">
            <v>54</v>
          </cell>
          <cell r="C374" t="str">
            <v>5439</v>
          </cell>
          <cell r="D374" t="str">
            <v>Gamvik</v>
          </cell>
          <cell r="E374">
            <v>7</v>
          </cell>
          <cell r="F374">
            <v>7.470651013874066E-3</v>
          </cell>
          <cell r="G374">
            <v>128</v>
          </cell>
          <cell r="H374">
            <v>0.13660618996798293</v>
          </cell>
          <cell r="I374">
            <v>17</v>
          </cell>
          <cell r="J374">
            <v>1.8143009605122731E-2</v>
          </cell>
          <cell r="K374">
            <v>16</v>
          </cell>
          <cell r="L374">
            <v>1.7075773745997867E-2</v>
          </cell>
          <cell r="M374">
            <v>9</v>
          </cell>
          <cell r="N374">
            <v>9.6051227321237997E-3</v>
          </cell>
          <cell r="O374">
            <v>0</v>
          </cell>
          <cell r="P374">
            <v>0</v>
          </cell>
          <cell r="Q374">
            <v>16</v>
          </cell>
          <cell r="R374">
            <v>1.7075773745997867E-2</v>
          </cell>
          <cell r="T374">
            <v>2</v>
          </cell>
          <cell r="U374">
            <v>2.1344717182497333E-3</v>
          </cell>
          <cell r="V374">
            <v>7</v>
          </cell>
          <cell r="W374">
            <v>7.470651013874066E-3</v>
          </cell>
          <cell r="X374">
            <v>495</v>
          </cell>
          <cell r="Y374">
            <v>0.52828175026680901</v>
          </cell>
          <cell r="Z374">
            <v>77</v>
          </cell>
          <cell r="AA374">
            <v>8.2177161152614725E-2</v>
          </cell>
          <cell r="AB374">
            <v>76</v>
          </cell>
          <cell r="AC374">
            <v>8.1109925293489857E-2</v>
          </cell>
          <cell r="AD374">
            <v>31</v>
          </cell>
          <cell r="AE374">
            <v>3.3084311632870865E-2</v>
          </cell>
          <cell r="AF374">
            <v>13</v>
          </cell>
          <cell r="AG374">
            <v>1.3874066168623266E-2</v>
          </cell>
          <cell r="AH374">
            <v>15</v>
          </cell>
          <cell r="AI374">
            <v>1.6008537886872998E-2</v>
          </cell>
          <cell r="AK374">
            <v>58</v>
          </cell>
          <cell r="AL374">
            <v>6.1899679829242264E-2</v>
          </cell>
          <cell r="AM374">
            <v>212</v>
          </cell>
          <cell r="AN374">
            <v>0.22625400213447172</v>
          </cell>
          <cell r="AP374">
            <v>25</v>
          </cell>
          <cell r="AQ374">
            <v>2.6680896478121666E-2</v>
          </cell>
          <cell r="AR374">
            <v>59</v>
          </cell>
          <cell r="AS374">
            <v>6.2966915688367125E-2</v>
          </cell>
          <cell r="AU374">
            <v>1.042899328738585</v>
          </cell>
          <cell r="AV374">
            <v>1.0806668882954564</v>
          </cell>
        </row>
        <row r="375">
          <cell r="A375" t="str">
            <v>54</v>
          </cell>
          <cell r="C375" t="str">
            <v>5440</v>
          </cell>
          <cell r="D375" t="str">
            <v>Berlevåg</v>
          </cell>
          <cell r="E375">
            <v>8</v>
          </cell>
          <cell r="F375">
            <v>9.3676814988290398E-3</v>
          </cell>
          <cell r="G375">
            <v>98</v>
          </cell>
          <cell r="H375">
            <v>0.11475409836065574</v>
          </cell>
          <cell r="I375">
            <v>9</v>
          </cell>
          <cell r="J375">
            <v>1.0538641686182669E-2</v>
          </cell>
          <cell r="K375">
            <v>9</v>
          </cell>
          <cell r="L375">
            <v>1.0538641686182669E-2</v>
          </cell>
          <cell r="M375">
            <v>6</v>
          </cell>
          <cell r="N375">
            <v>7.0257611241217799E-3</v>
          </cell>
          <cell r="O375">
            <v>2</v>
          </cell>
          <cell r="P375">
            <v>2.34192037470726E-3</v>
          </cell>
          <cell r="Q375">
            <v>13</v>
          </cell>
          <cell r="R375">
            <v>1.5222482435597189E-2</v>
          </cell>
          <cell r="T375">
            <v>1</v>
          </cell>
          <cell r="U375">
            <v>1.17096018735363E-3</v>
          </cell>
          <cell r="V375">
            <v>4</v>
          </cell>
          <cell r="W375">
            <v>4.6838407494145199E-3</v>
          </cell>
          <cell r="X375">
            <v>445</v>
          </cell>
          <cell r="Y375">
            <v>0.52107728337236536</v>
          </cell>
          <cell r="Z375">
            <v>117</v>
          </cell>
          <cell r="AA375">
            <v>0.13700234192037472</v>
          </cell>
          <cell r="AB375">
            <v>79</v>
          </cell>
          <cell r="AC375">
            <v>9.2505854800936774E-2</v>
          </cell>
          <cell r="AD375">
            <v>19</v>
          </cell>
          <cell r="AE375">
            <v>2.224824355971897E-2</v>
          </cell>
          <cell r="AF375">
            <v>6</v>
          </cell>
          <cell r="AG375">
            <v>7.0257611241217799E-3</v>
          </cell>
          <cell r="AH375">
            <v>6</v>
          </cell>
          <cell r="AI375">
            <v>7.0257611241217799E-3</v>
          </cell>
          <cell r="AK375">
            <v>39</v>
          </cell>
          <cell r="AL375">
            <v>4.5667447306791571E-2</v>
          </cell>
          <cell r="AM375">
            <v>227</v>
          </cell>
          <cell r="AN375">
            <v>0.26580796252927402</v>
          </cell>
          <cell r="AP375">
            <v>21</v>
          </cell>
          <cell r="AQ375">
            <v>2.4590163934426229E-2</v>
          </cell>
          <cell r="AR375">
            <v>31</v>
          </cell>
          <cell r="AS375">
            <v>3.6299765807962528E-2</v>
          </cell>
          <cell r="AU375">
            <v>1.0078435711008191</v>
          </cell>
          <cell r="AV375">
            <v>1.0644647200533817</v>
          </cell>
        </row>
        <row r="376">
          <cell r="A376" t="str">
            <v>54</v>
          </cell>
          <cell r="C376" t="str">
            <v>5441</v>
          </cell>
          <cell r="D376" t="str">
            <v>Deatnu-Tana</v>
          </cell>
          <cell r="E376">
            <v>24</v>
          </cell>
          <cell r="F376">
            <v>9.9958350687213669E-3</v>
          </cell>
          <cell r="G376">
            <v>402</v>
          </cell>
          <cell r="H376">
            <v>0.16743023740108287</v>
          </cell>
          <cell r="I376">
            <v>61</v>
          </cell>
          <cell r="J376">
            <v>2.5406080799666806E-2</v>
          </cell>
          <cell r="K376">
            <v>41</v>
          </cell>
          <cell r="L376">
            <v>1.7076218242399001E-2</v>
          </cell>
          <cell r="M376">
            <v>20</v>
          </cell>
          <cell r="N376">
            <v>8.3298625572678052E-3</v>
          </cell>
          <cell r="O376">
            <v>11</v>
          </cell>
          <cell r="P376">
            <v>4.581424406497293E-3</v>
          </cell>
          <cell r="Q376">
            <v>32</v>
          </cell>
          <cell r="R376">
            <v>1.3327780091628489E-2</v>
          </cell>
          <cell r="S376"/>
          <cell r="T376">
            <v>2</v>
          </cell>
          <cell r="U376">
            <v>8.3298625572678054E-4</v>
          </cell>
          <cell r="V376">
            <v>9</v>
          </cell>
          <cell r="W376">
            <v>3.7484381507705122E-3</v>
          </cell>
          <cell r="X376">
            <v>1255</v>
          </cell>
          <cell r="Y376">
            <v>0.52269887546855476</v>
          </cell>
          <cell r="Z376">
            <v>214</v>
          </cell>
          <cell r="AA376">
            <v>8.9129529362765511E-2</v>
          </cell>
          <cell r="AB376">
            <v>157</v>
          </cell>
          <cell r="AC376">
            <v>6.538942107455227E-2</v>
          </cell>
          <cell r="AD376">
            <v>35</v>
          </cell>
          <cell r="AE376">
            <v>1.4577259475218658E-2</v>
          </cell>
          <cell r="AF376">
            <v>11</v>
          </cell>
          <cell r="AG376">
            <v>4.581424406497293E-3</v>
          </cell>
          <cell r="AH376">
            <v>20</v>
          </cell>
          <cell r="AI376">
            <v>8.3298625572678052E-3</v>
          </cell>
          <cell r="AJ376"/>
          <cell r="AK376">
            <v>165</v>
          </cell>
          <cell r="AL376">
            <v>6.8721366097459394E-2</v>
          </cell>
          <cell r="AM376">
            <v>437</v>
          </cell>
          <cell r="AN376">
            <v>0.18200749687630155</v>
          </cell>
          <cell r="AO376"/>
          <cell r="AP376">
            <v>63</v>
          </cell>
          <cell r="AQ376">
            <v>2.6239067055393587E-2</v>
          </cell>
          <cell r="AR376">
            <v>66</v>
          </cell>
          <cell r="AS376">
            <v>2.7488546438983758E-2</v>
          </cell>
          <cell r="AT376"/>
          <cell r="AU376">
            <v>1.0045701720682341</v>
          </cell>
          <cell r="AV376">
            <v>1.0389079565996278</v>
          </cell>
        </row>
        <row r="377">
          <cell r="A377" t="str">
            <v>54</v>
          </cell>
          <cell r="C377" t="str">
            <v>5442</v>
          </cell>
          <cell r="D377" t="str">
            <v>Unjárga-Nesseby</v>
          </cell>
          <cell r="E377">
            <v>7</v>
          </cell>
          <cell r="F377">
            <v>9.497964721845319E-3</v>
          </cell>
          <cell r="G377">
            <v>96</v>
          </cell>
          <cell r="H377">
            <v>0.13025780189959293</v>
          </cell>
          <cell r="I377">
            <v>18</v>
          </cell>
          <cell r="J377">
            <v>2.4423337856173677E-2</v>
          </cell>
          <cell r="K377">
            <v>20</v>
          </cell>
          <cell r="L377">
            <v>2.7137042062415198E-2</v>
          </cell>
          <cell r="M377">
            <v>10</v>
          </cell>
          <cell r="N377">
            <v>1.3568521031207599E-2</v>
          </cell>
          <cell r="O377">
            <v>5</v>
          </cell>
          <cell r="P377">
            <v>6.7842605156037995E-3</v>
          </cell>
          <cell r="Q377">
            <v>8</v>
          </cell>
          <cell r="R377">
            <v>1.0854816824966078E-2</v>
          </cell>
          <cell r="T377">
            <v>0</v>
          </cell>
          <cell r="U377">
            <v>0</v>
          </cell>
          <cell r="V377">
            <v>1</v>
          </cell>
          <cell r="W377">
            <v>1.3568521031207597E-3</v>
          </cell>
          <cell r="X377">
            <v>439</v>
          </cell>
          <cell r="Y377">
            <v>0.59565807327001352</v>
          </cell>
          <cell r="Z377">
            <v>54</v>
          </cell>
          <cell r="AA377">
            <v>7.3270013568521031E-2</v>
          </cell>
          <cell r="AB377">
            <v>37</v>
          </cell>
          <cell r="AC377">
            <v>5.0203527815468114E-2</v>
          </cell>
          <cell r="AD377">
            <v>10</v>
          </cell>
          <cell r="AE377">
            <v>1.3568521031207599E-2</v>
          </cell>
          <cell r="AF377">
            <v>3</v>
          </cell>
          <cell r="AG377">
            <v>4.0705563093622792E-3</v>
          </cell>
          <cell r="AH377">
            <v>3</v>
          </cell>
          <cell r="AI377">
            <v>4.0705563093622792E-3</v>
          </cell>
          <cell r="AK377">
            <v>61</v>
          </cell>
          <cell r="AL377">
            <v>8.2767978290366348E-2</v>
          </cell>
          <cell r="AM377">
            <v>107</v>
          </cell>
          <cell r="AN377">
            <v>0.14518317503392131</v>
          </cell>
          <cell r="AP377">
            <v>23</v>
          </cell>
          <cell r="AQ377">
            <v>3.1207598371777476E-2</v>
          </cell>
          <cell r="AR377">
            <v>16</v>
          </cell>
          <cell r="AS377">
            <v>2.1709633649932156E-2</v>
          </cell>
          <cell r="AU377">
            <v>0.99649155723570126</v>
          </cell>
          <cell r="AV377">
            <v>1.0061541208538243</v>
          </cell>
        </row>
        <row r="378">
          <cell r="A378" t="str">
            <v>54</v>
          </cell>
          <cell r="C378" t="str">
            <v>5443</v>
          </cell>
          <cell r="D378" t="str">
            <v>Båtsfjord</v>
          </cell>
          <cell r="E378">
            <v>9</v>
          </cell>
          <cell r="F378">
            <v>4.8179871520342612E-3</v>
          </cell>
          <cell r="G378">
            <v>218</v>
          </cell>
          <cell r="H378">
            <v>0.11670235546038545</v>
          </cell>
          <cell r="I378">
            <v>29</v>
          </cell>
          <cell r="J378">
            <v>1.5524625267665952E-2</v>
          </cell>
          <cell r="K378">
            <v>17</v>
          </cell>
          <cell r="L378">
            <v>9.1006423982869372E-3</v>
          </cell>
          <cell r="M378">
            <v>10</v>
          </cell>
          <cell r="N378">
            <v>5.3533190578158455E-3</v>
          </cell>
          <cell r="O378">
            <v>4</v>
          </cell>
          <cell r="P378">
            <v>2.1413276231263384E-3</v>
          </cell>
          <cell r="Q378">
            <v>11</v>
          </cell>
          <cell r="R378">
            <v>5.8886509635974306E-3</v>
          </cell>
          <cell r="T378">
            <v>1</v>
          </cell>
          <cell r="U378">
            <v>5.3533190578158461E-4</v>
          </cell>
          <cell r="V378">
            <v>8</v>
          </cell>
          <cell r="W378">
            <v>4.2826552462526769E-3</v>
          </cell>
          <cell r="X378">
            <v>974</v>
          </cell>
          <cell r="Y378">
            <v>0.52141327623126343</v>
          </cell>
          <cell r="Z378">
            <v>208</v>
          </cell>
          <cell r="AA378">
            <v>0.11134903640256959</v>
          </cell>
          <cell r="AB378">
            <v>199</v>
          </cell>
          <cell r="AC378">
            <v>0.10653104925053533</v>
          </cell>
          <cell r="AD378">
            <v>58</v>
          </cell>
          <cell r="AE378">
            <v>3.1049250535331904E-2</v>
          </cell>
          <cell r="AF378">
            <v>15</v>
          </cell>
          <cell r="AG378">
            <v>8.0299785867237686E-3</v>
          </cell>
          <cell r="AH378">
            <v>25</v>
          </cell>
          <cell r="AI378">
            <v>1.3383297644539615E-2</v>
          </cell>
          <cell r="AK378">
            <v>71</v>
          </cell>
          <cell r="AL378">
            <v>3.8008565310492508E-2</v>
          </cell>
          <cell r="AM378">
            <v>505</v>
          </cell>
          <cell r="AN378">
            <v>0.2703426124197002</v>
          </cell>
          <cell r="AP378">
            <v>25</v>
          </cell>
          <cell r="AQ378">
            <v>1.3383297644539615E-2</v>
          </cell>
          <cell r="AR378">
            <v>98</v>
          </cell>
          <cell r="AS378">
            <v>5.246252676659529E-2</v>
          </cell>
          <cell r="AU378">
            <v>1.0778818382710273</v>
          </cell>
          <cell r="AV378">
            <v>1.095254284126278</v>
          </cell>
        </row>
        <row r="379">
          <cell r="A379" t="str">
            <v>54</v>
          </cell>
          <cell r="C379" t="str">
            <v>5444</v>
          </cell>
          <cell r="D379" t="str">
            <v>Sør-Varanger</v>
          </cell>
          <cell r="E379">
            <v>72</v>
          </cell>
          <cell r="F379">
            <v>8.6486486486486488E-3</v>
          </cell>
          <cell r="G379">
            <v>1227</v>
          </cell>
          <cell r="H379">
            <v>0.14738738738738738</v>
          </cell>
          <cell r="I379">
            <v>130</v>
          </cell>
          <cell r="J379">
            <v>1.5615615615615615E-2</v>
          </cell>
          <cell r="K379">
            <v>107</v>
          </cell>
          <cell r="L379">
            <v>1.2852852852852852E-2</v>
          </cell>
          <cell r="M379">
            <v>28</v>
          </cell>
          <cell r="N379">
            <v>3.3633633633633636E-3</v>
          </cell>
          <cell r="O379">
            <v>14</v>
          </cell>
          <cell r="P379">
            <v>1.6816816816816818E-3</v>
          </cell>
          <cell r="Q379">
            <v>49</v>
          </cell>
          <cell r="R379">
            <v>5.8858858858858859E-3</v>
          </cell>
          <cell r="T379">
            <v>9</v>
          </cell>
          <cell r="U379">
            <v>1.0810810810810811E-3</v>
          </cell>
          <cell r="V379">
            <v>35</v>
          </cell>
          <cell r="W379">
            <v>4.2042042042042043E-3</v>
          </cell>
          <cell r="X379">
            <v>4766</v>
          </cell>
          <cell r="Y379">
            <v>0.57249249249249246</v>
          </cell>
          <cell r="Z379">
            <v>868</v>
          </cell>
          <cell r="AA379">
            <v>0.10426426426426426</v>
          </cell>
          <cell r="AB379">
            <v>536</v>
          </cell>
          <cell r="AC379">
            <v>6.4384384384384388E-2</v>
          </cell>
          <cell r="AD379">
            <v>84</v>
          </cell>
          <cell r="AE379">
            <v>1.0090090090090089E-2</v>
          </cell>
          <cell r="AF379">
            <v>32</v>
          </cell>
          <cell r="AG379">
            <v>3.8438438438438438E-3</v>
          </cell>
          <cell r="AH379">
            <v>23</v>
          </cell>
          <cell r="AI379">
            <v>2.7627627627627629E-3</v>
          </cell>
          <cell r="AK379">
            <v>328</v>
          </cell>
          <cell r="AL379">
            <v>3.9399399399399397E-2</v>
          </cell>
          <cell r="AM379">
            <v>1543</v>
          </cell>
          <cell r="AN379">
            <v>0.18534534534534536</v>
          </cell>
          <cell r="AP379">
            <v>91</v>
          </cell>
          <cell r="AQ379">
            <v>1.0930930930930931E-2</v>
          </cell>
          <cell r="AR379">
            <v>139</v>
          </cell>
          <cell r="AS379">
            <v>1.6696696696696697E-2</v>
          </cell>
          <cell r="AU379">
            <v>1.0352100316968562</v>
          </cell>
          <cell r="AV379">
            <v>1.0520961625787526</v>
          </cell>
        </row>
        <row r="380">
          <cell r="A380" t="str">
            <v>54 Totalt</v>
          </cell>
          <cell r="C380" t="str">
            <v>54</v>
          </cell>
          <cell r="D380" t="str">
            <v>Troms og Finnmark - Romsa ja Finnmárku - Tromssa ja Finmarkku</v>
          </cell>
          <cell r="E380">
            <v>1650</v>
          </cell>
          <cell r="F380">
            <v>8.4369631023480315E-3</v>
          </cell>
          <cell r="G380">
            <v>27320</v>
          </cell>
          <cell r="H380">
            <v>0.13969565573099893</v>
          </cell>
          <cell r="I380">
            <v>3562</v>
          </cell>
          <cell r="J380">
            <v>1.821361367912951E-2</v>
          </cell>
          <cell r="K380">
            <v>3085</v>
          </cell>
          <cell r="L380">
            <v>1.5774564345905261E-2</v>
          </cell>
          <cell r="M380">
            <v>1074</v>
          </cell>
          <cell r="N380">
            <v>5.4916959829829012E-3</v>
          </cell>
          <cell r="O380">
            <v>560</v>
          </cell>
          <cell r="P380">
            <v>2.8634541438272111E-3</v>
          </cell>
          <cell r="Q380">
            <v>1781</v>
          </cell>
          <cell r="R380">
            <v>9.1068068395647548E-3</v>
          </cell>
          <cell r="S380"/>
          <cell r="T380">
            <v>300</v>
          </cell>
          <cell r="U380">
            <v>1.5339932913360059E-3</v>
          </cell>
          <cell r="V380">
            <v>860</v>
          </cell>
          <cell r="W380">
            <v>4.3974474351632167E-3</v>
          </cell>
          <cell r="X380">
            <v>112309</v>
          </cell>
          <cell r="Y380">
            <v>0.57427084185551824</v>
          </cell>
          <cell r="Z380">
            <v>18448</v>
          </cell>
          <cell r="AA380">
            <v>9.4330360795222126E-2</v>
          </cell>
          <cell r="AB380">
            <v>11838</v>
          </cell>
          <cell r="AC380">
            <v>6.0531375276118793E-2</v>
          </cell>
          <cell r="AD380">
            <v>2241</v>
          </cell>
          <cell r="AE380">
            <v>1.1458929886279964E-2</v>
          </cell>
          <cell r="AF380">
            <v>735</v>
          </cell>
          <cell r="AG380">
            <v>3.7582835637732146E-3</v>
          </cell>
          <cell r="AH380">
            <v>911</v>
          </cell>
          <cell r="AI380">
            <v>4.6582262946903378E-3</v>
          </cell>
          <cell r="AJ380"/>
          <cell r="AK380">
            <v>10062</v>
          </cell>
          <cell r="AL380">
            <v>5.1450134991409636E-2</v>
          </cell>
          <cell r="AM380">
            <v>34173</v>
          </cell>
          <cell r="AN380">
            <v>0.17473717581608444</v>
          </cell>
          <cell r="AO380"/>
          <cell r="AP380">
            <v>3415</v>
          </cell>
          <cell r="AQ380">
            <v>1.7461956966374866E-2</v>
          </cell>
          <cell r="AR380">
            <v>3887</v>
          </cell>
          <cell r="AS380">
            <v>1.9875439744743515E-2</v>
          </cell>
          <cell r="AT380"/>
          <cell r="AU380">
            <v>0.99679379175749927</v>
          </cell>
          <cell r="AV380">
            <v>1.0297444874228556</v>
          </cell>
        </row>
        <row r="381">
          <cell r="A381" t="str">
            <v>Totalsum</v>
          </cell>
          <cell r="C381" t="str">
            <v>6</v>
          </cell>
          <cell r="D381" t="str">
            <v>Landet</v>
          </cell>
          <cell r="E381">
            <v>87071</v>
          </cell>
          <cell r="F381">
            <v>2.004491925722076E-2</v>
          </cell>
          <cell r="G381">
            <v>641646</v>
          </cell>
          <cell r="H381">
            <v>0.14771556846388204</v>
          </cell>
          <cell r="I381">
            <v>86895</v>
          </cell>
          <cell r="J381">
            <v>2.0004401682031884E-2</v>
          </cell>
          <cell r="K381">
            <v>80768</v>
          </cell>
          <cell r="L381">
            <v>1.8593883595769044E-2</v>
          </cell>
          <cell r="M381">
            <v>31593</v>
          </cell>
          <cell r="N381">
            <v>7.2731349598991113E-3</v>
          </cell>
          <cell r="O381">
            <v>17421</v>
          </cell>
          <cell r="P381">
            <v>4.0105493032128138E-3</v>
          </cell>
          <cell r="Q381">
            <v>64723</v>
          </cell>
          <cell r="R381">
            <v>1.4900108062214737E-2</v>
          </cell>
          <cell r="S381"/>
          <cell r="T381">
            <v>8236</v>
          </cell>
          <cell r="U381">
            <v>1.8960383480432082E-3</v>
          </cell>
          <cell r="V381">
            <v>20144</v>
          </cell>
          <cell r="W381">
            <v>4.6374206511634762E-3</v>
          </cell>
          <cell r="X381">
            <v>2407017</v>
          </cell>
          <cell r="Y381">
            <v>0.55412779703641568</v>
          </cell>
          <cell r="Z381">
            <v>356015</v>
          </cell>
          <cell r="AA381">
            <v>8.1959457561753615E-2</v>
          </cell>
          <cell r="AB381">
            <v>213423</v>
          </cell>
          <cell r="AC381">
            <v>4.9132854826909378E-2</v>
          </cell>
          <cell r="AD381">
            <v>39618</v>
          </cell>
          <cell r="AE381">
            <v>9.1205982604147442E-3</v>
          </cell>
          <cell r="AF381">
            <v>14950</v>
          </cell>
          <cell r="AG381">
            <v>3.4416917561007729E-3</v>
          </cell>
          <cell r="AH381">
            <v>21023</v>
          </cell>
          <cell r="AI381">
            <v>4.8397783136124783E-3</v>
          </cell>
          <cell r="AJ381"/>
          <cell r="AK381">
            <v>281400</v>
          </cell>
          <cell r="AL381">
            <v>6.4782077603127583E-2</v>
          </cell>
          <cell r="AM381">
            <v>645029</v>
          </cell>
          <cell r="AN381">
            <v>0.14849438071879098</v>
          </cell>
          <cell r="AO381"/>
          <cell r="AP381">
            <v>113737</v>
          </cell>
          <cell r="AQ381">
            <v>2.6183792325326662E-2</v>
          </cell>
          <cell r="AR381">
            <v>75591</v>
          </cell>
          <cell r="AS381">
            <v>1.7402068330127994E-2</v>
          </cell>
          <cell r="AT381"/>
          <cell r="AU381">
            <v>0.92299989936766902</v>
          </cell>
          <cell r="AV381">
            <v>0.98175530746508965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mmuner"/>
      <sheetName val="Utskrift"/>
      <sheetName val="Summarisk oversikt"/>
      <sheetName val="Tabell 1"/>
      <sheetName val="Tabell 2"/>
      <sheetName val="Tabell 3"/>
      <sheetName val="Tabell 4"/>
      <sheetName val="Tabell 5"/>
      <sheetName val="Tabell 5b"/>
    </sheetNames>
    <sheetDataSet>
      <sheetData sheetId="0">
        <row r="1">
          <cell r="D1" t="str">
            <v>6</v>
          </cell>
          <cell r="E1" t="str">
            <v>Landet</v>
          </cell>
        </row>
        <row r="2">
          <cell r="D2" t="str">
            <v>03</v>
          </cell>
          <cell r="E2" t="str">
            <v>Oslo</v>
          </cell>
        </row>
        <row r="3">
          <cell r="D3" t="str">
            <v>11</v>
          </cell>
          <cell r="E3" t="str">
            <v>Rogaland</v>
          </cell>
        </row>
        <row r="4">
          <cell r="D4" t="str">
            <v>15</v>
          </cell>
          <cell r="E4" t="str">
            <v>Møre og Romsdal</v>
          </cell>
        </row>
        <row r="5">
          <cell r="D5" t="str">
            <v>18</v>
          </cell>
          <cell r="E5" t="str">
            <v>Nordland - Nordlánnda</v>
          </cell>
        </row>
        <row r="6">
          <cell r="D6" t="str">
            <v>30</v>
          </cell>
          <cell r="E6" t="str">
            <v>Viken</v>
          </cell>
        </row>
        <row r="7">
          <cell r="D7" t="str">
            <v>34</v>
          </cell>
          <cell r="E7" t="str">
            <v>Innlandet</v>
          </cell>
        </row>
        <row r="8">
          <cell r="D8" t="str">
            <v>38</v>
          </cell>
          <cell r="E8" t="str">
            <v>Vestfold og Telemark</v>
          </cell>
        </row>
        <row r="9">
          <cell r="D9" t="str">
            <v>42</v>
          </cell>
          <cell r="E9" t="str">
            <v>Agder</v>
          </cell>
        </row>
        <row r="10">
          <cell r="D10" t="str">
            <v>46</v>
          </cell>
          <cell r="E10" t="str">
            <v>Vestland</v>
          </cell>
        </row>
        <row r="11">
          <cell r="D11" t="str">
            <v>50</v>
          </cell>
          <cell r="E11" t="str">
            <v>Trøndelag - Trööndelage</v>
          </cell>
        </row>
        <row r="12">
          <cell r="D12" t="str">
            <v>54</v>
          </cell>
          <cell r="E12" t="str">
            <v>Troms og Finnmark - Romsa ja Finnmárku - Tromssa ja Finmarkku</v>
          </cell>
        </row>
        <row r="13">
          <cell r="D13" t="str">
            <v>0301</v>
          </cell>
          <cell r="E13" t="str">
            <v>Oslo</v>
          </cell>
        </row>
        <row r="14">
          <cell r="D14" t="str">
            <v>1101</v>
          </cell>
          <cell r="E14" t="str">
            <v>Eigersund</v>
          </cell>
        </row>
        <row r="15">
          <cell r="D15" t="str">
            <v>1103</v>
          </cell>
          <cell r="E15" t="str">
            <v>Stavanger</v>
          </cell>
        </row>
        <row r="16">
          <cell r="D16" t="str">
            <v>1106</v>
          </cell>
          <cell r="E16" t="str">
            <v>Haugesund</v>
          </cell>
        </row>
        <row r="17">
          <cell r="D17" t="str">
            <v>1108</v>
          </cell>
          <cell r="E17" t="str">
            <v>Sandnes</v>
          </cell>
        </row>
        <row r="18">
          <cell r="D18" t="str">
            <v>1111</v>
          </cell>
          <cell r="E18" t="str">
            <v>Sokndal</v>
          </cell>
        </row>
        <row r="19">
          <cell r="D19" t="str">
            <v>1112</v>
          </cell>
          <cell r="E19" t="str">
            <v>Lund</v>
          </cell>
        </row>
        <row r="20">
          <cell r="D20" t="str">
            <v>1114</v>
          </cell>
          <cell r="E20" t="str">
            <v>Bjerkreim</v>
          </cell>
        </row>
        <row r="21">
          <cell r="D21" t="str">
            <v>1119</v>
          </cell>
          <cell r="E21" t="str">
            <v>Hå</v>
          </cell>
        </row>
        <row r="22">
          <cell r="D22" t="str">
            <v>1120</v>
          </cell>
          <cell r="E22" t="str">
            <v>Klepp</v>
          </cell>
        </row>
        <row r="23">
          <cell r="D23" t="str">
            <v>1121</v>
          </cell>
          <cell r="E23" t="str">
            <v>Jæren</v>
          </cell>
        </row>
        <row r="24">
          <cell r="D24" t="str">
            <v>1122</v>
          </cell>
          <cell r="E24" t="str">
            <v xml:space="preserve">Gjesdal </v>
          </cell>
        </row>
        <row r="25">
          <cell r="D25" t="str">
            <v>1124</v>
          </cell>
          <cell r="E25" t="str">
            <v xml:space="preserve">Sola </v>
          </cell>
        </row>
        <row r="26">
          <cell r="D26" t="str">
            <v>1127</v>
          </cell>
          <cell r="E26" t="str">
            <v xml:space="preserve">Randaberg </v>
          </cell>
        </row>
        <row r="27">
          <cell r="D27" t="str">
            <v>1130</v>
          </cell>
          <cell r="E27" t="str">
            <v>Strand</v>
          </cell>
        </row>
        <row r="28">
          <cell r="D28" t="str">
            <v>1133</v>
          </cell>
          <cell r="E28" t="str">
            <v>Hjelmeland</v>
          </cell>
        </row>
        <row r="29">
          <cell r="D29" t="str">
            <v>1134</v>
          </cell>
          <cell r="E29" t="str">
            <v>Suldal</v>
          </cell>
        </row>
        <row r="30">
          <cell r="D30" t="str">
            <v>1135</v>
          </cell>
          <cell r="E30" t="str">
            <v>Sauda</v>
          </cell>
        </row>
        <row r="31">
          <cell r="D31" t="str">
            <v>1144</v>
          </cell>
          <cell r="E31" t="str">
            <v>Kvitsøy</v>
          </cell>
        </row>
        <row r="32">
          <cell r="D32" t="str">
            <v>1145</v>
          </cell>
          <cell r="E32" t="str">
            <v>Bokn</v>
          </cell>
        </row>
        <row r="33">
          <cell r="D33" t="str">
            <v>1146</v>
          </cell>
          <cell r="E33" t="str">
            <v>Tysvær</v>
          </cell>
        </row>
        <row r="34">
          <cell r="D34" t="str">
            <v>1149</v>
          </cell>
          <cell r="E34" t="str">
            <v>Karmøy</v>
          </cell>
        </row>
        <row r="35">
          <cell r="D35" t="str">
            <v>1151</v>
          </cell>
          <cell r="E35" t="str">
            <v>Utsira</v>
          </cell>
        </row>
        <row r="36">
          <cell r="D36" t="str">
            <v>1160</v>
          </cell>
          <cell r="E36" t="str">
            <v>Vindafjord</v>
          </cell>
        </row>
        <row r="37">
          <cell r="D37" t="str">
            <v>1505</v>
          </cell>
          <cell r="E37" t="str">
            <v>Kristiansund</v>
          </cell>
        </row>
        <row r="38">
          <cell r="D38" t="str">
            <v>1506</v>
          </cell>
          <cell r="E38" t="str">
            <v>Molde</v>
          </cell>
        </row>
        <row r="39">
          <cell r="D39" t="str">
            <v>1507</v>
          </cell>
          <cell r="E39" t="str">
            <v>Ålesund</v>
          </cell>
        </row>
        <row r="40">
          <cell r="D40" t="str">
            <v>1511</v>
          </cell>
          <cell r="E40" t="str">
            <v>Vanylven</v>
          </cell>
        </row>
        <row r="41">
          <cell r="D41" t="str">
            <v>1514</v>
          </cell>
          <cell r="E41" t="str">
            <v>Sande</v>
          </cell>
        </row>
        <row r="42">
          <cell r="D42" t="str">
            <v>1515</v>
          </cell>
          <cell r="E42" t="str">
            <v>Herøy</v>
          </cell>
        </row>
        <row r="43">
          <cell r="D43" t="str">
            <v>1516</v>
          </cell>
          <cell r="E43" t="str">
            <v>Ulstein</v>
          </cell>
        </row>
        <row r="44">
          <cell r="D44" t="str">
            <v>1517</v>
          </cell>
          <cell r="E44" t="str">
            <v>Hareid</v>
          </cell>
        </row>
        <row r="45">
          <cell r="D45" t="str">
            <v>1520</v>
          </cell>
          <cell r="E45" t="str">
            <v>Ørsta</v>
          </cell>
        </row>
        <row r="46">
          <cell r="D46" t="str">
            <v>1525</v>
          </cell>
          <cell r="E46" t="str">
            <v>Stranda</v>
          </cell>
        </row>
        <row r="47">
          <cell r="D47" t="str">
            <v>1528</v>
          </cell>
          <cell r="E47" t="str">
            <v>Sykkylven</v>
          </cell>
        </row>
        <row r="48">
          <cell r="D48" t="str">
            <v>1531</v>
          </cell>
          <cell r="E48" t="str">
            <v>Sula</v>
          </cell>
        </row>
        <row r="49">
          <cell r="D49" t="str">
            <v>1532</v>
          </cell>
          <cell r="E49" t="str">
            <v>Giske</v>
          </cell>
        </row>
        <row r="50">
          <cell r="D50" t="str">
            <v>1535</v>
          </cell>
          <cell r="E50" t="str">
            <v>Vestnes</v>
          </cell>
        </row>
        <row r="51">
          <cell r="D51" t="str">
            <v>1539</v>
          </cell>
          <cell r="E51" t="str">
            <v>Rauma</v>
          </cell>
        </row>
        <row r="52">
          <cell r="D52" t="str">
            <v>1547</v>
          </cell>
          <cell r="E52" t="str">
            <v>Aukra</v>
          </cell>
        </row>
        <row r="53">
          <cell r="D53" t="str">
            <v>1554</v>
          </cell>
          <cell r="E53" t="str">
            <v>Averøy</v>
          </cell>
        </row>
        <row r="54">
          <cell r="D54" t="str">
            <v>1557</v>
          </cell>
          <cell r="E54" t="str">
            <v>Gjemnes</v>
          </cell>
        </row>
        <row r="55">
          <cell r="D55" t="str">
            <v>1560</v>
          </cell>
          <cell r="E55" t="str">
            <v>Tingvoll</v>
          </cell>
        </row>
        <row r="56">
          <cell r="D56" t="str">
            <v>1563</v>
          </cell>
          <cell r="E56" t="str">
            <v>Sunndal</v>
          </cell>
        </row>
        <row r="57">
          <cell r="D57" t="str">
            <v>1566</v>
          </cell>
          <cell r="E57" t="str">
            <v>Surnadal</v>
          </cell>
        </row>
        <row r="58">
          <cell r="D58" t="str">
            <v>1573</v>
          </cell>
          <cell r="E58" t="str">
            <v>Smøla</v>
          </cell>
        </row>
        <row r="59">
          <cell r="D59" t="str">
            <v>1576</v>
          </cell>
          <cell r="E59" t="str">
            <v>Aure</v>
          </cell>
        </row>
        <row r="60">
          <cell r="D60" t="str">
            <v>1577</v>
          </cell>
          <cell r="E60" t="str">
            <v>Volda</v>
          </cell>
        </row>
        <row r="61">
          <cell r="D61" t="str">
            <v>1578</v>
          </cell>
          <cell r="E61" t="str">
            <v>Fjord</v>
          </cell>
        </row>
        <row r="62">
          <cell r="D62" t="str">
            <v>1579</v>
          </cell>
          <cell r="E62" t="str">
            <v>Hustadvika</v>
          </cell>
        </row>
        <row r="63">
          <cell r="D63" t="str">
            <v>1804</v>
          </cell>
          <cell r="E63" t="str">
            <v>Bodø</v>
          </cell>
        </row>
        <row r="64">
          <cell r="D64" t="str">
            <v>1806</v>
          </cell>
          <cell r="E64" t="str">
            <v>Narvik</v>
          </cell>
        </row>
        <row r="65">
          <cell r="D65" t="str">
            <v>1811</v>
          </cell>
          <cell r="E65" t="str">
            <v>Bindal</v>
          </cell>
        </row>
        <row r="66">
          <cell r="D66" t="str">
            <v>1812</v>
          </cell>
          <cell r="E66" t="str">
            <v>Sømna</v>
          </cell>
        </row>
        <row r="67">
          <cell r="D67" t="str">
            <v>1813</v>
          </cell>
          <cell r="E67" t="str">
            <v>Brønnøy</v>
          </cell>
        </row>
        <row r="68">
          <cell r="D68" t="str">
            <v>1815</v>
          </cell>
          <cell r="E68" t="str">
            <v>Vega</v>
          </cell>
        </row>
        <row r="69">
          <cell r="D69" t="str">
            <v>1816</v>
          </cell>
          <cell r="E69" t="str">
            <v>Vevelstad</v>
          </cell>
        </row>
        <row r="70">
          <cell r="D70" t="str">
            <v>1818</v>
          </cell>
          <cell r="E70" t="str">
            <v>Herøy</v>
          </cell>
        </row>
        <row r="71">
          <cell r="D71" t="str">
            <v>1820</v>
          </cell>
          <cell r="E71" t="str">
            <v>Alstahaug</v>
          </cell>
        </row>
        <row r="72">
          <cell r="D72" t="str">
            <v>1822</v>
          </cell>
          <cell r="E72" t="str">
            <v>Leirfjord</v>
          </cell>
        </row>
        <row r="73">
          <cell r="D73" t="str">
            <v>1824</v>
          </cell>
          <cell r="E73" t="str">
            <v>Vefsn</v>
          </cell>
        </row>
        <row r="74">
          <cell r="D74" t="str">
            <v>1825</v>
          </cell>
          <cell r="E74" t="str">
            <v>Grane</v>
          </cell>
        </row>
        <row r="75">
          <cell r="D75" t="str">
            <v>1826</v>
          </cell>
          <cell r="E75" t="str">
            <v>Hattfjelldal</v>
          </cell>
        </row>
        <row r="76">
          <cell r="D76" t="str">
            <v>1827</v>
          </cell>
          <cell r="E76" t="str">
            <v>Dønna</v>
          </cell>
        </row>
        <row r="77">
          <cell r="D77" t="str">
            <v>1828</v>
          </cell>
          <cell r="E77" t="str">
            <v>Nesna</v>
          </cell>
        </row>
        <row r="78">
          <cell r="D78" t="str">
            <v>1832</v>
          </cell>
          <cell r="E78" t="str">
            <v>Hemnes</v>
          </cell>
        </row>
        <row r="79">
          <cell r="D79" t="str">
            <v>1833</v>
          </cell>
          <cell r="E79" t="str">
            <v>Rana</v>
          </cell>
        </row>
        <row r="80">
          <cell r="D80" t="str">
            <v>1834</v>
          </cell>
          <cell r="E80" t="str">
            <v>Lurøy</v>
          </cell>
        </row>
        <row r="81">
          <cell r="D81" t="str">
            <v>1835</v>
          </cell>
          <cell r="E81" t="str">
            <v>Træna</v>
          </cell>
        </row>
        <row r="82">
          <cell r="D82" t="str">
            <v>1836</v>
          </cell>
          <cell r="E82" t="str">
            <v>Rødøy</v>
          </cell>
        </row>
        <row r="83">
          <cell r="D83" t="str">
            <v>1837</v>
          </cell>
          <cell r="E83" t="str">
            <v>Meløy</v>
          </cell>
        </row>
        <row r="84">
          <cell r="D84" t="str">
            <v>1838</v>
          </cell>
          <cell r="E84" t="str">
            <v>Gildeskål</v>
          </cell>
        </row>
        <row r="85">
          <cell r="D85" t="str">
            <v>1839</v>
          </cell>
          <cell r="E85" t="str">
            <v>Beiarn, se Bodø</v>
          </cell>
        </row>
        <row r="86">
          <cell r="D86" t="str">
            <v>1840</v>
          </cell>
          <cell r="E86" t="str">
            <v>Saltdal</v>
          </cell>
        </row>
        <row r="87">
          <cell r="D87" t="str">
            <v>1841</v>
          </cell>
          <cell r="E87" t="str">
            <v>Fauske</v>
          </cell>
        </row>
        <row r="88">
          <cell r="D88" t="str">
            <v>1845</v>
          </cell>
          <cell r="E88" t="str">
            <v>Sørfold</v>
          </cell>
        </row>
        <row r="89">
          <cell r="D89" t="str">
            <v>1848</v>
          </cell>
          <cell r="E89" t="str">
            <v>Steigen/Nord Salten</v>
          </cell>
        </row>
        <row r="90">
          <cell r="D90" t="str">
            <v>1851</v>
          </cell>
          <cell r="E90" t="str">
            <v>Lødingen</v>
          </cell>
        </row>
        <row r="91">
          <cell r="D91" t="str">
            <v>1853</v>
          </cell>
          <cell r="E91" t="str">
            <v>Evenes</v>
          </cell>
        </row>
        <row r="92">
          <cell r="D92" t="str">
            <v>1856</v>
          </cell>
          <cell r="E92" t="str">
            <v>Røst</v>
          </cell>
        </row>
        <row r="93">
          <cell r="D93" t="str">
            <v>1857</v>
          </cell>
          <cell r="E93" t="str">
            <v>Værøy</v>
          </cell>
        </row>
        <row r="94">
          <cell r="D94" t="str">
            <v>1859</v>
          </cell>
          <cell r="E94" t="str">
            <v>Flakstad</v>
          </cell>
        </row>
        <row r="95">
          <cell r="D95" t="str">
            <v>1860</v>
          </cell>
          <cell r="E95" t="str">
            <v>Vestvågøy</v>
          </cell>
        </row>
        <row r="96">
          <cell r="D96" t="str">
            <v>1865</v>
          </cell>
          <cell r="E96" t="str">
            <v>Vågan</v>
          </cell>
        </row>
        <row r="97">
          <cell r="D97" t="str">
            <v>1866</v>
          </cell>
          <cell r="E97" t="str">
            <v>Hadsel</v>
          </cell>
        </row>
        <row r="98">
          <cell r="D98" t="str">
            <v>1867</v>
          </cell>
          <cell r="E98" t="str">
            <v>Bø, se Bodø</v>
          </cell>
        </row>
        <row r="99">
          <cell r="D99" t="str">
            <v>1868</v>
          </cell>
          <cell r="E99" t="str">
            <v>Øksnes</v>
          </cell>
        </row>
        <row r="100">
          <cell r="D100" t="str">
            <v>1870</v>
          </cell>
          <cell r="E100" t="str">
            <v>Sortland</v>
          </cell>
        </row>
        <row r="101">
          <cell r="D101" t="str">
            <v>1871</v>
          </cell>
          <cell r="E101" t="str">
            <v>Andøy</v>
          </cell>
        </row>
        <row r="102">
          <cell r="D102" t="str">
            <v>1874</v>
          </cell>
          <cell r="E102" t="str">
            <v>Moskenes</v>
          </cell>
        </row>
        <row r="103">
          <cell r="D103" t="str">
            <v>1875</v>
          </cell>
          <cell r="E103" t="str">
            <v>Hamarøy</v>
          </cell>
        </row>
        <row r="104">
          <cell r="D104" t="str">
            <v>3001</v>
          </cell>
          <cell r="E104" t="str">
            <v>Halden</v>
          </cell>
        </row>
        <row r="105">
          <cell r="D105" t="str">
            <v>3002</v>
          </cell>
          <cell r="E105" t="str">
            <v>Moss</v>
          </cell>
        </row>
        <row r="106">
          <cell r="D106" t="str">
            <v>3003</v>
          </cell>
          <cell r="E106" t="str">
            <v>Sarpsborg</v>
          </cell>
        </row>
        <row r="107">
          <cell r="D107" t="str">
            <v>3004</v>
          </cell>
          <cell r="E107" t="str">
            <v>Fredrikstad</v>
          </cell>
        </row>
        <row r="108">
          <cell r="D108" t="str">
            <v>3005</v>
          </cell>
          <cell r="E108" t="str">
            <v>Drammen</v>
          </cell>
        </row>
        <row r="109">
          <cell r="D109" t="str">
            <v>3006</v>
          </cell>
          <cell r="E109" t="str">
            <v>Kongsberg</v>
          </cell>
        </row>
        <row r="110">
          <cell r="D110" t="str">
            <v>3007</v>
          </cell>
          <cell r="E110" t="str">
            <v>Ringerike</v>
          </cell>
        </row>
        <row r="111">
          <cell r="D111" t="str">
            <v>3011</v>
          </cell>
          <cell r="E111" t="str">
            <v>Hvaler</v>
          </cell>
        </row>
        <row r="112">
          <cell r="D112" t="str">
            <v>3012</v>
          </cell>
          <cell r="E112" t="str">
            <v>Aremark</v>
          </cell>
        </row>
        <row r="113">
          <cell r="D113" t="str">
            <v>3013</v>
          </cell>
          <cell r="E113" t="str">
            <v>Marker</v>
          </cell>
        </row>
        <row r="114">
          <cell r="D114" t="str">
            <v>3014</v>
          </cell>
          <cell r="E114" t="str">
            <v>Indre Østfold</v>
          </cell>
        </row>
        <row r="115">
          <cell r="D115" t="str">
            <v>3015</v>
          </cell>
          <cell r="E115" t="str">
            <v>Skiptvet</v>
          </cell>
        </row>
        <row r="116">
          <cell r="D116" t="str">
            <v>3016</v>
          </cell>
          <cell r="E116" t="str">
            <v>Rakkestad</v>
          </cell>
        </row>
        <row r="117">
          <cell r="D117" t="str">
            <v>3017</v>
          </cell>
          <cell r="E117" t="str">
            <v>Råde</v>
          </cell>
        </row>
        <row r="118">
          <cell r="D118" t="str">
            <v>3018</v>
          </cell>
          <cell r="E118" t="str">
            <v>Våler</v>
          </cell>
        </row>
        <row r="119">
          <cell r="D119" t="str">
            <v>3019</v>
          </cell>
          <cell r="E119" t="str">
            <v>Vestby</v>
          </cell>
        </row>
        <row r="120">
          <cell r="D120" t="str">
            <v>3020</v>
          </cell>
          <cell r="E120" t="str">
            <v>Nordea Follo</v>
          </cell>
        </row>
        <row r="121">
          <cell r="D121" t="str">
            <v>3021</v>
          </cell>
          <cell r="E121" t="str">
            <v>Ås</v>
          </cell>
        </row>
        <row r="122">
          <cell r="D122" t="str">
            <v>3022</v>
          </cell>
          <cell r="E122" t="str">
            <v>Frogn</v>
          </cell>
        </row>
        <row r="123">
          <cell r="D123" t="str">
            <v>3023</v>
          </cell>
          <cell r="E123" t="str">
            <v>Nesodden</v>
          </cell>
        </row>
        <row r="124">
          <cell r="D124" t="str">
            <v>3024</v>
          </cell>
          <cell r="E124" t="str">
            <v>Bærum</v>
          </cell>
        </row>
        <row r="125">
          <cell r="D125" t="str">
            <v>3025</v>
          </cell>
          <cell r="E125" t="str">
            <v>Asker</v>
          </cell>
        </row>
        <row r="126">
          <cell r="D126" t="str">
            <v>3026</v>
          </cell>
          <cell r="E126" t="str">
            <v>Aursk-Høl.</v>
          </cell>
        </row>
        <row r="127">
          <cell r="D127" t="str">
            <v>3027</v>
          </cell>
          <cell r="E127" t="str">
            <v>Rælingen</v>
          </cell>
        </row>
        <row r="128">
          <cell r="D128" t="str">
            <v>3028</v>
          </cell>
          <cell r="E128" t="str">
            <v>Enebakk</v>
          </cell>
        </row>
        <row r="129">
          <cell r="D129" t="str">
            <v>3029</v>
          </cell>
          <cell r="E129" t="str">
            <v>Lørenskog</v>
          </cell>
        </row>
        <row r="130">
          <cell r="D130" t="str">
            <v>3030</v>
          </cell>
          <cell r="E130" t="str">
            <v>Lillestrøm</v>
          </cell>
        </row>
        <row r="131">
          <cell r="D131" t="str">
            <v>3031</v>
          </cell>
          <cell r="E131" t="str">
            <v>Nittedal</v>
          </cell>
        </row>
        <row r="132">
          <cell r="D132" t="str">
            <v>3032</v>
          </cell>
          <cell r="E132" t="str">
            <v>Gjerdrum</v>
          </cell>
        </row>
        <row r="133">
          <cell r="D133" t="str">
            <v>3033</v>
          </cell>
          <cell r="E133" t="str">
            <v>Ullensaker</v>
          </cell>
        </row>
        <row r="134">
          <cell r="D134" t="str">
            <v>3034</v>
          </cell>
          <cell r="E134" t="str">
            <v>Nes</v>
          </cell>
        </row>
        <row r="135">
          <cell r="D135" t="str">
            <v>3035</v>
          </cell>
          <cell r="E135" t="str">
            <v>Eidsvoll</v>
          </cell>
        </row>
        <row r="136">
          <cell r="D136" t="str">
            <v>3036</v>
          </cell>
          <cell r="E136" t="str">
            <v>Nannestad</v>
          </cell>
        </row>
        <row r="137">
          <cell r="D137" t="str">
            <v>3037</v>
          </cell>
          <cell r="E137" t="str">
            <v>Hurdal</v>
          </cell>
        </row>
        <row r="138">
          <cell r="D138" t="str">
            <v>3038</v>
          </cell>
          <cell r="E138" t="str">
            <v>Hole</v>
          </cell>
        </row>
        <row r="139">
          <cell r="D139" t="str">
            <v>3039</v>
          </cell>
          <cell r="E139" t="str">
            <v>Flå</v>
          </cell>
        </row>
        <row r="140">
          <cell r="D140" t="str">
            <v>3040</v>
          </cell>
          <cell r="E140" t="str">
            <v>Nes</v>
          </cell>
        </row>
        <row r="141">
          <cell r="D141" t="str">
            <v>3041</v>
          </cell>
          <cell r="E141" t="str">
            <v>Gol</v>
          </cell>
        </row>
        <row r="142">
          <cell r="D142" t="str">
            <v>3042</v>
          </cell>
          <cell r="E142" t="str">
            <v>Hemsedal</v>
          </cell>
        </row>
        <row r="143">
          <cell r="D143" t="str">
            <v>3043</v>
          </cell>
          <cell r="E143" t="str">
            <v>Ål</v>
          </cell>
        </row>
        <row r="144">
          <cell r="D144" t="str">
            <v>3044</v>
          </cell>
          <cell r="E144" t="str">
            <v>Hol</v>
          </cell>
        </row>
        <row r="145">
          <cell r="D145" t="str">
            <v>3045</v>
          </cell>
          <cell r="E145" t="str">
            <v>Sigdal</v>
          </cell>
        </row>
        <row r="146">
          <cell r="D146" t="str">
            <v>3046</v>
          </cell>
          <cell r="E146" t="str">
            <v>Krødsherad</v>
          </cell>
        </row>
        <row r="147">
          <cell r="D147" t="str">
            <v>3047</v>
          </cell>
          <cell r="E147" t="str">
            <v>Modum</v>
          </cell>
        </row>
        <row r="148">
          <cell r="D148" t="str">
            <v>3048</v>
          </cell>
          <cell r="E148" t="str">
            <v>Øvre Eiker</v>
          </cell>
        </row>
        <row r="149">
          <cell r="D149" t="str">
            <v>3049</v>
          </cell>
          <cell r="E149" t="str">
            <v>Lier</v>
          </cell>
        </row>
        <row r="150">
          <cell r="D150" t="str">
            <v>3050</v>
          </cell>
          <cell r="E150" t="str">
            <v>Flesberg</v>
          </cell>
        </row>
        <row r="151">
          <cell r="D151" t="str">
            <v>3051</v>
          </cell>
          <cell r="E151" t="str">
            <v>Rollag</v>
          </cell>
        </row>
        <row r="152">
          <cell r="D152" t="str">
            <v>3052</v>
          </cell>
          <cell r="E152" t="str">
            <v>Nore og Uvdal</v>
          </cell>
        </row>
        <row r="153">
          <cell r="D153" t="str">
            <v>3053</v>
          </cell>
          <cell r="E153" t="str">
            <v>Jevnaker</v>
          </cell>
        </row>
        <row r="154">
          <cell r="D154" t="str">
            <v>3054</v>
          </cell>
          <cell r="E154" t="str">
            <v>Lunner</v>
          </cell>
        </row>
        <row r="155">
          <cell r="D155" t="str">
            <v>3401</v>
          </cell>
          <cell r="E155" t="str">
            <v>Kongsvinger</v>
          </cell>
        </row>
        <row r="156">
          <cell r="D156" t="str">
            <v>3403</v>
          </cell>
          <cell r="E156" t="str">
            <v>Hamar</v>
          </cell>
        </row>
        <row r="157">
          <cell r="D157" t="str">
            <v>3405</v>
          </cell>
          <cell r="E157" t="str">
            <v>Lillehammer</v>
          </cell>
        </row>
        <row r="158">
          <cell r="D158" t="str">
            <v>3407</v>
          </cell>
          <cell r="E158" t="str">
            <v>Gjøvik</v>
          </cell>
        </row>
        <row r="159">
          <cell r="D159" t="str">
            <v>3411</v>
          </cell>
          <cell r="E159" t="str">
            <v>Ringsaker</v>
          </cell>
        </row>
        <row r="160">
          <cell r="D160" t="str">
            <v>3412</v>
          </cell>
          <cell r="E160" t="str">
            <v>Løten</v>
          </cell>
        </row>
        <row r="161">
          <cell r="D161" t="str">
            <v>3413</v>
          </cell>
          <cell r="E161" t="str">
            <v>Stange</v>
          </cell>
        </row>
        <row r="162">
          <cell r="D162" t="str">
            <v>3414</v>
          </cell>
          <cell r="E162" t="str">
            <v>Nord-Odal</v>
          </cell>
        </row>
        <row r="163">
          <cell r="D163" t="str">
            <v>3415</v>
          </cell>
          <cell r="E163" t="str">
            <v>Sør-Odal</v>
          </cell>
        </row>
        <row r="164">
          <cell r="D164" t="str">
            <v>3416</v>
          </cell>
          <cell r="E164" t="str">
            <v>Eidskog</v>
          </cell>
        </row>
        <row r="165">
          <cell r="D165" t="str">
            <v>3417</v>
          </cell>
          <cell r="E165" t="str">
            <v>Grue</v>
          </cell>
        </row>
        <row r="166">
          <cell r="D166" t="str">
            <v>3418</v>
          </cell>
          <cell r="E166" t="str">
            <v>Åsnes</v>
          </cell>
        </row>
        <row r="167">
          <cell r="D167" t="str">
            <v>3419</v>
          </cell>
          <cell r="E167" t="str">
            <v>Våler</v>
          </cell>
        </row>
        <row r="168">
          <cell r="D168" t="str">
            <v>3420</v>
          </cell>
          <cell r="E168" t="str">
            <v>Elverum</v>
          </cell>
        </row>
        <row r="169">
          <cell r="D169" t="str">
            <v>3421</v>
          </cell>
          <cell r="E169" t="str">
            <v>Trysil</v>
          </cell>
        </row>
        <row r="170">
          <cell r="D170" t="str">
            <v>3422</v>
          </cell>
          <cell r="E170" t="str">
            <v>Åmot</v>
          </cell>
        </row>
        <row r="171">
          <cell r="D171" t="str">
            <v>3423</v>
          </cell>
          <cell r="E171" t="str">
            <v>Stor-Elvdal</v>
          </cell>
        </row>
        <row r="172">
          <cell r="D172" t="str">
            <v>3424</v>
          </cell>
          <cell r="E172" t="str">
            <v>Rendalen</v>
          </cell>
        </row>
        <row r="173">
          <cell r="D173" t="str">
            <v>3425</v>
          </cell>
          <cell r="E173" t="str">
            <v>Engerdal</v>
          </cell>
        </row>
        <row r="174">
          <cell r="D174" t="str">
            <v>3426</v>
          </cell>
          <cell r="E174" t="str">
            <v>Tolga</v>
          </cell>
        </row>
        <row r="175">
          <cell r="D175" t="str">
            <v>3427</v>
          </cell>
          <cell r="E175" t="str">
            <v>Tynset</v>
          </cell>
        </row>
        <row r="176">
          <cell r="D176" t="str">
            <v>3428</v>
          </cell>
          <cell r="E176" t="str">
            <v>Alvdal</v>
          </cell>
        </row>
        <row r="177">
          <cell r="D177" t="str">
            <v>3429</v>
          </cell>
          <cell r="E177" t="str">
            <v>Folldal</v>
          </cell>
        </row>
        <row r="178">
          <cell r="D178" t="str">
            <v>3430</v>
          </cell>
          <cell r="E178" t="str">
            <v>Os</v>
          </cell>
        </row>
        <row r="179">
          <cell r="D179" t="str">
            <v>3431</v>
          </cell>
          <cell r="E179" t="str">
            <v>Dovre</v>
          </cell>
        </row>
        <row r="180">
          <cell r="D180" t="str">
            <v>3432</v>
          </cell>
          <cell r="E180" t="str">
            <v>Lesja</v>
          </cell>
        </row>
        <row r="181">
          <cell r="D181" t="str">
            <v>3433</v>
          </cell>
          <cell r="E181" t="str">
            <v>Skjåk</v>
          </cell>
        </row>
        <row r="182">
          <cell r="D182" t="str">
            <v>3434</v>
          </cell>
          <cell r="E182" t="str">
            <v>Lom</v>
          </cell>
        </row>
        <row r="183">
          <cell r="D183" t="str">
            <v>3435</v>
          </cell>
          <cell r="E183" t="str">
            <v>Vågå</v>
          </cell>
        </row>
        <row r="184">
          <cell r="D184" t="str">
            <v>3436</v>
          </cell>
          <cell r="E184" t="str">
            <v>Nord-Fron</v>
          </cell>
        </row>
        <row r="185">
          <cell r="D185" t="str">
            <v>3437</v>
          </cell>
          <cell r="E185" t="str">
            <v>Sel</v>
          </cell>
        </row>
        <row r="186">
          <cell r="D186" t="str">
            <v>3438</v>
          </cell>
          <cell r="E186" t="str">
            <v>Sør-Fron</v>
          </cell>
        </row>
        <row r="187">
          <cell r="D187" t="str">
            <v>3439</v>
          </cell>
          <cell r="E187" t="str">
            <v>Ringebu</v>
          </cell>
        </row>
        <row r="188">
          <cell r="D188" t="str">
            <v>3440</v>
          </cell>
          <cell r="E188" t="str">
            <v>Øyer</v>
          </cell>
        </row>
        <row r="189">
          <cell r="D189" t="str">
            <v>3441</v>
          </cell>
          <cell r="E189" t="str">
            <v>Gausdal</v>
          </cell>
        </row>
        <row r="190">
          <cell r="D190" t="str">
            <v>3442</v>
          </cell>
          <cell r="E190" t="str">
            <v>Østre Toten</v>
          </cell>
        </row>
        <row r="191">
          <cell r="D191" t="str">
            <v>3443</v>
          </cell>
          <cell r="E191" t="str">
            <v>Vestre Toten</v>
          </cell>
        </row>
        <row r="192">
          <cell r="D192" t="str">
            <v>3446</v>
          </cell>
          <cell r="E192" t="str">
            <v>Gran</v>
          </cell>
        </row>
        <row r="193">
          <cell r="D193" t="str">
            <v>3447</v>
          </cell>
          <cell r="E193" t="str">
            <v>Søndre Land</v>
          </cell>
        </row>
        <row r="194">
          <cell r="D194" t="str">
            <v>3448</v>
          </cell>
          <cell r="E194" t="str">
            <v>Nordre Land</v>
          </cell>
        </row>
        <row r="195">
          <cell r="D195" t="str">
            <v>3449</v>
          </cell>
          <cell r="E195" t="str">
            <v>Sør-Aurdal</v>
          </cell>
        </row>
        <row r="196">
          <cell r="D196" t="str">
            <v>3450</v>
          </cell>
          <cell r="E196" t="str">
            <v>Etnedal</v>
          </cell>
        </row>
        <row r="197">
          <cell r="D197" t="str">
            <v>3451</v>
          </cell>
          <cell r="E197" t="str">
            <v>Nord-Aurdal</v>
          </cell>
        </row>
        <row r="198">
          <cell r="D198" t="str">
            <v>3452</v>
          </cell>
          <cell r="E198" t="str">
            <v>Vestre Slidre</v>
          </cell>
        </row>
        <row r="199">
          <cell r="D199" t="str">
            <v>3453</v>
          </cell>
          <cell r="E199" t="str">
            <v>Øystre Slidre</v>
          </cell>
        </row>
        <row r="200">
          <cell r="D200" t="str">
            <v>3454</v>
          </cell>
          <cell r="E200" t="str">
            <v>Vang</v>
          </cell>
        </row>
        <row r="201">
          <cell r="D201" t="str">
            <v>3801</v>
          </cell>
          <cell r="E201" t="str">
            <v>Horten</v>
          </cell>
        </row>
        <row r="202">
          <cell r="D202" t="str">
            <v>3802</v>
          </cell>
          <cell r="E202" t="str">
            <v>Holmestrand</v>
          </cell>
        </row>
        <row r="203">
          <cell r="D203" t="str">
            <v>3803</v>
          </cell>
          <cell r="E203" t="str">
            <v>Tønsberg</v>
          </cell>
        </row>
        <row r="204">
          <cell r="D204" t="str">
            <v>3804</v>
          </cell>
          <cell r="E204" t="str">
            <v>Svelvik</v>
          </cell>
        </row>
        <row r="205">
          <cell r="D205" t="str">
            <v>3805</v>
          </cell>
          <cell r="E205" t="str">
            <v>Nye Larvik</v>
          </cell>
        </row>
        <row r="206">
          <cell r="D206" t="str">
            <v>3806</v>
          </cell>
          <cell r="E206" t="str">
            <v>Porsgrunn</v>
          </cell>
        </row>
        <row r="207">
          <cell r="D207" t="str">
            <v>3807</v>
          </cell>
          <cell r="E207" t="str">
            <v>Skien</v>
          </cell>
        </row>
        <row r="208">
          <cell r="D208" t="str">
            <v>3808</v>
          </cell>
          <cell r="E208" t="str">
            <v>Notodden</v>
          </cell>
        </row>
        <row r="209">
          <cell r="D209" t="str">
            <v>3811</v>
          </cell>
          <cell r="E209" t="str">
            <v>Færder</v>
          </cell>
        </row>
        <row r="210">
          <cell r="D210" t="str">
            <v>3812</v>
          </cell>
          <cell r="E210" t="str">
            <v>Siljan</v>
          </cell>
        </row>
        <row r="211">
          <cell r="D211" t="str">
            <v>3813</v>
          </cell>
          <cell r="E211" t="str">
            <v>Bamble</v>
          </cell>
        </row>
        <row r="212">
          <cell r="D212" t="str">
            <v>3814</v>
          </cell>
          <cell r="E212" t="str">
            <v>Kragerø</v>
          </cell>
        </row>
        <row r="213">
          <cell r="D213" t="str">
            <v>3815</v>
          </cell>
          <cell r="E213" t="str">
            <v>Drangedal</v>
          </cell>
        </row>
        <row r="214">
          <cell r="D214" t="str">
            <v>3816</v>
          </cell>
          <cell r="E214" t="str">
            <v>Nome</v>
          </cell>
        </row>
        <row r="215">
          <cell r="D215" t="str">
            <v>3817</v>
          </cell>
          <cell r="E215" t="str">
            <v>Midt Telemark</v>
          </cell>
        </row>
        <row r="216">
          <cell r="D216" t="str">
            <v>3818</v>
          </cell>
          <cell r="E216" t="str">
            <v>Tinn</v>
          </cell>
        </row>
        <row r="217">
          <cell r="D217" t="str">
            <v>3819</v>
          </cell>
          <cell r="E217" t="str">
            <v>Hjartdal</v>
          </cell>
        </row>
        <row r="218">
          <cell r="D218" t="str">
            <v>3820</v>
          </cell>
          <cell r="E218" t="str">
            <v>Seljord</v>
          </cell>
        </row>
        <row r="219">
          <cell r="D219" t="str">
            <v>3821</v>
          </cell>
          <cell r="E219" t="str">
            <v>Kviteseid</v>
          </cell>
        </row>
        <row r="220">
          <cell r="D220" t="str">
            <v>3822</v>
          </cell>
          <cell r="E220" t="str">
            <v>Nissedal</v>
          </cell>
        </row>
        <row r="221">
          <cell r="D221" t="str">
            <v>3823</v>
          </cell>
          <cell r="E221" t="str">
            <v>Fyresdal</v>
          </cell>
        </row>
        <row r="222">
          <cell r="D222" t="str">
            <v>3824</v>
          </cell>
          <cell r="E222" t="str">
            <v>Tokke</v>
          </cell>
        </row>
        <row r="223">
          <cell r="D223" t="str">
            <v>3825</v>
          </cell>
          <cell r="E223" t="str">
            <v>Vinje</v>
          </cell>
        </row>
        <row r="224">
          <cell r="D224" t="str">
            <v>4201</v>
          </cell>
          <cell r="E224" t="str">
            <v>Risør</v>
          </cell>
        </row>
        <row r="225">
          <cell r="D225" t="str">
            <v>4202</v>
          </cell>
          <cell r="E225" t="str">
            <v>Grimstad</v>
          </cell>
        </row>
        <row r="226">
          <cell r="D226" t="str">
            <v>4203</v>
          </cell>
          <cell r="E226" t="str">
            <v>Arendal</v>
          </cell>
        </row>
        <row r="227">
          <cell r="D227" t="str">
            <v>4204</v>
          </cell>
          <cell r="E227" t="str">
            <v>Kristiansand</v>
          </cell>
        </row>
        <row r="228">
          <cell r="D228" t="str">
            <v>4205</v>
          </cell>
          <cell r="E228" t="str">
            <v>Lindesnes</v>
          </cell>
        </row>
        <row r="229">
          <cell r="D229" t="str">
            <v>4206</v>
          </cell>
          <cell r="E229" t="str">
            <v>Farsund</v>
          </cell>
        </row>
        <row r="230">
          <cell r="D230" t="str">
            <v>4207</v>
          </cell>
          <cell r="E230" t="str">
            <v>Flekkefjord</v>
          </cell>
        </row>
        <row r="231">
          <cell r="D231" t="str">
            <v>4211</v>
          </cell>
          <cell r="E231" t="str">
            <v>Gjerstad</v>
          </cell>
        </row>
        <row r="232">
          <cell r="D232" t="str">
            <v>4212</v>
          </cell>
          <cell r="E232" t="str">
            <v>Vegårshei</v>
          </cell>
        </row>
        <row r="233">
          <cell r="D233" t="str">
            <v>4213</v>
          </cell>
          <cell r="E233" t="str">
            <v>Tvedestrand</v>
          </cell>
        </row>
        <row r="234">
          <cell r="D234" t="str">
            <v>4214</v>
          </cell>
          <cell r="E234" t="str">
            <v>Froland</v>
          </cell>
        </row>
        <row r="235">
          <cell r="D235" t="str">
            <v>4215</v>
          </cell>
          <cell r="E235" t="str">
            <v>Lillesand</v>
          </cell>
        </row>
        <row r="236">
          <cell r="D236" t="str">
            <v>4216</v>
          </cell>
          <cell r="E236" t="str">
            <v>Birkenes</v>
          </cell>
        </row>
        <row r="237">
          <cell r="D237" t="str">
            <v>4217</v>
          </cell>
          <cell r="E237" t="str">
            <v>Åmli</v>
          </cell>
        </row>
        <row r="238">
          <cell r="D238" t="str">
            <v>4218</v>
          </cell>
          <cell r="E238" t="str">
            <v>Iveland</v>
          </cell>
        </row>
        <row r="239">
          <cell r="D239" t="str">
            <v>4219</v>
          </cell>
          <cell r="E239" t="str">
            <v>Evje og H.</v>
          </cell>
        </row>
        <row r="240">
          <cell r="D240" t="str">
            <v>4220</v>
          </cell>
          <cell r="E240" t="str">
            <v>Bygland</v>
          </cell>
        </row>
        <row r="241">
          <cell r="D241" t="str">
            <v>4221</v>
          </cell>
          <cell r="E241" t="str">
            <v>Valle</v>
          </cell>
        </row>
        <row r="242">
          <cell r="D242" t="str">
            <v>4222</v>
          </cell>
          <cell r="E242" t="str">
            <v>Bykle</v>
          </cell>
        </row>
        <row r="243">
          <cell r="D243" t="str">
            <v>4223</v>
          </cell>
          <cell r="E243" t="str">
            <v>Vennesla</v>
          </cell>
        </row>
        <row r="244">
          <cell r="D244" t="str">
            <v>4224</v>
          </cell>
          <cell r="E244" t="str">
            <v>Åseral</v>
          </cell>
        </row>
        <row r="245">
          <cell r="D245" t="str">
            <v>4225</v>
          </cell>
          <cell r="E245" t="str">
            <v>Lyngdal</v>
          </cell>
        </row>
        <row r="246">
          <cell r="D246" t="str">
            <v>4226</v>
          </cell>
          <cell r="E246" t="str">
            <v>Hægebostad</v>
          </cell>
        </row>
        <row r="247">
          <cell r="D247" t="str">
            <v>4227</v>
          </cell>
          <cell r="E247" t="str">
            <v>Kvinesdal</v>
          </cell>
        </row>
        <row r="248">
          <cell r="D248" t="str">
            <v>4228</v>
          </cell>
          <cell r="E248" t="str">
            <v>Sirdal</v>
          </cell>
        </row>
        <row r="249">
          <cell r="D249" t="str">
            <v>4601</v>
          </cell>
          <cell r="E249" t="str">
            <v>Bergen</v>
          </cell>
        </row>
        <row r="250">
          <cell r="D250" t="str">
            <v>4602</v>
          </cell>
          <cell r="E250" t="str">
            <v>Kinn</v>
          </cell>
        </row>
        <row r="251">
          <cell r="D251" t="str">
            <v>4611</v>
          </cell>
          <cell r="E251" t="str">
            <v>Etne</v>
          </cell>
        </row>
        <row r="252">
          <cell r="D252" t="str">
            <v>4612</v>
          </cell>
          <cell r="E252" t="str">
            <v>Sveio</v>
          </cell>
        </row>
        <row r="253">
          <cell r="D253" t="str">
            <v>4613</v>
          </cell>
          <cell r="E253" t="str">
            <v>Bømlo</v>
          </cell>
        </row>
        <row r="254">
          <cell r="D254" t="str">
            <v>4614</v>
          </cell>
          <cell r="E254" t="str">
            <v>Stord</v>
          </cell>
        </row>
        <row r="255">
          <cell r="D255" t="str">
            <v>4615</v>
          </cell>
          <cell r="E255" t="str">
            <v>Fitjar</v>
          </cell>
        </row>
        <row r="256">
          <cell r="D256" t="str">
            <v>4616</v>
          </cell>
          <cell r="E256" t="str">
            <v>Tysnes</v>
          </cell>
        </row>
        <row r="257">
          <cell r="D257" t="str">
            <v>4617</v>
          </cell>
          <cell r="E257" t="str">
            <v>Kvinnherad</v>
          </cell>
        </row>
        <row r="258">
          <cell r="D258" t="str">
            <v>4618</v>
          </cell>
          <cell r="E258" t="str">
            <v>Ullensvang</v>
          </cell>
        </row>
        <row r="259">
          <cell r="D259" t="str">
            <v>4619</v>
          </cell>
          <cell r="E259" t="str">
            <v>Eidfjord</v>
          </cell>
        </row>
        <row r="260">
          <cell r="D260" t="str">
            <v>4620</v>
          </cell>
          <cell r="E260" t="str">
            <v>Ulvik</v>
          </cell>
        </row>
        <row r="261">
          <cell r="D261" t="str">
            <v>4621</v>
          </cell>
          <cell r="E261" t="str">
            <v>Voss Herad</v>
          </cell>
        </row>
        <row r="262">
          <cell r="D262" t="str">
            <v>4622</v>
          </cell>
          <cell r="E262" t="str">
            <v>Kvam herad</v>
          </cell>
        </row>
        <row r="263">
          <cell r="D263" t="str">
            <v>4623</v>
          </cell>
          <cell r="E263" t="str">
            <v>Samnanger</v>
          </cell>
        </row>
        <row r="264">
          <cell r="D264" t="str">
            <v>4624</v>
          </cell>
          <cell r="E264" t="str">
            <v>Bjørnafjorden</v>
          </cell>
        </row>
        <row r="265">
          <cell r="D265" t="str">
            <v>4625</v>
          </cell>
          <cell r="E265" t="str">
            <v>Austevoll</v>
          </cell>
        </row>
        <row r="266">
          <cell r="D266" t="str">
            <v>4626</v>
          </cell>
          <cell r="E266" t="str">
            <v>Øygarden</v>
          </cell>
        </row>
        <row r="267">
          <cell r="D267" t="str">
            <v>4627</v>
          </cell>
          <cell r="E267" t="str">
            <v>Askøy</v>
          </cell>
        </row>
        <row r="268">
          <cell r="D268" t="str">
            <v>4628</v>
          </cell>
          <cell r="E268" t="str">
            <v>Vaksdal</v>
          </cell>
        </row>
        <row r="269">
          <cell r="D269" t="str">
            <v>4629</v>
          </cell>
          <cell r="E269" t="str">
            <v>Modalen</v>
          </cell>
        </row>
        <row r="270">
          <cell r="D270" t="str">
            <v>4630</v>
          </cell>
          <cell r="E270" t="str">
            <v>Osterøy</v>
          </cell>
        </row>
        <row r="271">
          <cell r="D271" t="str">
            <v>4631</v>
          </cell>
          <cell r="E271" t="str">
            <v>Alver</v>
          </cell>
        </row>
        <row r="272">
          <cell r="D272" t="str">
            <v>4632</v>
          </cell>
          <cell r="E272" t="str">
            <v>Austrheim</v>
          </cell>
        </row>
        <row r="273">
          <cell r="D273" t="str">
            <v>4633</v>
          </cell>
          <cell r="E273" t="str">
            <v>Fedje</v>
          </cell>
        </row>
        <row r="274">
          <cell r="D274" t="str">
            <v>4634</v>
          </cell>
          <cell r="E274" t="str">
            <v xml:space="preserve">Masfjorden </v>
          </cell>
        </row>
        <row r="275">
          <cell r="D275" t="str">
            <v>4635</v>
          </cell>
          <cell r="E275" t="str">
            <v>Gulen</v>
          </cell>
        </row>
        <row r="276">
          <cell r="D276" t="str">
            <v>4636</v>
          </cell>
          <cell r="E276" t="str">
            <v>Solund</v>
          </cell>
        </row>
        <row r="277">
          <cell r="D277" t="str">
            <v>4637</v>
          </cell>
          <cell r="E277" t="str">
            <v>Hyllestad</v>
          </cell>
        </row>
        <row r="278">
          <cell r="D278" t="str">
            <v>4638</v>
          </cell>
          <cell r="E278" t="str">
            <v>Høyanger</v>
          </cell>
        </row>
        <row r="279">
          <cell r="D279" t="str">
            <v>4639</v>
          </cell>
          <cell r="E279" t="str">
            <v>Vik</v>
          </cell>
        </row>
        <row r="280">
          <cell r="D280" t="str">
            <v>4640</v>
          </cell>
          <cell r="E280" t="str">
            <v>Songdal</v>
          </cell>
        </row>
        <row r="281">
          <cell r="D281" t="str">
            <v>4641</v>
          </cell>
          <cell r="E281" t="str">
            <v>Aurland</v>
          </cell>
        </row>
        <row r="282">
          <cell r="D282" t="str">
            <v>4642</v>
          </cell>
          <cell r="E282" t="str">
            <v>Lærdal</v>
          </cell>
        </row>
        <row r="283">
          <cell r="D283" t="str">
            <v>4643</v>
          </cell>
          <cell r="E283" t="str">
            <v>Årdal</v>
          </cell>
        </row>
        <row r="284">
          <cell r="D284" t="str">
            <v>4644</v>
          </cell>
          <cell r="E284" t="str">
            <v>Luster</v>
          </cell>
        </row>
        <row r="285">
          <cell r="D285" t="str">
            <v>4645</v>
          </cell>
          <cell r="E285" t="str">
            <v>Askvoll</v>
          </cell>
        </row>
        <row r="286">
          <cell r="D286" t="str">
            <v>4646</v>
          </cell>
          <cell r="E286" t="str">
            <v>Fjaler</v>
          </cell>
        </row>
        <row r="287">
          <cell r="D287" t="str">
            <v>4647</v>
          </cell>
          <cell r="E287" t="str">
            <v>Sunnfjord</v>
          </cell>
        </row>
        <row r="288">
          <cell r="D288" t="str">
            <v>4648</v>
          </cell>
          <cell r="E288" t="str">
            <v>Bremanger</v>
          </cell>
        </row>
        <row r="289">
          <cell r="D289" t="str">
            <v>4649</v>
          </cell>
          <cell r="E289" t="str">
            <v>Stad</v>
          </cell>
        </row>
        <row r="290">
          <cell r="D290" t="str">
            <v>4650</v>
          </cell>
          <cell r="E290" t="str">
            <v xml:space="preserve">Gloppen </v>
          </cell>
        </row>
        <row r="291">
          <cell r="D291" t="str">
            <v>4651</v>
          </cell>
          <cell r="E291" t="str">
            <v>Stryn</v>
          </cell>
        </row>
        <row r="292">
          <cell r="D292" t="str">
            <v>5001</v>
          </cell>
          <cell r="E292" t="str">
            <v>Trondheim</v>
          </cell>
        </row>
        <row r="293">
          <cell r="D293" t="str">
            <v>5006</v>
          </cell>
          <cell r="E293" t="str">
            <v>Steinkjer</v>
          </cell>
        </row>
        <row r="294">
          <cell r="D294" t="str">
            <v>5007</v>
          </cell>
          <cell r="E294" t="str">
            <v>Namsos</v>
          </cell>
        </row>
        <row r="295">
          <cell r="D295" t="str">
            <v>5014</v>
          </cell>
          <cell r="E295" t="str">
            <v>Frøya</v>
          </cell>
        </row>
        <row r="296">
          <cell r="D296" t="str">
            <v>5020</v>
          </cell>
          <cell r="E296" t="str">
            <v>Osen</v>
          </cell>
        </row>
        <row r="297">
          <cell r="D297" t="str">
            <v>5021</v>
          </cell>
          <cell r="E297" t="str">
            <v>Oppdal</v>
          </cell>
        </row>
        <row r="298">
          <cell r="D298" t="str">
            <v>5022</v>
          </cell>
          <cell r="E298" t="str">
            <v>Rennebu</v>
          </cell>
        </row>
        <row r="299">
          <cell r="D299" t="str">
            <v>5025</v>
          </cell>
          <cell r="E299" t="str">
            <v>Røros</v>
          </cell>
        </row>
        <row r="300">
          <cell r="D300" t="str">
            <v>5026</v>
          </cell>
          <cell r="E300" t="str">
            <v>Holtålen</v>
          </cell>
        </row>
        <row r="301">
          <cell r="D301" t="str">
            <v>5027</v>
          </cell>
          <cell r="E301" t="str">
            <v>Midtre Gauldal</v>
          </cell>
        </row>
        <row r="302">
          <cell r="D302" t="str">
            <v>5028</v>
          </cell>
          <cell r="E302" t="str">
            <v>Melhus</v>
          </cell>
        </row>
        <row r="303">
          <cell r="D303" t="str">
            <v>5029</v>
          </cell>
          <cell r="E303" t="str">
            <v>Skaun</v>
          </cell>
        </row>
        <row r="304">
          <cell r="D304" t="str">
            <v>5031</v>
          </cell>
          <cell r="E304" t="str">
            <v>Malvik</v>
          </cell>
        </row>
        <row r="305">
          <cell r="D305" t="str">
            <v>5032</v>
          </cell>
          <cell r="E305" t="str">
            <v>Selbu</v>
          </cell>
        </row>
        <row r="306">
          <cell r="D306" t="str">
            <v>5033</v>
          </cell>
          <cell r="E306" t="str">
            <v>Tydal</v>
          </cell>
        </row>
        <row r="307">
          <cell r="D307" t="str">
            <v>5034</v>
          </cell>
          <cell r="E307" t="str">
            <v>Meråker</v>
          </cell>
        </row>
        <row r="308">
          <cell r="D308" t="str">
            <v>5035</v>
          </cell>
          <cell r="E308" t="str">
            <v>Stjørdal</v>
          </cell>
        </row>
        <row r="309">
          <cell r="D309" t="str">
            <v>5036</v>
          </cell>
          <cell r="E309" t="str">
            <v>Frosta</v>
          </cell>
        </row>
        <row r="310">
          <cell r="D310" t="str">
            <v>5037</v>
          </cell>
          <cell r="E310" t="str">
            <v>Levanger</v>
          </cell>
        </row>
        <row r="311">
          <cell r="D311" t="str">
            <v>5038</v>
          </cell>
          <cell r="E311" t="str">
            <v>Verdal</v>
          </cell>
        </row>
        <row r="312">
          <cell r="D312" t="str">
            <v>5041</v>
          </cell>
          <cell r="E312" t="str">
            <v>Snåsa</v>
          </cell>
        </row>
        <row r="313">
          <cell r="D313" t="str">
            <v>5042</v>
          </cell>
          <cell r="E313" t="str">
            <v>Lierne</v>
          </cell>
        </row>
        <row r="314">
          <cell r="D314" t="str">
            <v>5043</v>
          </cell>
          <cell r="E314" t="str">
            <v>Røyrvik</v>
          </cell>
        </row>
        <row r="315">
          <cell r="D315" t="str">
            <v>5044</v>
          </cell>
          <cell r="E315" t="str">
            <v>Namsskogan</v>
          </cell>
        </row>
        <row r="316">
          <cell r="D316" t="str">
            <v>5045</v>
          </cell>
          <cell r="E316" t="str">
            <v>Grong</v>
          </cell>
        </row>
        <row r="317">
          <cell r="D317" t="str">
            <v>5046</v>
          </cell>
          <cell r="E317" t="str">
            <v>Høylandet</v>
          </cell>
        </row>
        <row r="318">
          <cell r="D318" t="str">
            <v>5047</v>
          </cell>
          <cell r="E318" t="str">
            <v>Overhalla</v>
          </cell>
        </row>
        <row r="319">
          <cell r="D319" t="str">
            <v>5049</v>
          </cell>
          <cell r="E319" t="str">
            <v>Flatanger</v>
          </cell>
        </row>
        <row r="320">
          <cell r="D320" t="str">
            <v>5052</v>
          </cell>
          <cell r="E320" t="str">
            <v>Leka</v>
          </cell>
        </row>
        <row r="321">
          <cell r="D321" t="str">
            <v>5053</v>
          </cell>
          <cell r="E321" t="str">
            <v>Inderøy</v>
          </cell>
        </row>
        <row r="322">
          <cell r="D322" t="str">
            <v>5054</v>
          </cell>
          <cell r="E322" t="str">
            <v>Indre Fosen</v>
          </cell>
        </row>
        <row r="323">
          <cell r="D323" t="str">
            <v>5055</v>
          </cell>
          <cell r="E323" t="str">
            <v>Heim</v>
          </cell>
        </row>
        <row r="324">
          <cell r="D324" t="str">
            <v>5056</v>
          </cell>
          <cell r="E324" t="str">
            <v>Hitra</v>
          </cell>
        </row>
        <row r="325">
          <cell r="D325" t="str">
            <v>5057</v>
          </cell>
          <cell r="E325" t="str">
            <v>Ørland</v>
          </cell>
        </row>
        <row r="326">
          <cell r="D326" t="str">
            <v>5058</v>
          </cell>
          <cell r="E326" t="str">
            <v>Åfjord</v>
          </cell>
        </row>
        <row r="327">
          <cell r="D327" t="str">
            <v>5059</v>
          </cell>
          <cell r="E327" t="str">
            <v>Orkland</v>
          </cell>
        </row>
        <row r="328">
          <cell r="D328" t="str">
            <v>5060</v>
          </cell>
          <cell r="E328" t="str">
            <v>Nærøysund</v>
          </cell>
        </row>
        <row r="329">
          <cell r="D329" t="str">
            <v>5061</v>
          </cell>
          <cell r="E329" t="str">
            <v>Rindal</v>
          </cell>
        </row>
        <row r="330">
          <cell r="D330" t="str">
            <v>5401</v>
          </cell>
          <cell r="E330" t="str">
            <v>Tromsø</v>
          </cell>
        </row>
        <row r="331">
          <cell r="D331" t="str">
            <v>5402</v>
          </cell>
          <cell r="E331" t="str">
            <v>Harstad</v>
          </cell>
        </row>
        <row r="332">
          <cell r="D332" t="str">
            <v>5403</v>
          </cell>
          <cell r="E332" t="str">
            <v>Alta</v>
          </cell>
        </row>
        <row r="333">
          <cell r="D333" t="str">
            <v>5404</v>
          </cell>
          <cell r="E333" t="str">
            <v>Vardø</v>
          </cell>
        </row>
        <row r="334">
          <cell r="D334" t="str">
            <v>5405</v>
          </cell>
          <cell r="E334" t="str">
            <v>Vadsø</v>
          </cell>
        </row>
        <row r="335">
          <cell r="D335" t="str">
            <v>5406</v>
          </cell>
          <cell r="E335" t="str">
            <v>Hammerfest</v>
          </cell>
        </row>
        <row r="336">
          <cell r="D336" t="str">
            <v>5411</v>
          </cell>
          <cell r="E336" t="str">
            <v>Kvæfjord</v>
          </cell>
        </row>
        <row r="337">
          <cell r="D337" t="str">
            <v>5412</v>
          </cell>
          <cell r="E337" t="str">
            <v>Tjeldsund</v>
          </cell>
        </row>
        <row r="338">
          <cell r="D338" t="str">
            <v>5413</v>
          </cell>
          <cell r="E338" t="str">
            <v>Ibestad</v>
          </cell>
        </row>
        <row r="339">
          <cell r="D339" t="str">
            <v>5414</v>
          </cell>
          <cell r="E339" t="str">
            <v>Gratangen</v>
          </cell>
        </row>
        <row r="340">
          <cell r="D340" t="str">
            <v>5415</v>
          </cell>
          <cell r="E340" t="str">
            <v>Lavangen</v>
          </cell>
        </row>
        <row r="341">
          <cell r="D341" t="str">
            <v>5416</v>
          </cell>
          <cell r="E341" t="str">
            <v>Bardu</v>
          </cell>
        </row>
        <row r="342">
          <cell r="D342" t="str">
            <v>5417</v>
          </cell>
          <cell r="E342" t="str">
            <v>Salangen</v>
          </cell>
        </row>
        <row r="343">
          <cell r="D343" t="str">
            <v>5418</v>
          </cell>
          <cell r="E343" t="str">
            <v>Målselv</v>
          </cell>
        </row>
        <row r="344">
          <cell r="D344" t="str">
            <v>5419</v>
          </cell>
          <cell r="E344" t="str">
            <v>Sørreisa</v>
          </cell>
        </row>
        <row r="345">
          <cell r="D345" t="str">
            <v>5420</v>
          </cell>
          <cell r="E345" t="str">
            <v>Dyrøy</v>
          </cell>
        </row>
        <row r="346">
          <cell r="D346" t="str">
            <v>5421</v>
          </cell>
          <cell r="E346" t="str">
            <v>Senja</v>
          </cell>
        </row>
        <row r="347">
          <cell r="D347" t="str">
            <v>5422</v>
          </cell>
          <cell r="E347" t="str">
            <v>Balsfjord</v>
          </cell>
        </row>
        <row r="348">
          <cell r="D348" t="str">
            <v>5423</v>
          </cell>
          <cell r="E348" t="str">
            <v>Karlsøy</v>
          </cell>
        </row>
        <row r="349">
          <cell r="D349" t="str">
            <v>5424</v>
          </cell>
          <cell r="E349" t="str">
            <v>Lyngen</v>
          </cell>
        </row>
        <row r="350">
          <cell r="D350" t="str">
            <v>5425</v>
          </cell>
          <cell r="E350" t="str">
            <v>Storfjord</v>
          </cell>
        </row>
        <row r="351">
          <cell r="D351" t="str">
            <v>5426</v>
          </cell>
          <cell r="E351" t="str">
            <v>Kåfjord</v>
          </cell>
        </row>
        <row r="352">
          <cell r="D352" t="str">
            <v>5427</v>
          </cell>
          <cell r="E352" t="str">
            <v>Skjervøy</v>
          </cell>
        </row>
        <row r="353">
          <cell r="D353" t="str">
            <v>5428</v>
          </cell>
          <cell r="E353" t="str">
            <v>Nordreisa</v>
          </cell>
        </row>
        <row r="354">
          <cell r="D354" t="str">
            <v>5429</v>
          </cell>
          <cell r="E354" t="str">
            <v>Kvænangen</v>
          </cell>
        </row>
        <row r="355">
          <cell r="D355" t="str">
            <v>5430</v>
          </cell>
          <cell r="E355" t="str">
            <v>Kautokeino</v>
          </cell>
        </row>
        <row r="356">
          <cell r="D356" t="str">
            <v>5432</v>
          </cell>
          <cell r="E356" t="str">
            <v>Loppa</v>
          </cell>
        </row>
        <row r="357">
          <cell r="D357" t="str">
            <v>5433</v>
          </cell>
          <cell r="E357" t="str">
            <v>Hasvik</v>
          </cell>
        </row>
        <row r="358">
          <cell r="D358" t="str">
            <v>5434</v>
          </cell>
          <cell r="E358" t="str">
            <v>Måsøy</v>
          </cell>
        </row>
        <row r="359">
          <cell r="D359" t="str">
            <v>5435</v>
          </cell>
          <cell r="E359" t="str">
            <v>Nordkapp</v>
          </cell>
        </row>
        <row r="360">
          <cell r="D360" t="str">
            <v>5436</v>
          </cell>
          <cell r="E360" t="str">
            <v>Porsanger</v>
          </cell>
        </row>
        <row r="361">
          <cell r="D361" t="str">
            <v>5437</v>
          </cell>
          <cell r="E361" t="str">
            <v>Karasjok</v>
          </cell>
        </row>
        <row r="362">
          <cell r="D362" t="str">
            <v>5438</v>
          </cell>
          <cell r="E362" t="str">
            <v>Lebesby</v>
          </cell>
        </row>
        <row r="363">
          <cell r="D363" t="str">
            <v>5439</v>
          </cell>
          <cell r="E363" t="str">
            <v>Gamvik</v>
          </cell>
        </row>
        <row r="364">
          <cell r="D364" t="str">
            <v>5440</v>
          </cell>
          <cell r="E364" t="str">
            <v>Berlevåg</v>
          </cell>
        </row>
        <row r="365">
          <cell r="D365" t="str">
            <v>5441</v>
          </cell>
          <cell r="E365" t="str">
            <v>Tana</v>
          </cell>
        </row>
        <row r="366">
          <cell r="D366" t="str">
            <v>5442</v>
          </cell>
          <cell r="E366" t="str">
            <v>Nesseby</v>
          </cell>
        </row>
        <row r="367">
          <cell r="D367" t="str">
            <v>5443</v>
          </cell>
          <cell r="E367" t="str">
            <v>Båtsfjord</v>
          </cell>
        </row>
        <row r="368">
          <cell r="D368" t="str">
            <v>5444</v>
          </cell>
          <cell r="E368" t="str">
            <v>Sør-Varanger</v>
          </cell>
        </row>
        <row r="369">
          <cell r="D369" t="str">
            <v>2100</v>
          </cell>
          <cell r="E369" t="str">
            <v>Svalbard</v>
          </cell>
        </row>
        <row r="370">
          <cell r="D370" t="str">
            <v>2312</v>
          </cell>
          <cell r="E370" t="str">
            <v>Sokkel/Utland</v>
          </cell>
        </row>
        <row r="371">
          <cell r="D371" t="str">
            <v>2390</v>
          </cell>
          <cell r="E371" t="str">
            <v>Bistand/Utland</v>
          </cell>
        </row>
        <row r="372">
          <cell r="D372" t="str">
            <v>2435</v>
          </cell>
          <cell r="E372" t="str">
            <v>Pensjon/Utland</v>
          </cell>
        </row>
        <row r="373">
          <cell r="D373" t="str">
            <v>0219</v>
          </cell>
          <cell r="E373" t="str">
            <v>Bærum</v>
          </cell>
        </row>
        <row r="374">
          <cell r="D374" t="str">
            <v>0729</v>
          </cell>
          <cell r="E374" t="str">
            <v>Færder</v>
          </cell>
        </row>
        <row r="375">
          <cell r="D375" t="str">
            <v>02</v>
          </cell>
          <cell r="E375" t="str">
            <v>Akershus</v>
          </cell>
        </row>
        <row r="376">
          <cell r="D376" t="str">
            <v>07</v>
          </cell>
          <cell r="E376" t="str">
            <v xml:space="preserve">Vestfold   </v>
          </cell>
        </row>
        <row r="377">
          <cell r="D377" t="str">
            <v>21</v>
          </cell>
          <cell r="E377" t="str">
            <v>Svalbard</v>
          </cell>
        </row>
        <row r="378">
          <cell r="D378" t="str">
            <v>24</v>
          </cell>
          <cell r="E378" t="str">
            <v>Pensjon Utland</v>
          </cell>
        </row>
        <row r="379">
          <cell r="D379" t="str">
            <v>23</v>
          </cell>
          <cell r="E379" t="str">
            <v>SFU - Sokkel / Utland</v>
          </cell>
        </row>
        <row r="380">
          <cell r="D380" t="str">
            <v>0220</v>
          </cell>
          <cell r="E380" t="str">
            <v>Asker</v>
          </cell>
        </row>
        <row r="381">
          <cell r="D381" t="str">
            <v>0235</v>
          </cell>
          <cell r="E381" t="str">
            <v>Ullensaker</v>
          </cell>
        </row>
        <row r="382">
          <cell r="D382" t="str">
            <v>0419</v>
          </cell>
          <cell r="E382" t="str">
            <v>Sør-Odal</v>
          </cell>
        </row>
        <row r="383">
          <cell r="D383" t="str">
            <v>0425</v>
          </cell>
          <cell r="E383" t="str">
            <v>Åsnes</v>
          </cell>
        </row>
        <row r="384">
          <cell r="D384" t="str">
            <v>0501</v>
          </cell>
          <cell r="E384" t="str">
            <v>Lillehammer</v>
          </cell>
        </row>
        <row r="385">
          <cell r="D385" t="str">
            <v>0502</v>
          </cell>
          <cell r="E385" t="str">
            <v>Gjøvik</v>
          </cell>
        </row>
        <row r="386">
          <cell r="D386" t="str">
            <v>0533</v>
          </cell>
          <cell r="E386" t="str">
            <v>Lunner</v>
          </cell>
        </row>
        <row r="387">
          <cell r="D387" t="str">
            <v>0712</v>
          </cell>
          <cell r="E387" t="str">
            <v>Larvik</v>
          </cell>
        </row>
        <row r="388">
          <cell r="D388" t="str">
            <v>04</v>
          </cell>
          <cell r="E388" t="str">
            <v>Hedmark</v>
          </cell>
        </row>
        <row r="389">
          <cell r="D389" t="str">
            <v>05</v>
          </cell>
          <cell r="E389" t="str">
            <v>Oppland</v>
          </cell>
        </row>
        <row r="390">
          <cell r="D390" t="str">
            <v>1216</v>
          </cell>
          <cell r="E390" t="str">
            <v>Sveio</v>
          </cell>
        </row>
        <row r="391">
          <cell r="D391" t="str">
            <v>1221</v>
          </cell>
          <cell r="E391" t="str">
            <v>Stord</v>
          </cell>
        </row>
        <row r="392">
          <cell r="D392" t="str">
            <v>12</v>
          </cell>
          <cell r="E392" t="str">
            <v>Hordaland</v>
          </cell>
        </row>
        <row r="393">
          <cell r="D393" t="str">
            <v>1417</v>
          </cell>
          <cell r="E393" t="str">
            <v>Vik</v>
          </cell>
        </row>
        <row r="394">
          <cell r="D394" t="str">
            <v>14</v>
          </cell>
          <cell r="E394" t="str">
            <v>Sogn og Fjordane</v>
          </cell>
        </row>
        <row r="395">
          <cell r="D395" t="str">
            <v>1546</v>
          </cell>
          <cell r="E395" t="str">
            <v>Sandøy</v>
          </cell>
        </row>
        <row r="396">
          <cell r="D396" t="str">
            <v>1942</v>
          </cell>
          <cell r="E396" t="str">
            <v>Nordreisa</v>
          </cell>
        </row>
        <row r="397">
          <cell r="D397" t="str">
            <v>19</v>
          </cell>
          <cell r="E397" t="str">
            <v>Troms</v>
          </cell>
        </row>
        <row r="398">
          <cell r="D398" t="str">
            <v>5013</v>
          </cell>
          <cell r="E398" t="str">
            <v>Hitra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skatteetaten.no/nokkeltal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skatteetaten.no/nokkeltall" TargetMode="External"/><Relationship Id="rId6" Type="http://schemas.openxmlformats.org/officeDocument/2006/relationships/image" Target="../media/image2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skatteetaten.no/nokkeltall" TargetMode="External"/><Relationship Id="rId6" Type="http://schemas.openxmlformats.org/officeDocument/2006/relationships/image" Target="../media/image3.emf"/><Relationship Id="rId5" Type="http://schemas.openxmlformats.org/officeDocument/2006/relationships/control" Target="../activeX/activeX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skatteetaten.no/nokkeltal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2"/>
  <dimension ref="A1:E467"/>
  <sheetViews>
    <sheetView topLeftCell="A430" workbookViewId="0">
      <selection activeCell="D468" sqref="D468"/>
    </sheetView>
  </sheetViews>
  <sheetFormatPr baseColWidth="10" defaultRowHeight="15"/>
  <cols>
    <col min="1" max="1" width="38.85546875" bestFit="1" customWidth="1"/>
    <col min="2" max="3" width="6.5703125" customWidth="1"/>
  </cols>
  <sheetData>
    <row r="1" spans="1:5">
      <c r="A1" t="str">
        <f>D1 &amp; " " &amp; E1</f>
        <v>6 Landet</v>
      </c>
      <c r="D1" t="s">
        <v>571</v>
      </c>
      <c r="E1" t="s">
        <v>1045</v>
      </c>
    </row>
    <row r="2" spans="1:5">
      <c r="A2" t="str">
        <f t="shared" ref="A2:A66" si="0">D2 &amp; " " &amp; E2</f>
        <v>1 Skatt øst</v>
      </c>
      <c r="D2" s="14" t="s">
        <v>566</v>
      </c>
      <c r="E2" s="15" t="s">
        <v>682</v>
      </c>
    </row>
    <row r="3" spans="1:5">
      <c r="A3" t="str">
        <f t="shared" si="0"/>
        <v>2 Skatt sør</v>
      </c>
      <c r="D3" s="14" t="s">
        <v>567</v>
      </c>
      <c r="E3" s="15" t="s">
        <v>774</v>
      </c>
    </row>
    <row r="4" spans="1:5">
      <c r="A4" t="str">
        <f t="shared" si="0"/>
        <v>3 Skatt vest</v>
      </c>
      <c r="D4" s="14" t="s">
        <v>568</v>
      </c>
      <c r="E4" s="15" t="s">
        <v>865</v>
      </c>
    </row>
    <row r="5" spans="1:5" ht="22.5">
      <c r="A5" t="str">
        <f t="shared" si="0"/>
        <v>4 Skatt Midt-Norge</v>
      </c>
      <c r="D5" s="3" t="s">
        <v>569</v>
      </c>
      <c r="E5" s="3" t="s">
        <v>951</v>
      </c>
    </row>
    <row r="6" spans="1:5">
      <c r="A6" t="str">
        <f t="shared" si="0"/>
        <v>5 Skatt nord</v>
      </c>
      <c r="D6" s="46" t="s">
        <v>570</v>
      </c>
      <c r="E6" s="46" t="s">
        <v>1044</v>
      </c>
    </row>
    <row r="7" spans="1:5">
      <c r="A7" t="str">
        <f t="shared" si="0"/>
        <v>01 Østfold</v>
      </c>
      <c r="D7" s="12" t="s">
        <v>603</v>
      </c>
      <c r="E7" s="13" t="s">
        <v>604</v>
      </c>
    </row>
    <row r="8" spans="1:5">
      <c r="A8" t="str">
        <f t="shared" si="0"/>
        <v>02 Akershus</v>
      </c>
      <c r="D8" s="12" t="s">
        <v>627</v>
      </c>
      <c r="E8" s="13" t="s">
        <v>628</v>
      </c>
    </row>
    <row r="9" spans="1:5">
      <c r="A9" t="str">
        <f t="shared" si="0"/>
        <v>03 Oslo</v>
      </c>
      <c r="D9" s="12" t="s">
        <v>630</v>
      </c>
      <c r="E9" s="13" t="s">
        <v>629</v>
      </c>
    </row>
    <row r="10" spans="1:5">
      <c r="A10" t="str">
        <f t="shared" si="0"/>
        <v>04 Hedmark</v>
      </c>
      <c r="D10" s="12" t="s">
        <v>652</v>
      </c>
      <c r="E10" s="13" t="s">
        <v>653</v>
      </c>
    </row>
    <row r="11" spans="1:5">
      <c r="A11" t="str">
        <f t="shared" si="0"/>
        <v>05 Oppland</v>
      </c>
      <c r="D11" s="12" t="s">
        <v>680</v>
      </c>
      <c r="E11" s="13" t="s">
        <v>681</v>
      </c>
    </row>
    <row r="12" spans="1:5">
      <c r="A12" t="str">
        <f t="shared" si="0"/>
        <v>06 Buskerud</v>
      </c>
      <c r="D12" s="12" t="s">
        <v>703</v>
      </c>
      <c r="E12" s="13" t="s">
        <v>704</v>
      </c>
    </row>
    <row r="13" spans="1:5">
      <c r="A13" t="str">
        <f t="shared" si="0"/>
        <v>07 Vestfold</v>
      </c>
      <c r="D13" s="12" t="s">
        <v>718</v>
      </c>
      <c r="E13" s="13" t="s">
        <v>719</v>
      </c>
    </row>
    <row r="14" spans="1:5">
      <c r="A14" t="str">
        <f t="shared" si="0"/>
        <v>08 Telemark</v>
      </c>
      <c r="D14" s="12" t="s">
        <v>738</v>
      </c>
      <c r="E14" s="13" t="s">
        <v>739</v>
      </c>
    </row>
    <row r="15" spans="1:5">
      <c r="A15" t="str">
        <f t="shared" si="0"/>
        <v>09 Aust-Agder</v>
      </c>
      <c r="D15" s="12" t="s">
        <v>755</v>
      </c>
      <c r="E15" s="13" t="s">
        <v>756</v>
      </c>
    </row>
    <row r="16" spans="1:5">
      <c r="A16" t="str">
        <f t="shared" si="0"/>
        <v>10 Vest-Agder</v>
      </c>
      <c r="D16" s="12" t="s">
        <v>772</v>
      </c>
      <c r="E16" s="13" t="s">
        <v>773</v>
      </c>
    </row>
    <row r="17" spans="1:5">
      <c r="A17" t="str">
        <f t="shared" si="0"/>
        <v>11 Rogaland</v>
      </c>
      <c r="D17" s="12" t="s">
        <v>801</v>
      </c>
      <c r="E17" s="13" t="s">
        <v>802</v>
      </c>
    </row>
    <row r="18" spans="1:5">
      <c r="A18" t="str">
        <f t="shared" si="0"/>
        <v>12 Hordland</v>
      </c>
      <c r="D18" s="12" t="s">
        <v>835</v>
      </c>
      <c r="E18" s="13" t="s">
        <v>836</v>
      </c>
    </row>
    <row r="19" spans="1:5" ht="22.5">
      <c r="A19" t="str">
        <f t="shared" si="0"/>
        <v>14 Sogn og Fjordane</v>
      </c>
      <c r="D19" s="12" t="s">
        <v>863</v>
      </c>
      <c r="E19" s="13" t="s">
        <v>864</v>
      </c>
    </row>
    <row r="20" spans="1:5" ht="22.5">
      <c r="A20" t="str">
        <f t="shared" si="0"/>
        <v>15 Møre og Romsdal</v>
      </c>
      <c r="D20" s="12" t="s">
        <v>901</v>
      </c>
      <c r="E20" s="13" t="s">
        <v>902</v>
      </c>
    </row>
    <row r="21" spans="1:5" ht="22.5">
      <c r="A21" t="str">
        <f t="shared" si="0"/>
        <v>17 Nord-Trøndelag</v>
      </c>
      <c r="D21" s="50" t="s">
        <v>1086</v>
      </c>
      <c r="E21" s="49" t="s">
        <v>1087</v>
      </c>
    </row>
    <row r="22" spans="1:5">
      <c r="A22" t="str">
        <f t="shared" si="0"/>
        <v>50 Trøndelag</v>
      </c>
      <c r="D22" s="50" t="s">
        <v>1069</v>
      </c>
      <c r="E22" s="49" t="s">
        <v>950</v>
      </c>
    </row>
    <row r="23" spans="1:5">
      <c r="A23" t="str">
        <f t="shared" si="0"/>
        <v>18 Nordland</v>
      </c>
      <c r="D23" s="3" t="s">
        <v>994</v>
      </c>
      <c r="E23" s="3" t="s">
        <v>995</v>
      </c>
    </row>
    <row r="24" spans="1:5">
      <c r="A24" t="str">
        <f t="shared" si="0"/>
        <v>19 Troms</v>
      </c>
      <c r="D24" s="46" t="s">
        <v>1020</v>
      </c>
      <c r="E24" s="46" t="s">
        <v>1021</v>
      </c>
    </row>
    <row r="25" spans="1:5">
      <c r="A25" t="str">
        <f t="shared" si="0"/>
        <v>20 Finnmark</v>
      </c>
      <c r="D25" s="46" t="s">
        <v>1041</v>
      </c>
      <c r="E25" s="46" t="s">
        <v>1042</v>
      </c>
    </row>
    <row r="26" spans="1:5">
      <c r="A26" t="str">
        <f t="shared" si="0"/>
        <v>0101 Halden</v>
      </c>
      <c r="D26" s="47" t="s">
        <v>10</v>
      </c>
      <c r="E26" s="47" t="s">
        <v>585</v>
      </c>
    </row>
    <row r="27" spans="1:5">
      <c r="A27" t="str">
        <f t="shared" si="0"/>
        <v>0104 Moss</v>
      </c>
      <c r="D27" s="47" t="s">
        <v>11</v>
      </c>
      <c r="E27" s="47" t="s">
        <v>586</v>
      </c>
    </row>
    <row r="28" spans="1:5">
      <c r="A28" t="str">
        <f t="shared" si="0"/>
        <v>0105 Sarpsborg</v>
      </c>
      <c r="D28" s="3" t="s">
        <v>12</v>
      </c>
      <c r="E28" s="3" t="s">
        <v>587</v>
      </c>
    </row>
    <row r="29" spans="1:5">
      <c r="A29" t="str">
        <f t="shared" si="0"/>
        <v>0106 Fredrikstad</v>
      </c>
      <c r="D29" s="3" t="s">
        <v>13</v>
      </c>
      <c r="E29" s="3" t="s">
        <v>588</v>
      </c>
    </row>
    <row r="30" spans="1:5">
      <c r="A30" t="str">
        <f t="shared" si="0"/>
        <v>0111 Hvaler</v>
      </c>
      <c r="D30" s="3" t="s">
        <v>14</v>
      </c>
      <c r="E30" s="3" t="s">
        <v>589</v>
      </c>
    </row>
    <row r="31" spans="1:5">
      <c r="A31" t="str">
        <f t="shared" si="0"/>
        <v>0118 Aremark</v>
      </c>
      <c r="D31" s="3" t="s">
        <v>15</v>
      </c>
      <c r="E31" s="3" t="s">
        <v>590</v>
      </c>
    </row>
    <row r="32" spans="1:5">
      <c r="A32" t="str">
        <f t="shared" si="0"/>
        <v>0119 Marker</v>
      </c>
      <c r="D32" s="3" t="s">
        <v>16</v>
      </c>
      <c r="E32" s="3" t="s">
        <v>591</v>
      </c>
    </row>
    <row r="33" spans="1:5">
      <c r="A33" t="str">
        <f t="shared" si="0"/>
        <v>0121 Rømskog</v>
      </c>
      <c r="D33" s="3" t="s">
        <v>17</v>
      </c>
      <c r="E33" s="3" t="s">
        <v>592</v>
      </c>
    </row>
    <row r="34" spans="1:5">
      <c r="A34" t="str">
        <f t="shared" si="0"/>
        <v>0122 Trøgstad</v>
      </c>
      <c r="D34" s="3" t="s">
        <v>18</v>
      </c>
      <c r="E34" s="3" t="s">
        <v>593</v>
      </c>
    </row>
    <row r="35" spans="1:5">
      <c r="A35" t="str">
        <f t="shared" si="0"/>
        <v>0123 Spydeberg</v>
      </c>
      <c r="D35" s="3" t="s">
        <v>19</v>
      </c>
      <c r="E35" s="3" t="s">
        <v>594</v>
      </c>
    </row>
    <row r="36" spans="1:5">
      <c r="A36" t="str">
        <f t="shared" si="0"/>
        <v>0124 Askim</v>
      </c>
      <c r="D36" s="3" t="s">
        <v>20</v>
      </c>
      <c r="E36" s="3" t="s">
        <v>595</v>
      </c>
    </row>
    <row r="37" spans="1:5">
      <c r="A37" t="str">
        <f t="shared" si="0"/>
        <v>0125 Eidsberg</v>
      </c>
      <c r="D37" s="3" t="s">
        <v>21</v>
      </c>
      <c r="E37" s="3" t="s">
        <v>596</v>
      </c>
    </row>
    <row r="38" spans="1:5">
      <c r="A38" t="str">
        <f t="shared" si="0"/>
        <v>0127 Skiptvet</v>
      </c>
      <c r="D38" s="3" t="s">
        <v>22</v>
      </c>
      <c r="E38" s="3" t="s">
        <v>597</v>
      </c>
    </row>
    <row r="39" spans="1:5">
      <c r="A39" t="str">
        <f t="shared" si="0"/>
        <v>0128 Rakkestad</v>
      </c>
      <c r="D39" s="3" t="s">
        <v>23</v>
      </c>
      <c r="E39" s="3" t="s">
        <v>598</v>
      </c>
    </row>
    <row r="40" spans="1:5">
      <c r="A40" t="str">
        <f t="shared" si="0"/>
        <v>0135 Råde</v>
      </c>
      <c r="D40" s="3" t="s">
        <v>24</v>
      </c>
      <c r="E40" s="3" t="s">
        <v>599</v>
      </c>
    </row>
    <row r="41" spans="1:5">
      <c r="A41" t="str">
        <f t="shared" si="0"/>
        <v>0136 Rygge</v>
      </c>
      <c r="D41" s="3" t="s">
        <v>25</v>
      </c>
      <c r="E41" s="3" t="s">
        <v>600</v>
      </c>
    </row>
    <row r="42" spans="1:5">
      <c r="A42" t="str">
        <f t="shared" si="0"/>
        <v>0137 Våler</v>
      </c>
      <c r="D42" s="3" t="s">
        <v>26</v>
      </c>
      <c r="E42" s="3" t="s">
        <v>601</v>
      </c>
    </row>
    <row r="43" spans="1:5">
      <c r="A43" t="str">
        <f t="shared" si="0"/>
        <v>0138 Hobøl</v>
      </c>
      <c r="D43" s="3" t="s">
        <v>27</v>
      </c>
      <c r="E43" s="3" t="s">
        <v>602</v>
      </c>
    </row>
    <row r="44" spans="1:5">
      <c r="A44" t="str">
        <f t="shared" si="0"/>
        <v>0211 Vestby</v>
      </c>
      <c r="D44" s="3" t="s">
        <v>28</v>
      </c>
      <c r="E44" s="3" t="s">
        <v>605</v>
      </c>
    </row>
    <row r="45" spans="1:5">
      <c r="A45" t="str">
        <f t="shared" si="0"/>
        <v>0213 Ski</v>
      </c>
      <c r="D45" s="3" t="s">
        <v>29</v>
      </c>
      <c r="E45" s="3" t="s">
        <v>606</v>
      </c>
    </row>
    <row r="46" spans="1:5">
      <c r="A46" t="str">
        <f t="shared" si="0"/>
        <v>0214 Ås</v>
      </c>
      <c r="D46" s="47" t="s">
        <v>30</v>
      </c>
      <c r="E46" s="47" t="s">
        <v>607</v>
      </c>
    </row>
    <row r="47" spans="1:5">
      <c r="A47" t="str">
        <f t="shared" si="0"/>
        <v>0215 Frogn</v>
      </c>
      <c r="D47" s="3" t="s">
        <v>31</v>
      </c>
      <c r="E47" s="3" t="s">
        <v>608</v>
      </c>
    </row>
    <row r="48" spans="1:5">
      <c r="A48" t="str">
        <f t="shared" si="0"/>
        <v>0216 Nesodden</v>
      </c>
      <c r="D48" s="3" t="s">
        <v>32</v>
      </c>
      <c r="E48" s="3" t="s">
        <v>609</v>
      </c>
    </row>
    <row r="49" spans="1:5">
      <c r="A49" t="str">
        <f t="shared" si="0"/>
        <v>0217 Oppegård</v>
      </c>
      <c r="D49" s="3" t="s">
        <v>33</v>
      </c>
      <c r="E49" s="3" t="s">
        <v>610</v>
      </c>
    </row>
    <row r="50" spans="1:5">
      <c r="A50" t="str">
        <f t="shared" si="0"/>
        <v>0219 Bærum</v>
      </c>
      <c r="D50" s="3" t="s">
        <v>34</v>
      </c>
      <c r="E50" s="3" t="s">
        <v>611</v>
      </c>
    </row>
    <row r="51" spans="1:5">
      <c r="A51" t="str">
        <f t="shared" si="0"/>
        <v>0220 Asker</v>
      </c>
      <c r="D51" s="3" t="s">
        <v>35</v>
      </c>
      <c r="E51" s="3" t="s">
        <v>612</v>
      </c>
    </row>
    <row r="52" spans="1:5" ht="22.5">
      <c r="A52" t="str">
        <f t="shared" si="0"/>
        <v>0221 Aurskog-Høland</v>
      </c>
      <c r="D52" s="3" t="s">
        <v>36</v>
      </c>
      <c r="E52" s="3" t="s">
        <v>613</v>
      </c>
    </row>
    <row r="53" spans="1:5">
      <c r="A53" t="str">
        <f t="shared" si="0"/>
        <v>0226 Sørum</v>
      </c>
      <c r="D53" s="3" t="s">
        <v>37</v>
      </c>
      <c r="E53" s="3" t="s">
        <v>614</v>
      </c>
    </row>
    <row r="54" spans="1:5">
      <c r="A54" t="str">
        <f t="shared" si="0"/>
        <v>0227 Fet</v>
      </c>
      <c r="D54" s="3" t="s">
        <v>38</v>
      </c>
      <c r="E54" s="3" t="s">
        <v>615</v>
      </c>
    </row>
    <row r="55" spans="1:5">
      <c r="A55" t="str">
        <f t="shared" si="0"/>
        <v>0228 Rælingen</v>
      </c>
      <c r="D55" s="3" t="s">
        <v>39</v>
      </c>
      <c r="E55" s="3" t="s">
        <v>616</v>
      </c>
    </row>
    <row r="56" spans="1:5">
      <c r="A56" t="str">
        <f t="shared" si="0"/>
        <v>0229 Enebakk</v>
      </c>
      <c r="D56" s="3" t="s">
        <v>40</v>
      </c>
      <c r="E56" s="3" t="s">
        <v>617</v>
      </c>
    </row>
    <row r="57" spans="1:5">
      <c r="A57" t="str">
        <f t="shared" si="0"/>
        <v>0230 Lørenskog</v>
      </c>
      <c r="D57" s="3" t="s">
        <v>41</v>
      </c>
      <c r="E57" s="3" t="s">
        <v>618</v>
      </c>
    </row>
    <row r="58" spans="1:5">
      <c r="A58" t="str">
        <f t="shared" si="0"/>
        <v>0231 Skedsmo</v>
      </c>
      <c r="D58" s="3" t="s">
        <v>42</v>
      </c>
      <c r="E58" s="3" t="s">
        <v>619</v>
      </c>
    </row>
    <row r="59" spans="1:5">
      <c r="A59" t="str">
        <f t="shared" si="0"/>
        <v>0233 Nittedal</v>
      </c>
      <c r="D59" s="3" t="s">
        <v>43</v>
      </c>
      <c r="E59" s="3" t="s">
        <v>620</v>
      </c>
    </row>
    <row r="60" spans="1:5">
      <c r="A60" t="str">
        <f t="shared" si="0"/>
        <v>0234 Gjerdrum</v>
      </c>
      <c r="D60" s="3" t="s">
        <v>44</v>
      </c>
      <c r="E60" s="3" t="s">
        <v>621</v>
      </c>
    </row>
    <row r="61" spans="1:5">
      <c r="A61" t="str">
        <f t="shared" si="0"/>
        <v>0235 Ullensaker</v>
      </c>
      <c r="D61" s="3" t="s">
        <v>45</v>
      </c>
      <c r="E61" s="3" t="s">
        <v>622</v>
      </c>
    </row>
    <row r="62" spans="1:5">
      <c r="A62" t="str">
        <f t="shared" si="0"/>
        <v>0236 Nes</v>
      </c>
      <c r="D62" s="3" t="s">
        <v>46</v>
      </c>
      <c r="E62" s="3" t="s">
        <v>623</v>
      </c>
    </row>
    <row r="63" spans="1:5">
      <c r="A63" t="str">
        <f t="shared" si="0"/>
        <v>0237 Eidsvoll</v>
      </c>
      <c r="D63" s="3" t="s">
        <v>47</v>
      </c>
      <c r="E63" s="3" t="s">
        <v>624</v>
      </c>
    </row>
    <row r="64" spans="1:5">
      <c r="A64" t="str">
        <f t="shared" si="0"/>
        <v>0238 Nannestad</v>
      </c>
      <c r="D64" s="3" t="s">
        <v>48</v>
      </c>
      <c r="E64" s="3" t="s">
        <v>625</v>
      </c>
    </row>
    <row r="65" spans="1:5">
      <c r="A65" t="str">
        <f t="shared" si="0"/>
        <v>0239 Hurdal</v>
      </c>
      <c r="D65" s="3" t="s">
        <v>49</v>
      </c>
      <c r="E65" s="3" t="s">
        <v>626</v>
      </c>
    </row>
    <row r="66" spans="1:5">
      <c r="A66" t="str">
        <f t="shared" si="0"/>
        <v>0301 Oslo</v>
      </c>
      <c r="D66" s="3" t="s">
        <v>50</v>
      </c>
      <c r="E66" s="3" t="s">
        <v>629</v>
      </c>
    </row>
    <row r="67" spans="1:5">
      <c r="A67" t="str">
        <f t="shared" ref="A67:A130" si="1">D67 &amp; " " &amp; E67</f>
        <v>0402 Kongsvinger</v>
      </c>
      <c r="D67" s="3" t="s">
        <v>51</v>
      </c>
      <c r="E67" s="3" t="s">
        <v>631</v>
      </c>
    </row>
    <row r="68" spans="1:5">
      <c r="A68" t="str">
        <f t="shared" si="1"/>
        <v>0403 Hamar</v>
      </c>
      <c r="D68" s="3" t="s">
        <v>52</v>
      </c>
      <c r="E68" s="3" t="s">
        <v>632</v>
      </c>
    </row>
    <row r="69" spans="1:5">
      <c r="A69" t="str">
        <f t="shared" si="1"/>
        <v>0412 Ringsaker</v>
      </c>
      <c r="D69" s="47" t="s">
        <v>53</v>
      </c>
      <c r="E69" s="47" t="s">
        <v>633</v>
      </c>
    </row>
    <row r="70" spans="1:5">
      <c r="A70" t="str">
        <f t="shared" si="1"/>
        <v>0415 Løten</v>
      </c>
      <c r="D70" s="3" t="s">
        <v>54</v>
      </c>
      <c r="E70" s="3" t="s">
        <v>634</v>
      </c>
    </row>
    <row r="71" spans="1:5">
      <c r="A71" t="str">
        <f t="shared" si="1"/>
        <v>0417 Stange</v>
      </c>
      <c r="D71" s="47" t="s">
        <v>55</v>
      </c>
      <c r="E71" s="47" t="s">
        <v>635</v>
      </c>
    </row>
    <row r="72" spans="1:5">
      <c r="A72" t="str">
        <f t="shared" si="1"/>
        <v>0418 Nord-Odal</v>
      </c>
      <c r="D72" s="3" t="s">
        <v>56</v>
      </c>
      <c r="E72" s="3" t="s">
        <v>636</v>
      </c>
    </row>
    <row r="73" spans="1:5">
      <c r="A73" t="str">
        <f t="shared" si="1"/>
        <v>0419 Sør-Odal</v>
      </c>
      <c r="D73" s="3" t="s">
        <v>57</v>
      </c>
      <c r="E73" s="3" t="s">
        <v>637</v>
      </c>
    </row>
    <row r="74" spans="1:5">
      <c r="A74" t="str">
        <f t="shared" si="1"/>
        <v>0420 Eidskog</v>
      </c>
      <c r="D74" s="3" t="s">
        <v>58</v>
      </c>
      <c r="E74" s="3" t="s">
        <v>638</v>
      </c>
    </row>
    <row r="75" spans="1:5">
      <c r="A75" t="str">
        <f t="shared" si="1"/>
        <v>0423 Grue</v>
      </c>
      <c r="D75" s="3" t="s">
        <v>59</v>
      </c>
      <c r="E75" s="3" t="s">
        <v>639</v>
      </c>
    </row>
    <row r="76" spans="1:5">
      <c r="A76" t="str">
        <f t="shared" si="1"/>
        <v>0425 Åsnes</v>
      </c>
      <c r="D76" s="3" t="s">
        <v>60</v>
      </c>
      <c r="E76" s="3" t="s">
        <v>640</v>
      </c>
    </row>
    <row r="77" spans="1:5">
      <c r="A77" t="str">
        <f t="shared" si="1"/>
        <v>0426 Våler</v>
      </c>
      <c r="D77" s="3" t="s">
        <v>61</v>
      </c>
      <c r="E77" s="3" t="s">
        <v>601</v>
      </c>
    </row>
    <row r="78" spans="1:5">
      <c r="A78" t="str">
        <f t="shared" si="1"/>
        <v>0427 Elverum</v>
      </c>
      <c r="D78" s="3" t="s">
        <v>62</v>
      </c>
      <c r="E78" s="3" t="s">
        <v>641</v>
      </c>
    </row>
    <row r="79" spans="1:5">
      <c r="A79" t="str">
        <f t="shared" si="1"/>
        <v>0428 Trysil</v>
      </c>
      <c r="D79" s="3" t="s">
        <v>63</v>
      </c>
      <c r="E79" s="3" t="s">
        <v>642</v>
      </c>
    </row>
    <row r="80" spans="1:5">
      <c r="A80" t="str">
        <f t="shared" si="1"/>
        <v>0429 Åmot</v>
      </c>
      <c r="D80" s="3" t="s">
        <v>64</v>
      </c>
      <c r="E80" s="3" t="s">
        <v>643</v>
      </c>
    </row>
    <row r="81" spans="1:5">
      <c r="A81" t="str">
        <f t="shared" si="1"/>
        <v>0430 Stor-Elvdal</v>
      </c>
      <c r="D81" s="3" t="s">
        <v>65</v>
      </c>
      <c r="E81" s="3" t="s">
        <v>644</v>
      </c>
    </row>
    <row r="82" spans="1:5">
      <c r="A82" t="str">
        <f t="shared" si="1"/>
        <v>0432 Rendalen</v>
      </c>
      <c r="D82" s="3" t="s">
        <v>66</v>
      </c>
      <c r="E82" s="3" t="s">
        <v>645</v>
      </c>
    </row>
    <row r="83" spans="1:5">
      <c r="A83" t="str">
        <f t="shared" si="1"/>
        <v>0434 Engerdal</v>
      </c>
      <c r="D83" s="3" t="s">
        <v>67</v>
      </c>
      <c r="E83" s="3" t="s">
        <v>646</v>
      </c>
    </row>
    <row r="84" spans="1:5">
      <c r="A84" t="str">
        <f t="shared" si="1"/>
        <v>0436 Tolga</v>
      </c>
      <c r="D84" s="3" t="s">
        <v>68</v>
      </c>
      <c r="E84" s="3" t="s">
        <v>647</v>
      </c>
    </row>
    <row r="85" spans="1:5">
      <c r="A85" t="str">
        <f t="shared" si="1"/>
        <v>0437 Tynset</v>
      </c>
      <c r="D85" s="3" t="s">
        <v>69</v>
      </c>
      <c r="E85" s="3" t="s">
        <v>648</v>
      </c>
    </row>
    <row r="86" spans="1:5">
      <c r="A86" t="str">
        <f t="shared" si="1"/>
        <v>0438 Alvdal</v>
      </c>
      <c r="D86" s="3" t="s">
        <v>70</v>
      </c>
      <c r="E86" s="3" t="s">
        <v>649</v>
      </c>
    </row>
    <row r="87" spans="1:5">
      <c r="A87" t="str">
        <f t="shared" si="1"/>
        <v>0439 Folldal</v>
      </c>
      <c r="D87" s="3" t="s">
        <v>71</v>
      </c>
      <c r="E87" s="3" t="s">
        <v>650</v>
      </c>
    </row>
    <row r="88" spans="1:5">
      <c r="A88" t="str">
        <f t="shared" si="1"/>
        <v>0441 Os</v>
      </c>
      <c r="D88" s="3" t="s">
        <v>72</v>
      </c>
      <c r="E88" s="3" t="s">
        <v>651</v>
      </c>
    </row>
    <row r="89" spans="1:5">
      <c r="A89" t="str">
        <f t="shared" si="1"/>
        <v>0501 Lillehammer</v>
      </c>
      <c r="D89" s="3" t="s">
        <v>73</v>
      </c>
      <c r="E89" s="3" t="s">
        <v>654</v>
      </c>
    </row>
    <row r="90" spans="1:5">
      <c r="A90" t="str">
        <f t="shared" si="1"/>
        <v>0502 Gjøvik</v>
      </c>
      <c r="D90" s="3" t="s">
        <v>74</v>
      </c>
      <c r="E90" s="3" t="s">
        <v>655</v>
      </c>
    </row>
    <row r="91" spans="1:5">
      <c r="A91" t="str">
        <f t="shared" si="1"/>
        <v>0511 Dovre</v>
      </c>
      <c r="D91" s="3" t="s">
        <v>75</v>
      </c>
      <c r="E91" s="3" t="s">
        <v>656</v>
      </c>
    </row>
    <row r="92" spans="1:5">
      <c r="A92" t="str">
        <f t="shared" si="1"/>
        <v>0512 Lesja</v>
      </c>
      <c r="D92" s="3" t="s">
        <v>76</v>
      </c>
      <c r="E92" s="3" t="s">
        <v>657</v>
      </c>
    </row>
    <row r="93" spans="1:5">
      <c r="A93" t="str">
        <f t="shared" si="1"/>
        <v>0513 Skjåk</v>
      </c>
      <c r="D93" s="3" t="s">
        <v>77</v>
      </c>
      <c r="E93" s="3" t="s">
        <v>658</v>
      </c>
    </row>
    <row r="94" spans="1:5">
      <c r="A94" t="str">
        <f t="shared" si="1"/>
        <v>0514 Lom</v>
      </c>
      <c r="D94" s="47" t="s">
        <v>78</v>
      </c>
      <c r="E94" s="47" t="s">
        <v>659</v>
      </c>
    </row>
    <row r="95" spans="1:5">
      <c r="A95" t="str">
        <f t="shared" si="1"/>
        <v>0515 Vågå</v>
      </c>
      <c r="D95" s="3" t="s">
        <v>79</v>
      </c>
      <c r="E95" s="3" t="s">
        <v>660</v>
      </c>
    </row>
    <row r="96" spans="1:5">
      <c r="A96" t="str">
        <f t="shared" si="1"/>
        <v>0516 Nord-Fron</v>
      </c>
      <c r="D96" s="3" t="s">
        <v>80</v>
      </c>
      <c r="E96" s="3" t="s">
        <v>661</v>
      </c>
    </row>
    <row r="97" spans="1:5">
      <c r="A97" t="str">
        <f t="shared" si="1"/>
        <v>0517 Sel</v>
      </c>
      <c r="D97" s="3" t="s">
        <v>81</v>
      </c>
      <c r="E97" s="3" t="s">
        <v>662</v>
      </c>
    </row>
    <row r="98" spans="1:5">
      <c r="A98" t="str">
        <f t="shared" si="1"/>
        <v>0519 Sør-Fron</v>
      </c>
      <c r="D98" s="3" t="s">
        <v>82</v>
      </c>
      <c r="E98" s="3" t="s">
        <v>663</v>
      </c>
    </row>
    <row r="99" spans="1:5">
      <c r="A99" t="str">
        <f t="shared" si="1"/>
        <v>0520 Ringebu</v>
      </c>
      <c r="D99" s="3" t="s">
        <v>83</v>
      </c>
      <c r="E99" s="3" t="s">
        <v>664</v>
      </c>
    </row>
    <row r="100" spans="1:5">
      <c r="A100" t="str">
        <f t="shared" si="1"/>
        <v>0521 Øyer</v>
      </c>
      <c r="D100" s="3" t="s">
        <v>84</v>
      </c>
      <c r="E100" s="3" t="s">
        <v>665</v>
      </c>
    </row>
    <row r="101" spans="1:5">
      <c r="A101" t="str">
        <f t="shared" si="1"/>
        <v>0522 Gausdal</v>
      </c>
      <c r="D101" s="3" t="s">
        <v>85</v>
      </c>
      <c r="E101" s="3" t="s">
        <v>666</v>
      </c>
    </row>
    <row r="102" spans="1:5">
      <c r="A102" t="str">
        <f t="shared" si="1"/>
        <v>0528 Østre Toten</v>
      </c>
      <c r="D102" s="3" t="s">
        <v>86</v>
      </c>
      <c r="E102" s="3" t="s">
        <v>667</v>
      </c>
    </row>
    <row r="103" spans="1:5">
      <c r="A103" t="str">
        <f t="shared" si="1"/>
        <v>0529 Vestre Toten</v>
      </c>
      <c r="D103" s="3" t="s">
        <v>87</v>
      </c>
      <c r="E103" s="3" t="s">
        <v>668</v>
      </c>
    </row>
    <row r="104" spans="1:5">
      <c r="A104" t="str">
        <f t="shared" si="1"/>
        <v>0532 Jevnaker</v>
      </c>
      <c r="D104" s="3" t="s">
        <v>88</v>
      </c>
      <c r="E104" s="3" t="s">
        <v>669</v>
      </c>
    </row>
    <row r="105" spans="1:5">
      <c r="A105" t="str">
        <f t="shared" si="1"/>
        <v>0533 Lunner</v>
      </c>
      <c r="D105" s="3" t="s">
        <v>89</v>
      </c>
      <c r="E105" s="3" t="s">
        <v>670</v>
      </c>
    </row>
    <row r="106" spans="1:5">
      <c r="A106" t="str">
        <f t="shared" si="1"/>
        <v>0534 Gran</v>
      </c>
      <c r="D106" s="3" t="s">
        <v>90</v>
      </c>
      <c r="E106" s="3" t="s">
        <v>671</v>
      </c>
    </row>
    <row r="107" spans="1:5">
      <c r="A107" t="str">
        <f t="shared" si="1"/>
        <v>0536 Søndre Land</v>
      </c>
      <c r="D107" s="3" t="s">
        <v>91</v>
      </c>
      <c r="E107" s="3" t="s">
        <v>672</v>
      </c>
    </row>
    <row r="108" spans="1:5">
      <c r="A108" t="str">
        <f t="shared" si="1"/>
        <v>0538 Nordre Land</v>
      </c>
      <c r="D108" s="3" t="s">
        <v>92</v>
      </c>
      <c r="E108" s="3" t="s">
        <v>673</v>
      </c>
    </row>
    <row r="109" spans="1:5">
      <c r="A109" t="str">
        <f t="shared" si="1"/>
        <v>0540 Sør-Aurdal</v>
      </c>
      <c r="D109" s="3" t="s">
        <v>93</v>
      </c>
      <c r="E109" s="3" t="s">
        <v>674</v>
      </c>
    </row>
    <row r="110" spans="1:5">
      <c r="A110" t="str">
        <f t="shared" si="1"/>
        <v>0541 Etnedal</v>
      </c>
      <c r="D110" s="3" t="s">
        <v>94</v>
      </c>
      <c r="E110" s="3" t="s">
        <v>675</v>
      </c>
    </row>
    <row r="111" spans="1:5">
      <c r="A111" t="str">
        <f t="shared" si="1"/>
        <v>0542 Nord-Aurdal</v>
      </c>
      <c r="D111" s="3" t="s">
        <v>95</v>
      </c>
      <c r="E111" s="3" t="s">
        <v>676</v>
      </c>
    </row>
    <row r="112" spans="1:5">
      <c r="A112" t="str">
        <f t="shared" si="1"/>
        <v>0543 Vestre Slidre</v>
      </c>
      <c r="D112" s="3" t="s">
        <v>96</v>
      </c>
      <c r="E112" s="3" t="s">
        <v>677</v>
      </c>
    </row>
    <row r="113" spans="1:5">
      <c r="A113" t="str">
        <f t="shared" si="1"/>
        <v>0544 Øystre Slidre</v>
      </c>
      <c r="D113" s="3" t="s">
        <v>97</v>
      </c>
      <c r="E113" s="3" t="s">
        <v>678</v>
      </c>
    </row>
    <row r="114" spans="1:5">
      <c r="A114" t="str">
        <f t="shared" si="1"/>
        <v>0545 Vang</v>
      </c>
      <c r="D114" s="3" t="s">
        <v>98</v>
      </c>
      <c r="E114" s="3" t="s">
        <v>679</v>
      </c>
    </row>
    <row r="115" spans="1:5">
      <c r="A115" t="str">
        <f t="shared" si="1"/>
        <v>0602 Drammen</v>
      </c>
      <c r="D115" s="3" t="s">
        <v>99</v>
      </c>
      <c r="E115" s="3" t="s">
        <v>683</v>
      </c>
    </row>
    <row r="116" spans="1:5">
      <c r="A116" t="str">
        <f t="shared" si="1"/>
        <v>0604 Kongsberg</v>
      </c>
      <c r="D116" s="3" t="s">
        <v>100</v>
      </c>
      <c r="E116" s="3" t="s">
        <v>684</v>
      </c>
    </row>
    <row r="117" spans="1:5">
      <c r="A117" t="str">
        <f t="shared" si="1"/>
        <v>0605 Ringerike</v>
      </c>
      <c r="D117" s="3" t="s">
        <v>101</v>
      </c>
      <c r="E117" s="3" t="s">
        <v>685</v>
      </c>
    </row>
    <row r="118" spans="1:5">
      <c r="A118" t="str">
        <f t="shared" si="1"/>
        <v>0612 Hole</v>
      </c>
      <c r="D118" s="3" t="s">
        <v>102</v>
      </c>
      <c r="E118" s="3" t="s">
        <v>686</v>
      </c>
    </row>
    <row r="119" spans="1:5">
      <c r="A119" t="str">
        <f t="shared" si="1"/>
        <v>0615 Flå</v>
      </c>
      <c r="D119" s="3" t="s">
        <v>103</v>
      </c>
      <c r="E119" s="3" t="s">
        <v>687</v>
      </c>
    </row>
    <row r="120" spans="1:5">
      <c r="A120" t="str">
        <f t="shared" si="1"/>
        <v>0616 Nes</v>
      </c>
      <c r="D120" s="3" t="s">
        <v>104</v>
      </c>
      <c r="E120" s="3" t="s">
        <v>623</v>
      </c>
    </row>
    <row r="121" spans="1:5">
      <c r="A121" t="str">
        <f t="shared" si="1"/>
        <v>0617 Gol</v>
      </c>
      <c r="D121" s="47" t="s">
        <v>105</v>
      </c>
      <c r="E121" s="47" t="s">
        <v>688</v>
      </c>
    </row>
    <row r="122" spans="1:5">
      <c r="A122" t="str">
        <f t="shared" si="1"/>
        <v>0618 Hemsedal</v>
      </c>
      <c r="D122" s="3" t="s">
        <v>106</v>
      </c>
      <c r="E122" s="3" t="s">
        <v>689</v>
      </c>
    </row>
    <row r="123" spans="1:5">
      <c r="A123" t="str">
        <f t="shared" si="1"/>
        <v>0619 Ål</v>
      </c>
      <c r="D123" s="3" t="s">
        <v>107</v>
      </c>
      <c r="E123" s="3" t="s">
        <v>690</v>
      </c>
    </row>
    <row r="124" spans="1:5">
      <c r="A124" t="str">
        <f t="shared" si="1"/>
        <v>0620 Hol</v>
      </c>
      <c r="D124" s="3" t="s">
        <v>108</v>
      </c>
      <c r="E124" s="3" t="s">
        <v>691</v>
      </c>
    </row>
    <row r="125" spans="1:5">
      <c r="A125" t="str">
        <f t="shared" si="1"/>
        <v>0621 Sigdal</v>
      </c>
      <c r="D125" s="3" t="s">
        <v>109</v>
      </c>
      <c r="E125" s="3" t="s">
        <v>692</v>
      </c>
    </row>
    <row r="126" spans="1:5">
      <c r="A126" t="str">
        <f t="shared" si="1"/>
        <v>0622 Krødsherad</v>
      </c>
      <c r="D126" s="3" t="s">
        <v>110</v>
      </c>
      <c r="E126" s="3" t="s">
        <v>693</v>
      </c>
    </row>
    <row r="127" spans="1:5">
      <c r="A127" t="str">
        <f t="shared" si="1"/>
        <v>0623 Modum</v>
      </c>
      <c r="D127" s="3" t="s">
        <v>111</v>
      </c>
      <c r="E127" s="3" t="s">
        <v>694</v>
      </c>
    </row>
    <row r="128" spans="1:5">
      <c r="A128" t="str">
        <f t="shared" si="1"/>
        <v>0624 Øvre Eiker</v>
      </c>
      <c r="D128" s="3" t="s">
        <v>112</v>
      </c>
      <c r="E128" s="3" t="s">
        <v>695</v>
      </c>
    </row>
    <row r="129" spans="1:5">
      <c r="A129" t="str">
        <f t="shared" si="1"/>
        <v>0625 Nedre Eiker</v>
      </c>
      <c r="D129" s="3" t="s">
        <v>113</v>
      </c>
      <c r="E129" s="3" t="s">
        <v>696</v>
      </c>
    </row>
    <row r="130" spans="1:5">
      <c r="A130" t="str">
        <f t="shared" si="1"/>
        <v>0626 Lier</v>
      </c>
      <c r="D130" s="3" t="s">
        <v>114</v>
      </c>
      <c r="E130" s="3" t="s">
        <v>697</v>
      </c>
    </row>
    <row r="131" spans="1:5">
      <c r="A131" t="str">
        <f t="shared" ref="A131:A194" si="2">D131 &amp; " " &amp; E131</f>
        <v>0627 Røyken</v>
      </c>
      <c r="D131" s="3" t="s">
        <v>115</v>
      </c>
      <c r="E131" s="3" t="s">
        <v>698</v>
      </c>
    </row>
    <row r="132" spans="1:5">
      <c r="A132" t="str">
        <f t="shared" si="2"/>
        <v>0628 Hurum</v>
      </c>
      <c r="D132" s="3" t="s">
        <v>116</v>
      </c>
      <c r="E132" s="3" t="s">
        <v>699</v>
      </c>
    </row>
    <row r="133" spans="1:5">
      <c r="A133" t="str">
        <f t="shared" si="2"/>
        <v>0631 Flesberg</v>
      </c>
      <c r="D133" s="3" t="s">
        <v>117</v>
      </c>
      <c r="E133" s="3" t="s">
        <v>700</v>
      </c>
    </row>
    <row r="134" spans="1:5">
      <c r="A134" t="str">
        <f t="shared" si="2"/>
        <v>0632 Rollag</v>
      </c>
      <c r="D134" s="3" t="s">
        <v>118</v>
      </c>
      <c r="E134" s="3" t="s">
        <v>701</v>
      </c>
    </row>
    <row r="135" spans="1:5">
      <c r="A135" t="str">
        <f t="shared" si="2"/>
        <v>0633 Nore og Uvdal</v>
      </c>
      <c r="D135" s="3" t="s">
        <v>119</v>
      </c>
      <c r="E135" s="3" t="s">
        <v>702</v>
      </c>
    </row>
    <row r="136" spans="1:5">
      <c r="A136" t="str">
        <f t="shared" si="2"/>
        <v>0701 Horten</v>
      </c>
      <c r="D136" s="3" t="s">
        <v>120</v>
      </c>
      <c r="E136" s="3" t="s">
        <v>705</v>
      </c>
    </row>
    <row r="137" spans="1:5" ht="22.5">
      <c r="A137" t="str">
        <f t="shared" si="2"/>
        <v>0702 Holmestrand (-1963)</v>
      </c>
      <c r="D137" s="3" t="s">
        <v>121</v>
      </c>
      <c r="E137" s="3" t="s">
        <v>706</v>
      </c>
    </row>
    <row r="138" spans="1:5">
      <c r="A138" t="str">
        <f t="shared" si="2"/>
        <v>0704 Tønsberg</v>
      </c>
      <c r="D138" s="3" t="s">
        <v>122</v>
      </c>
      <c r="E138" s="3" t="s">
        <v>707</v>
      </c>
    </row>
    <row r="139" spans="1:5">
      <c r="A139" t="str">
        <f t="shared" si="2"/>
        <v>0709 Larvik</v>
      </c>
      <c r="D139" s="3" t="s">
        <v>123</v>
      </c>
      <c r="E139" s="3" t="s">
        <v>708</v>
      </c>
    </row>
    <row r="140" spans="1:5">
      <c r="A140" t="str">
        <f t="shared" si="2"/>
        <v>0710 Sandefjord</v>
      </c>
      <c r="D140" s="3" t="s">
        <v>124</v>
      </c>
      <c r="E140" s="3" t="s">
        <v>709</v>
      </c>
    </row>
    <row r="141" spans="1:5">
      <c r="A141" t="str">
        <f t="shared" si="2"/>
        <v>0711 Svelvik</v>
      </c>
      <c r="D141" s="3" t="s">
        <v>125</v>
      </c>
      <c r="E141" s="3" t="s">
        <v>710</v>
      </c>
    </row>
    <row r="142" spans="1:5">
      <c r="A142" t="str">
        <f t="shared" si="2"/>
        <v>0712 Larvik</v>
      </c>
      <c r="D142" s="3" t="s">
        <v>126</v>
      </c>
      <c r="E142" s="3" t="s">
        <v>708</v>
      </c>
    </row>
    <row r="143" spans="1:5">
      <c r="A143" t="str">
        <f t="shared" si="2"/>
        <v>0713 Sande</v>
      </c>
      <c r="D143" s="47" t="s">
        <v>127</v>
      </c>
      <c r="E143" s="47" t="s">
        <v>711</v>
      </c>
    </row>
    <row r="144" spans="1:5">
      <c r="A144" t="str">
        <f t="shared" si="2"/>
        <v>0714 Hof</v>
      </c>
      <c r="D144" s="3" t="s">
        <v>128</v>
      </c>
      <c r="E144" s="3" t="s">
        <v>712</v>
      </c>
    </row>
    <row r="145" spans="1:5">
      <c r="A145" t="str">
        <f t="shared" si="2"/>
        <v>0715 Holmestrand</v>
      </c>
      <c r="D145" s="3" t="s">
        <v>129</v>
      </c>
      <c r="E145" s="3" t="s">
        <v>713</v>
      </c>
    </row>
    <row r="146" spans="1:5">
      <c r="A146" t="str">
        <f t="shared" si="2"/>
        <v>0716 Re</v>
      </c>
      <c r="D146" s="3" t="s">
        <v>130</v>
      </c>
      <c r="E146" s="3" t="s">
        <v>714</v>
      </c>
    </row>
    <row r="147" spans="1:5">
      <c r="A147" t="str">
        <f t="shared" si="2"/>
        <v>0722 Nøtterøy</v>
      </c>
      <c r="D147" s="3" t="s">
        <v>131</v>
      </c>
      <c r="E147" s="3" t="s">
        <v>715</v>
      </c>
    </row>
    <row r="148" spans="1:5">
      <c r="A148" t="str">
        <f t="shared" si="2"/>
        <v>0723 Tjøme</v>
      </c>
      <c r="D148" s="3" t="s">
        <v>132</v>
      </c>
      <c r="E148" s="3" t="s">
        <v>716</v>
      </c>
    </row>
    <row r="149" spans="1:5">
      <c r="A149" t="str">
        <f t="shared" si="2"/>
        <v>0729 Færder</v>
      </c>
      <c r="D149" s="3" t="s">
        <v>133</v>
      </c>
      <c r="E149" s="3" t="s">
        <v>717</v>
      </c>
    </row>
    <row r="150" spans="1:5">
      <c r="A150" t="str">
        <f t="shared" si="2"/>
        <v>0805 Porsgrunn</v>
      </c>
      <c r="D150" s="3" t="s">
        <v>134</v>
      </c>
      <c r="E150" s="3" t="s">
        <v>720</v>
      </c>
    </row>
    <row r="151" spans="1:5">
      <c r="A151" t="str">
        <f t="shared" si="2"/>
        <v>0806 Skien</v>
      </c>
      <c r="D151" s="3" t="s">
        <v>135</v>
      </c>
      <c r="E151" s="3" t="s">
        <v>721</v>
      </c>
    </row>
    <row r="152" spans="1:5">
      <c r="A152" t="str">
        <f t="shared" si="2"/>
        <v>0807 Notodden</v>
      </c>
      <c r="D152" s="3" t="s">
        <v>136</v>
      </c>
      <c r="E152" s="3" t="s">
        <v>722</v>
      </c>
    </row>
    <row r="153" spans="1:5">
      <c r="A153" t="str">
        <f t="shared" si="2"/>
        <v>0811 Siljan</v>
      </c>
      <c r="D153" s="3" t="s">
        <v>137</v>
      </c>
      <c r="E153" s="3" t="s">
        <v>723</v>
      </c>
    </row>
    <row r="154" spans="1:5">
      <c r="A154" t="str">
        <f t="shared" si="2"/>
        <v>0814 Bamble</v>
      </c>
      <c r="D154" s="3" t="s">
        <v>138</v>
      </c>
      <c r="E154" s="3" t="s">
        <v>724</v>
      </c>
    </row>
    <row r="155" spans="1:5">
      <c r="A155" t="str">
        <f t="shared" si="2"/>
        <v>0815 Kragerø</v>
      </c>
      <c r="D155" s="3" t="s">
        <v>139</v>
      </c>
      <c r="E155" s="3" t="s">
        <v>725</v>
      </c>
    </row>
    <row r="156" spans="1:5">
      <c r="A156" t="str">
        <f t="shared" si="2"/>
        <v>0817 Drangedal</v>
      </c>
      <c r="D156" s="3" t="s">
        <v>140</v>
      </c>
      <c r="E156" s="3" t="s">
        <v>726</v>
      </c>
    </row>
    <row r="157" spans="1:5">
      <c r="A157" t="str">
        <f t="shared" si="2"/>
        <v>0819 Nome</v>
      </c>
      <c r="D157" s="3" t="s">
        <v>141</v>
      </c>
      <c r="E157" s="3" t="s">
        <v>727</v>
      </c>
    </row>
    <row r="158" spans="1:5">
      <c r="A158" t="str">
        <f t="shared" si="2"/>
        <v>0821 Bø</v>
      </c>
      <c r="D158" s="47" t="s">
        <v>142</v>
      </c>
      <c r="E158" s="47" t="s">
        <v>728</v>
      </c>
    </row>
    <row r="159" spans="1:5">
      <c r="A159" t="str">
        <f t="shared" si="2"/>
        <v>0822 Sauherad</v>
      </c>
      <c r="D159" s="3" t="s">
        <v>143</v>
      </c>
      <c r="E159" s="3" t="s">
        <v>729</v>
      </c>
    </row>
    <row r="160" spans="1:5">
      <c r="A160" t="str">
        <f t="shared" si="2"/>
        <v>0826 Tinn</v>
      </c>
      <c r="D160" s="3" t="s">
        <v>144</v>
      </c>
      <c r="E160" s="3" t="s">
        <v>730</v>
      </c>
    </row>
    <row r="161" spans="1:5">
      <c r="A161" t="str">
        <f t="shared" si="2"/>
        <v>0827 Hjartdal</v>
      </c>
      <c r="D161" s="3" t="s">
        <v>145</v>
      </c>
      <c r="E161" s="3" t="s">
        <v>731</v>
      </c>
    </row>
    <row r="162" spans="1:5">
      <c r="A162" t="str">
        <f t="shared" si="2"/>
        <v>0828 Seljord</v>
      </c>
      <c r="D162" s="3" t="s">
        <v>146</v>
      </c>
      <c r="E162" s="3" t="s">
        <v>732</v>
      </c>
    </row>
    <row r="163" spans="1:5">
      <c r="A163" t="str">
        <f t="shared" si="2"/>
        <v>0829 Kviteseid</v>
      </c>
      <c r="D163" s="3" t="s">
        <v>147</v>
      </c>
      <c r="E163" s="3" t="s">
        <v>733</v>
      </c>
    </row>
    <row r="164" spans="1:5">
      <c r="A164" t="str">
        <f t="shared" si="2"/>
        <v>0830 Nissedal</v>
      </c>
      <c r="D164" s="3" t="s">
        <v>148</v>
      </c>
      <c r="E164" s="3" t="s">
        <v>734</v>
      </c>
    </row>
    <row r="165" spans="1:5">
      <c r="A165" t="str">
        <f t="shared" si="2"/>
        <v>0831 Fyresdal</v>
      </c>
      <c r="D165" s="3" t="s">
        <v>149</v>
      </c>
      <c r="E165" s="3" t="s">
        <v>735</v>
      </c>
    </row>
    <row r="166" spans="1:5">
      <c r="A166" t="str">
        <f t="shared" si="2"/>
        <v>0833 Tokke</v>
      </c>
      <c r="D166" s="3" t="s">
        <v>150</v>
      </c>
      <c r="E166" s="3" t="s">
        <v>736</v>
      </c>
    </row>
    <row r="167" spans="1:5">
      <c r="A167" t="str">
        <f t="shared" si="2"/>
        <v>0834 Vinje</v>
      </c>
      <c r="D167" s="3" t="s">
        <v>151</v>
      </c>
      <c r="E167" s="3" t="s">
        <v>737</v>
      </c>
    </row>
    <row r="168" spans="1:5">
      <c r="A168" t="str">
        <f t="shared" si="2"/>
        <v>0901 Risør</v>
      </c>
      <c r="D168" s="3" t="s">
        <v>152</v>
      </c>
      <c r="E168" s="3" t="s">
        <v>740</v>
      </c>
    </row>
    <row r="169" spans="1:5">
      <c r="A169" t="str">
        <f t="shared" si="2"/>
        <v>0904 Grimstad</v>
      </c>
      <c r="D169" s="3" t="s">
        <v>153</v>
      </c>
      <c r="E169" s="3" t="s">
        <v>741</v>
      </c>
    </row>
    <row r="170" spans="1:5">
      <c r="A170" t="str">
        <f t="shared" si="2"/>
        <v>0906 Arendal</v>
      </c>
      <c r="D170" s="3" t="s">
        <v>154</v>
      </c>
      <c r="E170" s="3" t="s">
        <v>742</v>
      </c>
    </row>
    <row r="171" spans="1:5">
      <c r="A171" t="str">
        <f t="shared" si="2"/>
        <v>0911 Gjerstad</v>
      </c>
      <c r="D171" s="3" t="s">
        <v>155</v>
      </c>
      <c r="E171" s="3" t="s">
        <v>743</v>
      </c>
    </row>
    <row r="172" spans="1:5">
      <c r="A172" t="str">
        <f t="shared" si="2"/>
        <v>0912 Vegårshei</v>
      </c>
      <c r="D172" s="3" t="s">
        <v>156</v>
      </c>
      <c r="E172" s="3" t="s">
        <v>744</v>
      </c>
    </row>
    <row r="173" spans="1:5">
      <c r="A173" t="str">
        <f t="shared" si="2"/>
        <v>0914 Tvedestrand</v>
      </c>
      <c r="D173" s="3" t="s">
        <v>157</v>
      </c>
      <c r="E173" s="3" t="s">
        <v>745</v>
      </c>
    </row>
    <row r="174" spans="1:5">
      <c r="A174" t="str">
        <f t="shared" si="2"/>
        <v>0919 Froland</v>
      </c>
      <c r="D174" s="3" t="s">
        <v>158</v>
      </c>
      <c r="E174" s="3" t="s">
        <v>746</v>
      </c>
    </row>
    <row r="175" spans="1:5">
      <c r="A175" t="str">
        <f t="shared" si="2"/>
        <v>0926 Lillesand</v>
      </c>
      <c r="D175" s="3" t="s">
        <v>159</v>
      </c>
      <c r="E175" s="3" t="s">
        <v>747</v>
      </c>
    </row>
    <row r="176" spans="1:5">
      <c r="A176" t="str">
        <f t="shared" si="2"/>
        <v>0928 Birkenes</v>
      </c>
      <c r="D176" s="3" t="s">
        <v>160</v>
      </c>
      <c r="E176" s="3" t="s">
        <v>748</v>
      </c>
    </row>
    <row r="177" spans="1:5">
      <c r="A177" t="str">
        <f t="shared" si="2"/>
        <v>0929 Åmli</v>
      </c>
      <c r="D177" s="47" t="s">
        <v>161</v>
      </c>
      <c r="E177" s="47" t="s">
        <v>749</v>
      </c>
    </row>
    <row r="178" spans="1:5">
      <c r="A178" t="str">
        <f t="shared" si="2"/>
        <v>0935 Iveland</v>
      </c>
      <c r="D178" s="3" t="s">
        <v>162</v>
      </c>
      <c r="E178" s="3" t="s">
        <v>750</v>
      </c>
    </row>
    <row r="179" spans="1:5" ht="22.5">
      <c r="A179" t="str">
        <f t="shared" si="2"/>
        <v>0937 Evje og Hornnes</v>
      </c>
      <c r="D179" s="3" t="s">
        <v>163</v>
      </c>
      <c r="E179" s="3" t="s">
        <v>751</v>
      </c>
    </row>
    <row r="180" spans="1:5">
      <c r="A180" t="str">
        <f t="shared" si="2"/>
        <v>0938 Bygland</v>
      </c>
      <c r="D180" s="3" t="s">
        <v>164</v>
      </c>
      <c r="E180" s="3" t="s">
        <v>752</v>
      </c>
    </row>
    <row r="181" spans="1:5">
      <c r="A181" t="str">
        <f t="shared" si="2"/>
        <v>0940 Valle</v>
      </c>
      <c r="D181" s="3" t="s">
        <v>165</v>
      </c>
      <c r="E181" s="3" t="s">
        <v>753</v>
      </c>
    </row>
    <row r="182" spans="1:5">
      <c r="A182" t="str">
        <f t="shared" si="2"/>
        <v>0941 Bykle</v>
      </c>
      <c r="D182" s="3" t="s">
        <v>166</v>
      </c>
      <c r="E182" s="3" t="s">
        <v>754</v>
      </c>
    </row>
    <row r="183" spans="1:5">
      <c r="A183" t="str">
        <f t="shared" si="2"/>
        <v>1001 Kristiansand</v>
      </c>
      <c r="D183" s="3" t="s">
        <v>167</v>
      </c>
      <c r="E183" s="3" t="s">
        <v>757</v>
      </c>
    </row>
    <row r="184" spans="1:5">
      <c r="A184" t="str">
        <f t="shared" si="2"/>
        <v>1002 Mandal</v>
      </c>
      <c r="D184" s="3" t="s">
        <v>168</v>
      </c>
      <c r="E184" s="3" t="s">
        <v>758</v>
      </c>
    </row>
    <row r="185" spans="1:5">
      <c r="A185" t="str">
        <f t="shared" si="2"/>
        <v>1003 Farsund</v>
      </c>
      <c r="D185" s="3" t="s">
        <v>169</v>
      </c>
      <c r="E185" s="3" t="s">
        <v>759</v>
      </c>
    </row>
    <row r="186" spans="1:5">
      <c r="A186" t="str">
        <f t="shared" si="2"/>
        <v>1004 Flekkefjord</v>
      </c>
      <c r="D186" s="3" t="s">
        <v>170</v>
      </c>
      <c r="E186" s="3" t="s">
        <v>760</v>
      </c>
    </row>
    <row r="187" spans="1:5">
      <c r="A187" t="str">
        <f t="shared" si="2"/>
        <v>1014 Vennesla</v>
      </c>
      <c r="D187" s="3" t="s">
        <v>171</v>
      </c>
      <c r="E187" s="3" t="s">
        <v>761</v>
      </c>
    </row>
    <row r="188" spans="1:5">
      <c r="A188" t="str">
        <f t="shared" si="2"/>
        <v>1017 Songdalen</v>
      </c>
      <c r="D188" s="3" t="s">
        <v>172</v>
      </c>
      <c r="E188" s="3" t="s">
        <v>762</v>
      </c>
    </row>
    <row r="189" spans="1:5">
      <c r="A189" t="str">
        <f t="shared" si="2"/>
        <v>1018 Søgne</v>
      </c>
      <c r="D189" s="3" t="s">
        <v>173</v>
      </c>
      <c r="E189" s="3" t="s">
        <v>763</v>
      </c>
    </row>
    <row r="190" spans="1:5">
      <c r="A190" t="str">
        <f t="shared" si="2"/>
        <v>1021 Marnardal</v>
      </c>
      <c r="D190" s="3" t="s">
        <v>174</v>
      </c>
      <c r="E190" s="3" t="s">
        <v>764</v>
      </c>
    </row>
    <row r="191" spans="1:5">
      <c r="A191" t="str">
        <f t="shared" si="2"/>
        <v>1026 Åseral</v>
      </c>
      <c r="D191" s="3" t="s">
        <v>175</v>
      </c>
      <c r="E191" s="3" t="s">
        <v>765</v>
      </c>
    </row>
    <row r="192" spans="1:5">
      <c r="A192" t="str">
        <f t="shared" si="2"/>
        <v>1027 Audnedal</v>
      </c>
      <c r="D192" s="3" t="s">
        <v>176</v>
      </c>
      <c r="E192" s="3" t="s">
        <v>766</v>
      </c>
    </row>
    <row r="193" spans="1:5">
      <c r="A193" t="str">
        <f t="shared" si="2"/>
        <v>1029 Lindesnes</v>
      </c>
      <c r="D193" s="47" t="s">
        <v>177</v>
      </c>
      <c r="E193" s="47" t="s">
        <v>767</v>
      </c>
    </row>
    <row r="194" spans="1:5">
      <c r="A194" t="str">
        <f t="shared" si="2"/>
        <v>1032 Lyngdal</v>
      </c>
      <c r="D194" s="3" t="s">
        <v>178</v>
      </c>
      <c r="E194" s="3" t="s">
        <v>768</v>
      </c>
    </row>
    <row r="195" spans="1:5">
      <c r="A195" t="str">
        <f t="shared" ref="A195:A258" si="3">D195 &amp; " " &amp; E195</f>
        <v>1034 Hægebostad</v>
      </c>
      <c r="D195" s="3" t="s">
        <v>179</v>
      </c>
      <c r="E195" s="3" t="s">
        <v>769</v>
      </c>
    </row>
    <row r="196" spans="1:5">
      <c r="A196" t="str">
        <f t="shared" si="3"/>
        <v>1037 Kvinesdal</v>
      </c>
      <c r="D196" s="3" t="s">
        <v>180</v>
      </c>
      <c r="E196" s="3" t="s">
        <v>770</v>
      </c>
    </row>
    <row r="197" spans="1:5">
      <c r="A197" t="str">
        <f t="shared" si="3"/>
        <v>1046 Sirdal</v>
      </c>
      <c r="D197" s="3" t="s">
        <v>181</v>
      </c>
      <c r="E197" s="3" t="s">
        <v>771</v>
      </c>
    </row>
    <row r="198" spans="1:5">
      <c r="A198" t="str">
        <f t="shared" si="3"/>
        <v>1101 Eigersund</v>
      </c>
      <c r="D198" s="3" t="s">
        <v>182</v>
      </c>
      <c r="E198" s="3" t="s">
        <v>775</v>
      </c>
    </row>
    <row r="199" spans="1:5">
      <c r="A199" t="str">
        <f t="shared" si="3"/>
        <v>1102 Sandnes</v>
      </c>
      <c r="D199" s="3" t="s">
        <v>183</v>
      </c>
      <c r="E199" s="3" t="s">
        <v>776</v>
      </c>
    </row>
    <row r="200" spans="1:5">
      <c r="A200" t="str">
        <f t="shared" si="3"/>
        <v>1103 Stavanger</v>
      </c>
      <c r="D200" s="3" t="s">
        <v>184</v>
      </c>
      <c r="E200" s="3" t="s">
        <v>777</v>
      </c>
    </row>
    <row r="201" spans="1:5">
      <c r="A201" t="str">
        <f t="shared" si="3"/>
        <v>1106 Haugesund</v>
      </c>
      <c r="D201" s="3" t="s">
        <v>185</v>
      </c>
      <c r="E201" s="3" t="s">
        <v>778</v>
      </c>
    </row>
    <row r="202" spans="1:5">
      <c r="A202" t="str">
        <f t="shared" si="3"/>
        <v>1111 Sokndal</v>
      </c>
      <c r="D202" s="3" t="s">
        <v>186</v>
      </c>
      <c r="E202" s="3" t="s">
        <v>779</v>
      </c>
    </row>
    <row r="203" spans="1:5">
      <c r="A203" t="str">
        <f t="shared" si="3"/>
        <v>1112 Lund</v>
      </c>
      <c r="D203" s="3" t="s">
        <v>187</v>
      </c>
      <c r="E203" s="3" t="s">
        <v>780</v>
      </c>
    </row>
    <row r="204" spans="1:5">
      <c r="A204" t="str">
        <f t="shared" si="3"/>
        <v>1114 Bjerkreim</v>
      </c>
      <c r="D204" s="3" t="s">
        <v>188</v>
      </c>
      <c r="E204" s="3" t="s">
        <v>781</v>
      </c>
    </row>
    <row r="205" spans="1:5">
      <c r="A205" t="str">
        <f t="shared" si="3"/>
        <v>1119 Hå</v>
      </c>
      <c r="D205" s="3" t="s">
        <v>189</v>
      </c>
      <c r="E205" s="3" t="s">
        <v>782</v>
      </c>
    </row>
    <row r="206" spans="1:5">
      <c r="A206" t="str">
        <f t="shared" si="3"/>
        <v>1120 Klepp</v>
      </c>
      <c r="D206" s="3" t="s">
        <v>190</v>
      </c>
      <c r="E206" s="3" t="s">
        <v>783</v>
      </c>
    </row>
    <row r="207" spans="1:5">
      <c r="A207" t="str">
        <f t="shared" si="3"/>
        <v>1121 Time</v>
      </c>
      <c r="D207" s="3" t="s">
        <v>191</v>
      </c>
      <c r="E207" s="3" t="s">
        <v>784</v>
      </c>
    </row>
    <row r="208" spans="1:5">
      <c r="A208" t="str">
        <f t="shared" si="3"/>
        <v>1122 Gjesdal</v>
      </c>
      <c r="D208" s="3" t="s">
        <v>192</v>
      </c>
      <c r="E208" s="3" t="s">
        <v>785</v>
      </c>
    </row>
    <row r="209" spans="1:5">
      <c r="A209" t="str">
        <f t="shared" si="3"/>
        <v>1124 Sola</v>
      </c>
      <c r="D209" s="47" t="s">
        <v>193</v>
      </c>
      <c r="E209" s="47" t="s">
        <v>786</v>
      </c>
    </row>
    <row r="210" spans="1:5">
      <c r="A210" t="str">
        <f t="shared" si="3"/>
        <v>1127 Randaberg</v>
      </c>
      <c r="D210" s="3" t="s">
        <v>194</v>
      </c>
      <c r="E210" s="3" t="s">
        <v>787</v>
      </c>
    </row>
    <row r="211" spans="1:5">
      <c r="A211" t="str">
        <f t="shared" si="3"/>
        <v>1129 Forsand</v>
      </c>
      <c r="D211" s="3" t="s">
        <v>195</v>
      </c>
      <c r="E211" s="3" t="s">
        <v>788</v>
      </c>
    </row>
    <row r="212" spans="1:5">
      <c r="A212" t="str">
        <f t="shared" si="3"/>
        <v>1130 Strand</v>
      </c>
      <c r="D212" s="3" t="s">
        <v>196</v>
      </c>
      <c r="E212" s="3" t="s">
        <v>789</v>
      </c>
    </row>
    <row r="213" spans="1:5">
      <c r="A213" t="str">
        <f t="shared" si="3"/>
        <v>1133 Hjelmeland</v>
      </c>
      <c r="D213" s="3" t="s">
        <v>197</v>
      </c>
      <c r="E213" s="3" t="s">
        <v>790</v>
      </c>
    </row>
    <row r="214" spans="1:5">
      <c r="A214" t="str">
        <f t="shared" si="3"/>
        <v>1134 Suldal</v>
      </c>
      <c r="D214" s="3" t="s">
        <v>198</v>
      </c>
      <c r="E214" s="3" t="s">
        <v>791</v>
      </c>
    </row>
    <row r="215" spans="1:5">
      <c r="A215" t="str">
        <f t="shared" si="3"/>
        <v>1135 Sauda</v>
      </c>
      <c r="D215" s="3" t="s">
        <v>199</v>
      </c>
      <c r="E215" s="3" t="s">
        <v>792</v>
      </c>
    </row>
    <row r="216" spans="1:5">
      <c r="A216" t="str">
        <f t="shared" si="3"/>
        <v>1141 Finnøy</v>
      </c>
      <c r="D216" s="3" t="s">
        <v>200</v>
      </c>
      <c r="E216" s="3" t="s">
        <v>793</v>
      </c>
    </row>
    <row r="217" spans="1:5">
      <c r="A217" t="str">
        <f t="shared" si="3"/>
        <v>1142 Rennesøy</v>
      </c>
      <c r="D217" s="3" t="s">
        <v>201</v>
      </c>
      <c r="E217" s="3" t="s">
        <v>794</v>
      </c>
    </row>
    <row r="218" spans="1:5">
      <c r="A218" t="str">
        <f t="shared" si="3"/>
        <v>1144 Kvitsøy</v>
      </c>
      <c r="D218" s="3" t="s">
        <v>202</v>
      </c>
      <c r="E218" s="3" t="s">
        <v>795</v>
      </c>
    </row>
    <row r="219" spans="1:5">
      <c r="A219" t="str">
        <f t="shared" si="3"/>
        <v>1145 Bokn</v>
      </c>
      <c r="D219" s="3" t="s">
        <v>203</v>
      </c>
      <c r="E219" s="3" t="s">
        <v>796</v>
      </c>
    </row>
    <row r="220" spans="1:5">
      <c r="A220" t="str">
        <f t="shared" si="3"/>
        <v>1146 Tysvær</v>
      </c>
      <c r="D220" s="3" t="s">
        <v>204</v>
      </c>
      <c r="E220" s="3" t="s">
        <v>797</v>
      </c>
    </row>
    <row r="221" spans="1:5">
      <c r="A221" t="str">
        <f t="shared" si="3"/>
        <v>1149 Karmøy</v>
      </c>
      <c r="D221" s="3" t="s">
        <v>205</v>
      </c>
      <c r="E221" s="3" t="s">
        <v>798</v>
      </c>
    </row>
    <row r="222" spans="1:5">
      <c r="A222" t="str">
        <f t="shared" si="3"/>
        <v>1151 Utsira</v>
      </c>
      <c r="D222" s="3" t="s">
        <v>206</v>
      </c>
      <c r="E222" s="3" t="s">
        <v>799</v>
      </c>
    </row>
    <row r="223" spans="1:5">
      <c r="A223" t="str">
        <f t="shared" si="3"/>
        <v>1160 Vindafjord</v>
      </c>
      <c r="D223" s="3" t="s">
        <v>207</v>
      </c>
      <c r="E223" s="3" t="s">
        <v>800</v>
      </c>
    </row>
    <row r="224" spans="1:5">
      <c r="A224" t="str">
        <f t="shared" si="3"/>
        <v>1201 Bergen</v>
      </c>
      <c r="D224" s="3" t="s">
        <v>208</v>
      </c>
      <c r="E224" s="3" t="s">
        <v>803</v>
      </c>
    </row>
    <row r="225" spans="1:5">
      <c r="A225" t="str">
        <f t="shared" si="3"/>
        <v>1211 Etne</v>
      </c>
      <c r="D225" s="3" t="s">
        <v>209</v>
      </c>
      <c r="E225" s="3" t="s">
        <v>804</v>
      </c>
    </row>
    <row r="226" spans="1:5">
      <c r="A226" t="str">
        <f t="shared" si="3"/>
        <v>1216 Sveio</v>
      </c>
      <c r="D226" s="3" t="s">
        <v>210</v>
      </c>
      <c r="E226" s="3" t="s">
        <v>805</v>
      </c>
    </row>
    <row r="227" spans="1:5">
      <c r="A227" t="str">
        <f t="shared" si="3"/>
        <v>1219 Bømlo</v>
      </c>
      <c r="D227" s="3" t="s">
        <v>211</v>
      </c>
      <c r="E227" s="3" t="s">
        <v>806</v>
      </c>
    </row>
    <row r="228" spans="1:5">
      <c r="A228" t="str">
        <f t="shared" si="3"/>
        <v>1221 Stord</v>
      </c>
      <c r="D228" s="3" t="s">
        <v>212</v>
      </c>
      <c r="E228" s="3" t="s">
        <v>807</v>
      </c>
    </row>
    <row r="229" spans="1:5">
      <c r="A229" t="str">
        <f t="shared" si="3"/>
        <v>1222 Fitjar</v>
      </c>
      <c r="D229" s="3" t="s">
        <v>213</v>
      </c>
      <c r="E229" s="3" t="s">
        <v>808</v>
      </c>
    </row>
    <row r="230" spans="1:5">
      <c r="A230" t="str">
        <f t="shared" si="3"/>
        <v>1223 Tysnes</v>
      </c>
      <c r="D230" s="3" t="s">
        <v>214</v>
      </c>
      <c r="E230" s="3" t="s">
        <v>809</v>
      </c>
    </row>
    <row r="231" spans="1:5">
      <c r="A231" t="str">
        <f t="shared" si="3"/>
        <v>1224 Kvinnherad</v>
      </c>
      <c r="D231" s="3" t="s">
        <v>215</v>
      </c>
      <c r="E231" s="3" t="s">
        <v>810</v>
      </c>
    </row>
    <row r="232" spans="1:5">
      <c r="A232" t="str">
        <f t="shared" si="3"/>
        <v>1227 Jondal</v>
      </c>
      <c r="D232" s="3" t="s">
        <v>216</v>
      </c>
      <c r="E232" s="3" t="s">
        <v>811</v>
      </c>
    </row>
    <row r="233" spans="1:5">
      <c r="A233" t="str">
        <f t="shared" si="3"/>
        <v>1228 Odda</v>
      </c>
      <c r="D233" s="3" t="s">
        <v>217</v>
      </c>
      <c r="E233" s="3" t="s">
        <v>812</v>
      </c>
    </row>
    <row r="234" spans="1:5">
      <c r="A234" t="str">
        <f t="shared" si="3"/>
        <v>1231 Ullensvang</v>
      </c>
      <c r="D234" s="3" t="s">
        <v>218</v>
      </c>
      <c r="E234" s="3" t="s">
        <v>813</v>
      </c>
    </row>
    <row r="235" spans="1:5">
      <c r="A235" t="str">
        <f t="shared" si="3"/>
        <v>1232 Eidfjord</v>
      </c>
      <c r="D235" s="3" t="s">
        <v>219</v>
      </c>
      <c r="E235" s="3" t="s">
        <v>814</v>
      </c>
    </row>
    <row r="236" spans="1:5">
      <c r="A236" t="str">
        <f t="shared" si="3"/>
        <v>1233 Ulvik</v>
      </c>
      <c r="D236" s="47" t="s">
        <v>220</v>
      </c>
      <c r="E236" s="47" t="s">
        <v>815</v>
      </c>
    </row>
    <row r="237" spans="1:5">
      <c r="A237" t="str">
        <f t="shared" si="3"/>
        <v>1234 Granvin</v>
      </c>
      <c r="D237" s="3" t="s">
        <v>221</v>
      </c>
      <c r="E237" s="3" t="s">
        <v>816</v>
      </c>
    </row>
    <row r="238" spans="1:5">
      <c r="A238" t="str">
        <f t="shared" si="3"/>
        <v>1235 Voss</v>
      </c>
      <c r="D238" s="3" t="s">
        <v>222</v>
      </c>
      <c r="E238" s="3" t="s">
        <v>817</v>
      </c>
    </row>
    <row r="239" spans="1:5">
      <c r="A239" t="str">
        <f t="shared" si="3"/>
        <v>1238 Kvam</v>
      </c>
      <c r="D239" s="3" t="s">
        <v>223</v>
      </c>
      <c r="E239" s="3" t="s">
        <v>818</v>
      </c>
    </row>
    <row r="240" spans="1:5">
      <c r="A240" t="str">
        <f t="shared" si="3"/>
        <v>1241 Fusa</v>
      </c>
      <c r="D240" s="3" t="s">
        <v>224</v>
      </c>
      <c r="E240" s="3" t="s">
        <v>819</v>
      </c>
    </row>
    <row r="241" spans="1:5">
      <c r="A241" t="str">
        <f t="shared" si="3"/>
        <v>1242 Samnanger</v>
      </c>
      <c r="D241" s="3" t="s">
        <v>225</v>
      </c>
      <c r="E241" s="3" t="s">
        <v>820</v>
      </c>
    </row>
    <row r="242" spans="1:5">
      <c r="A242" t="str">
        <f t="shared" si="3"/>
        <v>1243 Os</v>
      </c>
      <c r="D242" s="3" t="s">
        <v>226</v>
      </c>
      <c r="E242" s="3" t="s">
        <v>651</v>
      </c>
    </row>
    <row r="243" spans="1:5">
      <c r="A243" t="str">
        <f t="shared" si="3"/>
        <v>1244 Austevoll</v>
      </c>
      <c r="D243" s="3" t="s">
        <v>227</v>
      </c>
      <c r="E243" s="3" t="s">
        <v>821</v>
      </c>
    </row>
    <row r="244" spans="1:5">
      <c r="A244" t="str">
        <f t="shared" si="3"/>
        <v>1245 Sund</v>
      </c>
      <c r="D244" s="3" t="s">
        <v>228</v>
      </c>
      <c r="E244" s="3" t="s">
        <v>822</v>
      </c>
    </row>
    <row r="245" spans="1:5">
      <c r="A245" t="str">
        <f t="shared" si="3"/>
        <v>1246 Fjell</v>
      </c>
      <c r="D245" s="3" t="s">
        <v>229</v>
      </c>
      <c r="E245" s="3" t="s">
        <v>823</v>
      </c>
    </row>
    <row r="246" spans="1:5">
      <c r="A246" t="str">
        <f t="shared" si="3"/>
        <v>1247 Askøy</v>
      </c>
      <c r="D246" s="3" t="s">
        <v>230</v>
      </c>
      <c r="E246" s="3" t="s">
        <v>824</v>
      </c>
    </row>
    <row r="247" spans="1:5">
      <c r="A247" t="str">
        <f t="shared" si="3"/>
        <v>1251 Vaksdal</v>
      </c>
      <c r="D247" s="3" t="s">
        <v>231</v>
      </c>
      <c r="E247" s="3" t="s">
        <v>825</v>
      </c>
    </row>
    <row r="248" spans="1:5">
      <c r="A248" t="str">
        <f t="shared" si="3"/>
        <v>1252 Modalen</v>
      </c>
      <c r="D248" s="3" t="s">
        <v>232</v>
      </c>
      <c r="E248" s="3" t="s">
        <v>826</v>
      </c>
    </row>
    <row r="249" spans="1:5">
      <c r="A249" t="str">
        <f t="shared" si="3"/>
        <v>1253 Osterøy</v>
      </c>
      <c r="D249" s="3" t="s">
        <v>233</v>
      </c>
      <c r="E249" s="3" t="s">
        <v>827</v>
      </c>
    </row>
    <row r="250" spans="1:5">
      <c r="A250" t="str">
        <f t="shared" si="3"/>
        <v>1256 Meland</v>
      </c>
      <c r="D250" s="3" t="s">
        <v>234</v>
      </c>
      <c r="E250" s="3" t="s">
        <v>828</v>
      </c>
    </row>
    <row r="251" spans="1:5">
      <c r="A251" t="str">
        <f t="shared" si="3"/>
        <v>1259 Øygarden</v>
      </c>
      <c r="D251" s="3" t="s">
        <v>235</v>
      </c>
      <c r="E251" s="3" t="s">
        <v>829</v>
      </c>
    </row>
    <row r="252" spans="1:5">
      <c r="A252" t="str">
        <f t="shared" si="3"/>
        <v>1260 Radøy</v>
      </c>
      <c r="D252" s="3" t="s">
        <v>236</v>
      </c>
      <c r="E252" s="3" t="s">
        <v>830</v>
      </c>
    </row>
    <row r="253" spans="1:5">
      <c r="A253" t="str">
        <f t="shared" si="3"/>
        <v>1263 Lindås</v>
      </c>
      <c r="D253" s="3" t="s">
        <v>237</v>
      </c>
      <c r="E253" s="3" t="s">
        <v>831</v>
      </c>
    </row>
    <row r="254" spans="1:5">
      <c r="A254" t="str">
        <f t="shared" si="3"/>
        <v>1264 Austrheim</v>
      </c>
      <c r="D254" s="3" t="s">
        <v>238</v>
      </c>
      <c r="E254" s="3" t="s">
        <v>832</v>
      </c>
    </row>
    <row r="255" spans="1:5">
      <c r="A255" t="str">
        <f t="shared" si="3"/>
        <v>1265 Fedje</v>
      </c>
      <c r="D255" s="3" t="s">
        <v>239</v>
      </c>
      <c r="E255" s="3" t="s">
        <v>833</v>
      </c>
    </row>
    <row r="256" spans="1:5">
      <c r="A256" t="str">
        <f t="shared" si="3"/>
        <v>1266 Masfjorden</v>
      </c>
      <c r="D256" s="3" t="s">
        <v>240</v>
      </c>
      <c r="E256" s="3" t="s">
        <v>834</v>
      </c>
    </row>
    <row r="257" spans="1:5">
      <c r="A257" t="str">
        <f t="shared" si="3"/>
        <v>1401 Flora</v>
      </c>
      <c r="D257" s="3" t="s">
        <v>241</v>
      </c>
      <c r="E257" s="3" t="s">
        <v>837</v>
      </c>
    </row>
    <row r="258" spans="1:5">
      <c r="A258" t="str">
        <f t="shared" si="3"/>
        <v>1411 Gulen</v>
      </c>
      <c r="D258" s="3" t="s">
        <v>242</v>
      </c>
      <c r="E258" s="3" t="s">
        <v>838</v>
      </c>
    </row>
    <row r="259" spans="1:5">
      <c r="A259" t="str">
        <f t="shared" ref="A259:A322" si="4">D259 &amp; " " &amp; E259</f>
        <v>1412 Solund</v>
      </c>
      <c r="D259" s="3" t="s">
        <v>243</v>
      </c>
      <c r="E259" s="3" t="s">
        <v>839</v>
      </c>
    </row>
    <row r="260" spans="1:5">
      <c r="A260" t="str">
        <f t="shared" si="4"/>
        <v>1413 Hyllestad</v>
      </c>
      <c r="D260" s="3" t="s">
        <v>244</v>
      </c>
      <c r="E260" s="3" t="s">
        <v>840</v>
      </c>
    </row>
    <row r="261" spans="1:5">
      <c r="A261" t="str">
        <f t="shared" si="4"/>
        <v>1416 Høyanger</v>
      </c>
      <c r="D261" s="3" t="s">
        <v>245</v>
      </c>
      <c r="E261" s="3" t="s">
        <v>841</v>
      </c>
    </row>
    <row r="262" spans="1:5">
      <c r="A262" t="str">
        <f t="shared" si="4"/>
        <v>1417 Vik</v>
      </c>
      <c r="D262" s="3" t="s">
        <v>246</v>
      </c>
      <c r="E262" s="3" t="s">
        <v>842</v>
      </c>
    </row>
    <row r="263" spans="1:5">
      <c r="A263" t="str">
        <f t="shared" si="4"/>
        <v>1418 Balestrand</v>
      </c>
      <c r="D263" s="3" t="s">
        <v>247</v>
      </c>
      <c r="E263" s="3" t="s">
        <v>843</v>
      </c>
    </row>
    <row r="264" spans="1:5">
      <c r="A264" t="str">
        <f t="shared" si="4"/>
        <v>1419 Leikanger</v>
      </c>
      <c r="D264" s="3" t="s">
        <v>248</v>
      </c>
      <c r="E264" s="3" t="s">
        <v>844</v>
      </c>
    </row>
    <row r="265" spans="1:5">
      <c r="A265" t="str">
        <f t="shared" si="4"/>
        <v>1420 Sogndal</v>
      </c>
      <c r="D265" s="3" t="s">
        <v>249</v>
      </c>
      <c r="E265" s="3" t="s">
        <v>845</v>
      </c>
    </row>
    <row r="266" spans="1:5">
      <c r="A266" t="str">
        <f t="shared" si="4"/>
        <v>1421 Aurland</v>
      </c>
      <c r="D266" s="3" t="s">
        <v>250</v>
      </c>
      <c r="E266" s="3" t="s">
        <v>846</v>
      </c>
    </row>
    <row r="267" spans="1:5">
      <c r="A267" t="str">
        <f t="shared" si="4"/>
        <v>1422 Lærdal</v>
      </c>
      <c r="D267" s="3" t="s">
        <v>251</v>
      </c>
      <c r="E267" s="3" t="s">
        <v>847</v>
      </c>
    </row>
    <row r="268" spans="1:5">
      <c r="A268" t="str">
        <f t="shared" si="4"/>
        <v>1424 Årdal</v>
      </c>
      <c r="D268" s="3" t="s">
        <v>252</v>
      </c>
      <c r="E268" s="3" t="s">
        <v>848</v>
      </c>
    </row>
    <row r="269" spans="1:5">
      <c r="A269" t="str">
        <f t="shared" si="4"/>
        <v>1426 Luster</v>
      </c>
      <c r="D269" s="3" t="s">
        <v>253</v>
      </c>
      <c r="E269" s="3" t="s">
        <v>849</v>
      </c>
    </row>
    <row r="270" spans="1:5">
      <c r="A270" t="str">
        <f t="shared" si="4"/>
        <v>1428 Askvoll</v>
      </c>
      <c r="D270" s="47" t="s">
        <v>254</v>
      </c>
      <c r="E270" s="47" t="s">
        <v>850</v>
      </c>
    </row>
    <row r="271" spans="1:5">
      <c r="A271" t="str">
        <f t="shared" si="4"/>
        <v>1429 Fjaler</v>
      </c>
      <c r="D271" s="3" t="s">
        <v>255</v>
      </c>
      <c r="E271" s="3" t="s">
        <v>851</v>
      </c>
    </row>
    <row r="272" spans="1:5">
      <c r="A272" t="str">
        <f t="shared" si="4"/>
        <v>1430 Gaular</v>
      </c>
      <c r="D272" s="3" t="s">
        <v>256</v>
      </c>
      <c r="E272" s="3" t="s">
        <v>852</v>
      </c>
    </row>
    <row r="273" spans="1:5">
      <c r="A273" t="str">
        <f t="shared" si="4"/>
        <v>1431 Jølster</v>
      </c>
      <c r="D273" s="3" t="s">
        <v>257</v>
      </c>
      <c r="E273" s="3" t="s">
        <v>853</v>
      </c>
    </row>
    <row r="274" spans="1:5">
      <c r="A274" t="str">
        <f t="shared" si="4"/>
        <v>1432 Førde</v>
      </c>
      <c r="D274" s="3" t="s">
        <v>258</v>
      </c>
      <c r="E274" s="3" t="s">
        <v>854</v>
      </c>
    </row>
    <row r="275" spans="1:5">
      <c r="A275" t="str">
        <f t="shared" si="4"/>
        <v>1433 Naustdal</v>
      </c>
      <c r="D275" s="3" t="s">
        <v>259</v>
      </c>
      <c r="E275" s="3" t="s">
        <v>855</v>
      </c>
    </row>
    <row r="276" spans="1:5">
      <c r="A276" t="str">
        <f t="shared" si="4"/>
        <v>1438 Bremanger</v>
      </c>
      <c r="D276" s="3" t="s">
        <v>260</v>
      </c>
      <c r="E276" s="3" t="s">
        <v>856</v>
      </c>
    </row>
    <row r="277" spans="1:5">
      <c r="A277" t="str">
        <f t="shared" si="4"/>
        <v>1439 Vågsøy</v>
      </c>
      <c r="D277" s="3" t="s">
        <v>261</v>
      </c>
      <c r="E277" s="3" t="s">
        <v>857</v>
      </c>
    </row>
    <row r="278" spans="1:5">
      <c r="A278" t="str">
        <f t="shared" si="4"/>
        <v>1441 Selje</v>
      </c>
      <c r="D278" s="3" t="s">
        <v>262</v>
      </c>
      <c r="E278" s="3" t="s">
        <v>858</v>
      </c>
    </row>
    <row r="279" spans="1:5">
      <c r="A279" t="str">
        <f t="shared" si="4"/>
        <v>1443 Eid</v>
      </c>
      <c r="D279" s="3" t="s">
        <v>263</v>
      </c>
      <c r="E279" s="3" t="s">
        <v>859</v>
      </c>
    </row>
    <row r="280" spans="1:5">
      <c r="A280" t="str">
        <f t="shared" si="4"/>
        <v>1444 Hornindal</v>
      </c>
      <c r="D280" s="3" t="s">
        <v>264</v>
      </c>
      <c r="E280" s="3" t="s">
        <v>860</v>
      </c>
    </row>
    <row r="281" spans="1:5">
      <c r="A281" t="str">
        <f t="shared" si="4"/>
        <v>1445 Gloppen</v>
      </c>
      <c r="D281" s="3" t="s">
        <v>265</v>
      </c>
      <c r="E281" s="3" t="s">
        <v>861</v>
      </c>
    </row>
    <row r="282" spans="1:5">
      <c r="A282" t="str">
        <f t="shared" si="4"/>
        <v>1449 Stryn</v>
      </c>
      <c r="D282" s="3" t="s">
        <v>266</v>
      </c>
      <c r="E282" s="3" t="s">
        <v>862</v>
      </c>
    </row>
    <row r="283" spans="1:5">
      <c r="A283" t="str">
        <f t="shared" si="4"/>
        <v>1502 Molde</v>
      </c>
      <c r="D283" s="3" t="s">
        <v>267</v>
      </c>
      <c r="E283" s="3" t="s">
        <v>866</v>
      </c>
    </row>
    <row r="284" spans="1:5">
      <c r="A284" t="str">
        <f t="shared" si="4"/>
        <v>1504 Ålesund</v>
      </c>
      <c r="D284" s="3" t="s">
        <v>268</v>
      </c>
      <c r="E284" s="3" t="s">
        <v>867</v>
      </c>
    </row>
    <row r="285" spans="1:5">
      <c r="A285" t="str">
        <f t="shared" si="4"/>
        <v>1505 Kristiansund</v>
      </c>
      <c r="D285" s="3" t="s">
        <v>269</v>
      </c>
      <c r="E285" s="3" t="s">
        <v>868</v>
      </c>
    </row>
    <row r="286" spans="1:5">
      <c r="A286" t="str">
        <f t="shared" si="4"/>
        <v>1511 Vanylven</v>
      </c>
      <c r="D286" s="3" t="s">
        <v>270</v>
      </c>
      <c r="E286" s="3" t="s">
        <v>869</v>
      </c>
    </row>
    <row r="287" spans="1:5">
      <c r="A287" t="str">
        <f t="shared" si="4"/>
        <v>1514 Sande</v>
      </c>
      <c r="D287" s="3" t="s">
        <v>271</v>
      </c>
      <c r="E287" s="3" t="s">
        <v>711</v>
      </c>
    </row>
    <row r="288" spans="1:5">
      <c r="A288" t="str">
        <f t="shared" si="4"/>
        <v>1515 Herøy</v>
      </c>
      <c r="D288" s="3" t="s">
        <v>272</v>
      </c>
      <c r="E288" s="3" t="s">
        <v>870</v>
      </c>
    </row>
    <row r="289" spans="1:5">
      <c r="A289" t="str">
        <f t="shared" si="4"/>
        <v>1516 Ulstein</v>
      </c>
      <c r="D289" s="3" t="s">
        <v>273</v>
      </c>
      <c r="E289" s="3" t="s">
        <v>871</v>
      </c>
    </row>
    <row r="290" spans="1:5">
      <c r="A290" t="str">
        <f t="shared" si="4"/>
        <v>1517 Hareid</v>
      </c>
      <c r="D290" s="3" t="s">
        <v>274</v>
      </c>
      <c r="E290" s="3" t="s">
        <v>872</v>
      </c>
    </row>
    <row r="291" spans="1:5">
      <c r="A291" t="str">
        <f t="shared" si="4"/>
        <v>1519 Volda</v>
      </c>
      <c r="D291" s="3" t="s">
        <v>275</v>
      </c>
      <c r="E291" s="3" t="s">
        <v>873</v>
      </c>
    </row>
    <row r="292" spans="1:5">
      <c r="A292" t="str">
        <f t="shared" si="4"/>
        <v>1520 Ørsta</v>
      </c>
      <c r="D292" s="3" t="s">
        <v>276</v>
      </c>
      <c r="E292" s="3" t="s">
        <v>874</v>
      </c>
    </row>
    <row r="293" spans="1:5">
      <c r="A293" t="str">
        <f t="shared" si="4"/>
        <v>1523 Ørskog</v>
      </c>
      <c r="D293" s="3" t="s">
        <v>277</v>
      </c>
      <c r="E293" s="3" t="s">
        <v>875</v>
      </c>
    </row>
    <row r="294" spans="1:5">
      <c r="A294" t="str">
        <f t="shared" si="4"/>
        <v>1524 Norddal</v>
      </c>
      <c r="D294" s="3" t="s">
        <v>278</v>
      </c>
      <c r="E294" s="3" t="s">
        <v>876</v>
      </c>
    </row>
    <row r="295" spans="1:5">
      <c r="A295" t="str">
        <f t="shared" si="4"/>
        <v>1525 Stranda</v>
      </c>
      <c r="D295" s="3" t="s">
        <v>279</v>
      </c>
      <c r="E295" s="3" t="s">
        <v>877</v>
      </c>
    </row>
    <row r="296" spans="1:5">
      <c r="A296" t="str">
        <f t="shared" si="4"/>
        <v>1526 Stordal</v>
      </c>
      <c r="D296" s="3" t="s">
        <v>280</v>
      </c>
      <c r="E296" s="3" t="s">
        <v>878</v>
      </c>
    </row>
    <row r="297" spans="1:5">
      <c r="A297" t="str">
        <f t="shared" si="4"/>
        <v>1528 Sykkylven</v>
      </c>
      <c r="D297" s="47" t="s">
        <v>281</v>
      </c>
      <c r="E297" s="47" t="s">
        <v>879</v>
      </c>
    </row>
    <row r="298" spans="1:5">
      <c r="A298" t="str">
        <f t="shared" si="4"/>
        <v>1529 Skodje</v>
      </c>
      <c r="D298" s="3" t="s">
        <v>282</v>
      </c>
      <c r="E298" s="3" t="s">
        <v>880</v>
      </c>
    </row>
    <row r="299" spans="1:5">
      <c r="A299" t="str">
        <f t="shared" si="4"/>
        <v>1531 Sula</v>
      </c>
      <c r="D299" s="3" t="s">
        <v>283</v>
      </c>
      <c r="E299" s="3" t="s">
        <v>881</v>
      </c>
    </row>
    <row r="300" spans="1:5">
      <c r="A300" t="str">
        <f t="shared" si="4"/>
        <v>1532 Giske</v>
      </c>
      <c r="D300" s="3" t="s">
        <v>284</v>
      </c>
      <c r="E300" s="3" t="s">
        <v>882</v>
      </c>
    </row>
    <row r="301" spans="1:5">
      <c r="A301" t="str">
        <f t="shared" si="4"/>
        <v>1534 Haram</v>
      </c>
      <c r="D301" s="3" t="s">
        <v>285</v>
      </c>
      <c r="E301" s="3" t="s">
        <v>883</v>
      </c>
    </row>
    <row r="302" spans="1:5">
      <c r="A302" t="str">
        <f t="shared" si="4"/>
        <v>1535 Vestnes</v>
      </c>
      <c r="D302" s="3" t="s">
        <v>286</v>
      </c>
      <c r="E302" s="3" t="s">
        <v>884</v>
      </c>
    </row>
    <row r="303" spans="1:5">
      <c r="A303" t="str">
        <f t="shared" si="4"/>
        <v>1539 Rauma</v>
      </c>
      <c r="D303" s="3" t="s">
        <v>287</v>
      </c>
      <c r="E303" s="3" t="s">
        <v>885</v>
      </c>
    </row>
    <row r="304" spans="1:5">
      <c r="A304" t="str">
        <f t="shared" si="4"/>
        <v>1543 Nesset</v>
      </c>
      <c r="D304" s="3" t="s">
        <v>288</v>
      </c>
      <c r="E304" s="3" t="s">
        <v>886</v>
      </c>
    </row>
    <row r="305" spans="1:5">
      <c r="A305" t="str">
        <f t="shared" si="4"/>
        <v>1545 Midsund</v>
      </c>
      <c r="D305" s="3" t="s">
        <v>289</v>
      </c>
      <c r="E305" s="3" t="s">
        <v>887</v>
      </c>
    </row>
    <row r="306" spans="1:5">
      <c r="A306" t="str">
        <f t="shared" si="4"/>
        <v>1546 Sandøy</v>
      </c>
      <c r="D306" s="3" t="s">
        <v>290</v>
      </c>
      <c r="E306" s="3" t="s">
        <v>888</v>
      </c>
    </row>
    <row r="307" spans="1:5">
      <c r="A307" t="str">
        <f t="shared" si="4"/>
        <v>1547 Aukra</v>
      </c>
      <c r="D307" s="3" t="s">
        <v>291</v>
      </c>
      <c r="E307" s="3" t="s">
        <v>889</v>
      </c>
    </row>
    <row r="308" spans="1:5">
      <c r="A308" t="str">
        <f t="shared" si="4"/>
        <v>1548 Fræna</v>
      </c>
      <c r="D308" s="3" t="s">
        <v>292</v>
      </c>
      <c r="E308" s="3" t="s">
        <v>890</v>
      </c>
    </row>
    <row r="309" spans="1:5">
      <c r="A309" t="str">
        <f t="shared" si="4"/>
        <v>1551 Eide</v>
      </c>
      <c r="D309" s="3" t="s">
        <v>293</v>
      </c>
      <c r="E309" s="3" t="s">
        <v>891</v>
      </c>
    </row>
    <row r="310" spans="1:5">
      <c r="A310" t="str">
        <f t="shared" si="4"/>
        <v>1554 Averøy</v>
      </c>
      <c r="D310" s="3" t="s">
        <v>294</v>
      </c>
      <c r="E310" s="3" t="s">
        <v>892</v>
      </c>
    </row>
    <row r="311" spans="1:5">
      <c r="A311" t="str">
        <f t="shared" si="4"/>
        <v>1557 Gjemnes</v>
      </c>
      <c r="D311" s="3" t="s">
        <v>295</v>
      </c>
      <c r="E311" s="3" t="s">
        <v>893</v>
      </c>
    </row>
    <row r="312" spans="1:5">
      <c r="A312" t="str">
        <f t="shared" si="4"/>
        <v>1560 Tingvoll</v>
      </c>
      <c r="D312" s="3" t="s">
        <v>296</v>
      </c>
      <c r="E312" s="3" t="s">
        <v>894</v>
      </c>
    </row>
    <row r="313" spans="1:5">
      <c r="A313" t="str">
        <f t="shared" si="4"/>
        <v>1563 Sunndal</v>
      </c>
      <c r="D313" s="3" t="s">
        <v>297</v>
      </c>
      <c r="E313" s="3" t="s">
        <v>895</v>
      </c>
    </row>
    <row r="314" spans="1:5">
      <c r="A314" t="str">
        <f t="shared" si="4"/>
        <v>1566 Surnadal</v>
      </c>
      <c r="D314" s="3" t="s">
        <v>298</v>
      </c>
      <c r="E314" s="3" t="s">
        <v>896</v>
      </c>
    </row>
    <row r="315" spans="1:5">
      <c r="A315" t="str">
        <f t="shared" si="4"/>
        <v>1567 Rindal</v>
      </c>
      <c r="D315" s="3" t="s">
        <v>299</v>
      </c>
      <c r="E315" s="3" t="s">
        <v>897</v>
      </c>
    </row>
    <row r="316" spans="1:5">
      <c r="A316" t="str">
        <f t="shared" si="4"/>
        <v>1571 Halsa</v>
      </c>
      <c r="D316" s="3" t="s">
        <v>300</v>
      </c>
      <c r="E316" s="3" t="s">
        <v>898</v>
      </c>
    </row>
    <row r="317" spans="1:5">
      <c r="A317" t="str">
        <f t="shared" si="4"/>
        <v>1573 Smøla</v>
      </c>
      <c r="D317" s="3" t="s">
        <v>301</v>
      </c>
      <c r="E317" s="3" t="s">
        <v>899</v>
      </c>
    </row>
    <row r="318" spans="1:5">
      <c r="A318" t="str">
        <f t="shared" si="4"/>
        <v>1576 Aure</v>
      </c>
      <c r="D318" s="3" t="s">
        <v>302</v>
      </c>
      <c r="E318" s="3" t="s">
        <v>900</v>
      </c>
    </row>
    <row r="319" spans="1:5">
      <c r="A319" t="str">
        <f t="shared" si="4"/>
        <v>1804 Bodø</v>
      </c>
      <c r="D319" s="3" t="s">
        <v>303</v>
      </c>
      <c r="E319" s="3" t="s">
        <v>952</v>
      </c>
    </row>
    <row r="320" spans="1:5">
      <c r="A320" t="str">
        <f t="shared" si="4"/>
        <v>1805 Narvik</v>
      </c>
      <c r="D320" s="3" t="s">
        <v>304</v>
      </c>
      <c r="E320" s="3" t="s">
        <v>953</v>
      </c>
    </row>
    <row r="321" spans="1:5">
      <c r="A321" t="str">
        <f t="shared" si="4"/>
        <v>1811 Bindal</v>
      </c>
      <c r="D321" s="12" t="s">
        <v>305</v>
      </c>
      <c r="E321" s="13" t="s">
        <v>954</v>
      </c>
    </row>
    <row r="322" spans="1:5">
      <c r="A322" t="str">
        <f t="shared" si="4"/>
        <v>1812 Sømna</v>
      </c>
      <c r="D322" s="3" t="s">
        <v>306</v>
      </c>
      <c r="E322" s="3" t="s">
        <v>955</v>
      </c>
    </row>
    <row r="323" spans="1:5">
      <c r="A323" t="str">
        <f t="shared" ref="A323:A386" si="5">D323 &amp; " " &amp; E323</f>
        <v>1813 Brønnøy</v>
      </c>
      <c r="D323" s="3" t="s">
        <v>307</v>
      </c>
      <c r="E323" s="3" t="s">
        <v>956</v>
      </c>
    </row>
    <row r="324" spans="1:5">
      <c r="A324" t="str">
        <f t="shared" si="5"/>
        <v>1815 Vega</v>
      </c>
      <c r="D324" s="3" t="s">
        <v>308</v>
      </c>
      <c r="E324" s="3" t="s">
        <v>957</v>
      </c>
    </row>
    <row r="325" spans="1:5">
      <c r="A325" t="str">
        <f t="shared" si="5"/>
        <v>1816 Vevelstad</v>
      </c>
      <c r="D325" s="3" t="s">
        <v>309</v>
      </c>
      <c r="E325" s="3" t="s">
        <v>958</v>
      </c>
    </row>
    <row r="326" spans="1:5">
      <c r="A326" t="str">
        <f t="shared" si="5"/>
        <v>1818 Herøy</v>
      </c>
      <c r="D326" s="3" t="s">
        <v>310</v>
      </c>
      <c r="E326" s="3" t="s">
        <v>870</v>
      </c>
    </row>
    <row r="327" spans="1:5">
      <c r="A327" t="str">
        <f t="shared" si="5"/>
        <v>1820 Alstahaug</v>
      </c>
      <c r="D327" s="3" t="s">
        <v>311</v>
      </c>
      <c r="E327" s="3" t="s">
        <v>959</v>
      </c>
    </row>
    <row r="328" spans="1:5">
      <c r="A328" t="str">
        <f t="shared" si="5"/>
        <v>1822 Leirfjord</v>
      </c>
      <c r="D328" s="3" t="s">
        <v>312</v>
      </c>
      <c r="E328" s="3" t="s">
        <v>960</v>
      </c>
    </row>
    <row r="329" spans="1:5">
      <c r="A329" t="str">
        <f t="shared" si="5"/>
        <v>1824 Vefsn</v>
      </c>
      <c r="D329" s="3" t="s">
        <v>313</v>
      </c>
      <c r="E329" s="3" t="s">
        <v>961</v>
      </c>
    </row>
    <row r="330" spans="1:5">
      <c r="A330" t="str">
        <f t="shared" si="5"/>
        <v>1825 Grane</v>
      </c>
      <c r="D330" s="3" t="s">
        <v>314</v>
      </c>
      <c r="E330" s="3" t="s">
        <v>962</v>
      </c>
    </row>
    <row r="331" spans="1:5">
      <c r="A331" t="str">
        <f t="shared" si="5"/>
        <v>1826 Hattfjelldal</v>
      </c>
      <c r="D331" s="3" t="s">
        <v>315</v>
      </c>
      <c r="E331" s="3" t="s">
        <v>963</v>
      </c>
    </row>
    <row r="332" spans="1:5">
      <c r="A332" t="str">
        <f t="shared" si="5"/>
        <v>1827 Dønna</v>
      </c>
      <c r="D332" s="3" t="s">
        <v>316</v>
      </c>
      <c r="E332" s="3" t="s">
        <v>964</v>
      </c>
    </row>
    <row r="333" spans="1:5">
      <c r="A333" t="str">
        <f t="shared" si="5"/>
        <v>1828 Nesna</v>
      </c>
      <c r="D333" s="3" t="s">
        <v>317</v>
      </c>
      <c r="E333" s="3" t="s">
        <v>965</v>
      </c>
    </row>
    <row r="334" spans="1:5">
      <c r="A334" t="str">
        <f t="shared" si="5"/>
        <v>1832 Hemnes</v>
      </c>
      <c r="D334" s="47" t="s">
        <v>318</v>
      </c>
      <c r="E334" s="47" t="s">
        <v>966</v>
      </c>
    </row>
    <row r="335" spans="1:5">
      <c r="A335" t="str">
        <f t="shared" si="5"/>
        <v>1833 Rana</v>
      </c>
      <c r="D335" s="3" t="s">
        <v>319</v>
      </c>
      <c r="E335" s="3" t="s">
        <v>967</v>
      </c>
    </row>
    <row r="336" spans="1:5">
      <c r="A336" t="str">
        <f t="shared" si="5"/>
        <v>1834 Lurøy</v>
      </c>
      <c r="D336" s="3" t="s">
        <v>320</v>
      </c>
      <c r="E336" s="3" t="s">
        <v>968</v>
      </c>
    </row>
    <row r="337" spans="1:5">
      <c r="A337" t="str">
        <f t="shared" si="5"/>
        <v>1835 Træna</v>
      </c>
      <c r="D337" s="3" t="s">
        <v>321</v>
      </c>
      <c r="E337" s="3" t="s">
        <v>969</v>
      </c>
    </row>
    <row r="338" spans="1:5">
      <c r="A338" t="str">
        <f t="shared" si="5"/>
        <v>1836 Rødøy</v>
      </c>
      <c r="D338" s="3" t="s">
        <v>322</v>
      </c>
      <c r="E338" s="3" t="s">
        <v>970</v>
      </c>
    </row>
    <row r="339" spans="1:5">
      <c r="A339" t="str">
        <f t="shared" si="5"/>
        <v>1837 Meløy</v>
      </c>
      <c r="D339" s="3" t="s">
        <v>323</v>
      </c>
      <c r="E339" s="3" t="s">
        <v>971</v>
      </c>
    </row>
    <row r="340" spans="1:5">
      <c r="A340" t="str">
        <f t="shared" si="5"/>
        <v>1838 Gildeskål</v>
      </c>
      <c r="D340" s="3" t="s">
        <v>324</v>
      </c>
      <c r="E340" s="3" t="s">
        <v>972</v>
      </c>
    </row>
    <row r="341" spans="1:5">
      <c r="A341" t="str">
        <f t="shared" si="5"/>
        <v>1839 Beiarn</v>
      </c>
      <c r="D341" s="3" t="s">
        <v>325</v>
      </c>
      <c r="E341" s="3" t="s">
        <v>973</v>
      </c>
    </row>
    <row r="342" spans="1:5">
      <c r="A342" t="str">
        <f t="shared" si="5"/>
        <v>1840 Saltdal</v>
      </c>
      <c r="D342" s="3" t="s">
        <v>326</v>
      </c>
      <c r="E342" s="3" t="s">
        <v>974</v>
      </c>
    </row>
    <row r="343" spans="1:5" ht="22.5">
      <c r="A343" t="str">
        <f t="shared" si="5"/>
        <v>1841 Fauske - Fuosko</v>
      </c>
      <c r="D343" s="47" t="s">
        <v>327</v>
      </c>
      <c r="E343" s="47" t="s">
        <v>975</v>
      </c>
    </row>
    <row r="344" spans="1:5">
      <c r="A344" t="str">
        <f t="shared" si="5"/>
        <v>1845 Sørfold</v>
      </c>
      <c r="D344" s="47" t="s">
        <v>328</v>
      </c>
      <c r="E344" s="47" t="s">
        <v>976</v>
      </c>
    </row>
    <row r="345" spans="1:5">
      <c r="A345" t="str">
        <f t="shared" si="5"/>
        <v>1848 Steigen</v>
      </c>
      <c r="D345" s="47" t="s">
        <v>329</v>
      </c>
      <c r="E345" s="47" t="s">
        <v>977</v>
      </c>
    </row>
    <row r="346" spans="1:5" ht="22.5">
      <c r="A346" t="str">
        <f t="shared" si="5"/>
        <v>1849 Hamarøy - Hábmer</v>
      </c>
      <c r="D346" s="48" t="s">
        <v>330</v>
      </c>
      <c r="E346" s="49" t="s">
        <v>978</v>
      </c>
    </row>
    <row r="347" spans="1:5" ht="22.5">
      <c r="A347" t="str">
        <f t="shared" si="5"/>
        <v>1850 Divtasvuodna - Tysfjord</v>
      </c>
      <c r="D347" s="47" t="s">
        <v>331</v>
      </c>
      <c r="E347" s="47" t="s">
        <v>979</v>
      </c>
    </row>
    <row r="348" spans="1:5">
      <c r="A348" t="str">
        <f t="shared" si="5"/>
        <v>1851 Lødingen</v>
      </c>
      <c r="D348" s="3" t="s">
        <v>332</v>
      </c>
      <c r="E348" s="3" t="s">
        <v>980</v>
      </c>
    </row>
    <row r="349" spans="1:5">
      <c r="A349" t="str">
        <f t="shared" si="5"/>
        <v>1852 Tjeldsund</v>
      </c>
      <c r="D349" s="3" t="s">
        <v>333</v>
      </c>
      <c r="E349" s="3" t="s">
        <v>981</v>
      </c>
    </row>
    <row r="350" spans="1:5">
      <c r="A350" t="str">
        <f t="shared" si="5"/>
        <v>1853 Evenes</v>
      </c>
      <c r="D350" s="3" t="s">
        <v>334</v>
      </c>
      <c r="E350" s="3" t="s">
        <v>982</v>
      </c>
    </row>
    <row r="351" spans="1:5">
      <c r="A351" t="str">
        <f t="shared" si="5"/>
        <v>1854 Ballangen</v>
      </c>
      <c r="D351" s="3" t="s">
        <v>335</v>
      </c>
      <c r="E351" s="3" t="s">
        <v>983</v>
      </c>
    </row>
    <row r="352" spans="1:5">
      <c r="A352" t="str">
        <f t="shared" si="5"/>
        <v>1856 Røst</v>
      </c>
      <c r="D352" s="3" t="s">
        <v>336</v>
      </c>
      <c r="E352" s="3" t="s">
        <v>984</v>
      </c>
    </row>
    <row r="353" spans="1:5">
      <c r="A353" t="str">
        <f t="shared" si="5"/>
        <v>1857 Værøy</v>
      </c>
      <c r="D353" s="3" t="s">
        <v>337</v>
      </c>
      <c r="E353" s="3" t="s">
        <v>985</v>
      </c>
    </row>
    <row r="354" spans="1:5">
      <c r="A354" t="str">
        <f t="shared" si="5"/>
        <v>1859 Flakstad</v>
      </c>
      <c r="D354" s="3" t="s">
        <v>338</v>
      </c>
      <c r="E354" s="3" t="s">
        <v>986</v>
      </c>
    </row>
    <row r="355" spans="1:5">
      <c r="A355" t="str">
        <f t="shared" si="5"/>
        <v>1860 Vestvågøy</v>
      </c>
      <c r="D355" s="3" t="s">
        <v>339</v>
      </c>
      <c r="E355" s="3" t="s">
        <v>987</v>
      </c>
    </row>
    <row r="356" spans="1:5">
      <c r="A356" t="str">
        <f t="shared" si="5"/>
        <v>1865 Vågan</v>
      </c>
      <c r="D356" s="3" t="s">
        <v>340</v>
      </c>
      <c r="E356" s="3" t="s">
        <v>988</v>
      </c>
    </row>
    <row r="357" spans="1:5">
      <c r="A357" t="str">
        <f t="shared" si="5"/>
        <v>1866 Hadsel</v>
      </c>
      <c r="D357" s="3" t="s">
        <v>341</v>
      </c>
      <c r="E357" s="3" t="s">
        <v>989</v>
      </c>
    </row>
    <row r="358" spans="1:5">
      <c r="A358" t="str">
        <f t="shared" si="5"/>
        <v>1867 Bø</v>
      </c>
      <c r="D358" s="3" t="s">
        <v>342</v>
      </c>
      <c r="E358" s="3" t="s">
        <v>728</v>
      </c>
    </row>
    <row r="359" spans="1:5">
      <c r="A359" t="str">
        <f t="shared" si="5"/>
        <v>1868 Øksnes</v>
      </c>
      <c r="D359" s="3" t="s">
        <v>343</v>
      </c>
      <c r="E359" s="3" t="s">
        <v>990</v>
      </c>
    </row>
    <row r="360" spans="1:5" ht="22.5">
      <c r="A360" t="str">
        <f t="shared" si="5"/>
        <v>1870 Sortland - Suortá</v>
      </c>
      <c r="D360" s="3" t="s">
        <v>344</v>
      </c>
      <c r="E360" s="3" t="s">
        <v>991</v>
      </c>
    </row>
    <row r="361" spans="1:5">
      <c r="A361" t="str">
        <f t="shared" si="5"/>
        <v>1871 Andøy</v>
      </c>
      <c r="D361" s="3" t="s">
        <v>345</v>
      </c>
      <c r="E361" s="3" t="s">
        <v>992</v>
      </c>
    </row>
    <row r="362" spans="1:5">
      <c r="A362" t="str">
        <f t="shared" si="5"/>
        <v>1874 Moskenes</v>
      </c>
      <c r="D362" s="3" t="s">
        <v>346</v>
      </c>
      <c r="E362" s="3" t="s">
        <v>993</v>
      </c>
    </row>
    <row r="363" spans="1:5">
      <c r="A363" t="str">
        <f t="shared" si="5"/>
        <v>1902 Tromsø</v>
      </c>
      <c r="D363" s="3" t="s">
        <v>347</v>
      </c>
      <c r="E363" s="3" t="s">
        <v>996</v>
      </c>
    </row>
    <row r="364" spans="1:5" ht="22.5">
      <c r="A364" t="str">
        <f t="shared" si="5"/>
        <v>1903 Harstad - Hárstták</v>
      </c>
      <c r="D364" s="3" t="s">
        <v>348</v>
      </c>
      <c r="E364" s="3" t="s">
        <v>997</v>
      </c>
    </row>
    <row r="365" spans="1:5">
      <c r="A365" t="str">
        <f t="shared" si="5"/>
        <v>1911 Kvæfjord</v>
      </c>
      <c r="D365" s="12" t="s">
        <v>349</v>
      </c>
      <c r="E365" s="13" t="s">
        <v>998</v>
      </c>
    </row>
    <row r="366" spans="1:5">
      <c r="A366" t="str">
        <f t="shared" si="5"/>
        <v>1913 Skånland</v>
      </c>
      <c r="D366" s="3" t="s">
        <v>350</v>
      </c>
      <c r="E366" s="3" t="s">
        <v>999</v>
      </c>
    </row>
    <row r="367" spans="1:5">
      <c r="A367" t="str">
        <f t="shared" si="5"/>
        <v>1917 Ibestad</v>
      </c>
      <c r="D367" s="14" t="s">
        <v>351</v>
      </c>
      <c r="E367" s="15" t="s">
        <v>1000</v>
      </c>
    </row>
    <row r="368" spans="1:5" ht="30">
      <c r="A368" t="str">
        <f t="shared" si="5"/>
        <v>1919 Gratangen</v>
      </c>
      <c r="D368" s="14" t="s">
        <v>352</v>
      </c>
      <c r="E368" s="15" t="s">
        <v>1001</v>
      </c>
    </row>
    <row r="369" spans="1:5">
      <c r="A369" t="str">
        <f t="shared" si="5"/>
        <v>1920 Loabák - Lavangen</v>
      </c>
      <c r="D369" s="46" t="s">
        <v>353</v>
      </c>
      <c r="E369" s="46" t="s">
        <v>1002</v>
      </c>
    </row>
    <row r="370" spans="1:5">
      <c r="A370" t="str">
        <f t="shared" si="5"/>
        <v>1922 Bardu</v>
      </c>
      <c r="D370" s="46" t="s">
        <v>354</v>
      </c>
      <c r="E370" s="46" t="s">
        <v>1003</v>
      </c>
    </row>
    <row r="371" spans="1:5">
      <c r="A371" t="str">
        <f t="shared" si="5"/>
        <v>1923 Salangen</v>
      </c>
      <c r="D371" s="46" t="s">
        <v>355</v>
      </c>
      <c r="E371" s="46" t="s">
        <v>1004</v>
      </c>
    </row>
    <row r="372" spans="1:5">
      <c r="A372" t="str">
        <f t="shared" si="5"/>
        <v>1924 Målselv</v>
      </c>
      <c r="D372" s="46" t="s">
        <v>356</v>
      </c>
      <c r="E372" s="46" t="s">
        <v>1005</v>
      </c>
    </row>
    <row r="373" spans="1:5">
      <c r="A373" t="str">
        <f t="shared" si="5"/>
        <v>1925 Sørreisa</v>
      </c>
      <c r="D373" s="46" t="s">
        <v>357</v>
      </c>
      <c r="E373" s="46" t="s">
        <v>1006</v>
      </c>
    </row>
    <row r="374" spans="1:5">
      <c r="A374" t="str">
        <f t="shared" si="5"/>
        <v>1926 Dyrøy</v>
      </c>
      <c r="D374" s="46" t="s">
        <v>358</v>
      </c>
      <c r="E374" s="46" t="s">
        <v>1007</v>
      </c>
    </row>
    <row r="375" spans="1:5">
      <c r="A375" t="str">
        <f t="shared" si="5"/>
        <v>1927 Tranøy</v>
      </c>
      <c r="D375" s="46" t="s">
        <v>359</v>
      </c>
      <c r="E375" s="46" t="s">
        <v>1008</v>
      </c>
    </row>
    <row r="376" spans="1:5">
      <c r="A376" t="str">
        <f t="shared" si="5"/>
        <v>1928 Torsken</v>
      </c>
      <c r="D376" s="46" t="s">
        <v>360</v>
      </c>
      <c r="E376" s="46" t="s">
        <v>1009</v>
      </c>
    </row>
    <row r="377" spans="1:5">
      <c r="A377" t="str">
        <f t="shared" si="5"/>
        <v>1929 Berg</v>
      </c>
      <c r="D377" s="46" t="s">
        <v>361</v>
      </c>
      <c r="E377" s="46" t="s">
        <v>1010</v>
      </c>
    </row>
    <row r="378" spans="1:5">
      <c r="A378" t="str">
        <f t="shared" si="5"/>
        <v>1931 Lenvik</v>
      </c>
      <c r="D378" s="46" t="s">
        <v>362</v>
      </c>
      <c r="E378" s="46" t="s">
        <v>1011</v>
      </c>
    </row>
    <row r="379" spans="1:5">
      <c r="A379" t="str">
        <f t="shared" si="5"/>
        <v>1933 Balsfjord</v>
      </c>
      <c r="D379" s="51" t="s">
        <v>363</v>
      </c>
      <c r="E379" s="51" t="s">
        <v>1012</v>
      </c>
    </row>
    <row r="380" spans="1:5">
      <c r="A380" t="str">
        <f t="shared" si="5"/>
        <v>1936 Karlsøy</v>
      </c>
      <c r="D380" s="46" t="s">
        <v>364</v>
      </c>
      <c r="E380" s="46" t="s">
        <v>1013</v>
      </c>
    </row>
    <row r="381" spans="1:5">
      <c r="A381" t="str">
        <f t="shared" si="5"/>
        <v>1938 Lyngen</v>
      </c>
      <c r="D381" s="46" t="s">
        <v>365</v>
      </c>
      <c r="E381" s="46" t="s">
        <v>1014</v>
      </c>
    </row>
    <row r="382" spans="1:5">
      <c r="A382" t="str">
        <f t="shared" si="5"/>
        <v>1939 Storfjord - Omasvuotna - Omasvuono</v>
      </c>
      <c r="D382" s="46" t="s">
        <v>366</v>
      </c>
      <c r="E382" s="46" t="s">
        <v>1015</v>
      </c>
    </row>
    <row r="383" spans="1:5">
      <c r="A383" t="str">
        <f t="shared" si="5"/>
        <v>1940 Gáivuotna - Kåfjord - Kaivuono</v>
      </c>
      <c r="D383" s="46" t="s">
        <v>367</v>
      </c>
      <c r="E383" s="46" t="s">
        <v>1016</v>
      </c>
    </row>
    <row r="384" spans="1:5">
      <c r="A384" t="str">
        <f t="shared" si="5"/>
        <v>1941 Skjervøy</v>
      </c>
      <c r="D384" s="46" t="s">
        <v>368</v>
      </c>
      <c r="E384" s="46" t="s">
        <v>1017</v>
      </c>
    </row>
    <row r="385" spans="1:5">
      <c r="A385" t="str">
        <f t="shared" si="5"/>
        <v>1942 Nordreisa</v>
      </c>
      <c r="D385" s="46" t="s">
        <v>369</v>
      </c>
      <c r="E385" s="46" t="s">
        <v>1018</v>
      </c>
    </row>
    <row r="386" spans="1:5">
      <c r="A386" t="str">
        <f t="shared" si="5"/>
        <v>1943 Kvænangen</v>
      </c>
      <c r="D386" s="46" t="s">
        <v>370</v>
      </c>
      <c r="E386" s="46" t="s">
        <v>1019</v>
      </c>
    </row>
    <row r="387" spans="1:5">
      <c r="A387" t="str">
        <f t="shared" ref="A387:A450" si="6">D387 &amp; " " &amp; E387</f>
        <v>2002 Vardø</v>
      </c>
      <c r="D387" s="46" t="s">
        <v>371</v>
      </c>
      <c r="E387" s="46" t="s">
        <v>1022</v>
      </c>
    </row>
    <row r="388" spans="1:5">
      <c r="A388" t="str">
        <f t="shared" si="6"/>
        <v>2003 Vadsø</v>
      </c>
      <c r="D388" s="46" t="s">
        <v>372</v>
      </c>
      <c r="E388" s="46" t="s">
        <v>1023</v>
      </c>
    </row>
    <row r="389" spans="1:5">
      <c r="A389" t="str">
        <f t="shared" si="6"/>
        <v>2004 Hammerfest</v>
      </c>
      <c r="D389" s="46" t="s">
        <v>373</v>
      </c>
      <c r="E389" s="46" t="s">
        <v>1024</v>
      </c>
    </row>
    <row r="390" spans="1:5">
      <c r="A390" t="str">
        <f t="shared" si="6"/>
        <v>2011 Guovdageaidnu - Kautokeino</v>
      </c>
      <c r="D390" s="46" t="s">
        <v>374</v>
      </c>
      <c r="E390" s="46" t="s">
        <v>1025</v>
      </c>
    </row>
    <row r="391" spans="1:5">
      <c r="A391" t="str">
        <f t="shared" si="6"/>
        <v>2012 Alta</v>
      </c>
      <c r="D391" s="46" t="s">
        <v>375</v>
      </c>
      <c r="E391" s="46" t="s">
        <v>1026</v>
      </c>
    </row>
    <row r="392" spans="1:5">
      <c r="A392" t="str">
        <f t="shared" si="6"/>
        <v>2014 Loppa</v>
      </c>
      <c r="D392" s="46" t="s">
        <v>376</v>
      </c>
      <c r="E392" s="46" t="s">
        <v>1027</v>
      </c>
    </row>
    <row r="393" spans="1:5">
      <c r="A393" t="str">
        <f t="shared" si="6"/>
        <v>2015 Hasvik</v>
      </c>
      <c r="D393" s="46" t="s">
        <v>377</v>
      </c>
      <c r="E393" s="46" t="s">
        <v>1028</v>
      </c>
    </row>
    <row r="394" spans="1:5">
      <c r="A394" t="str">
        <f t="shared" si="6"/>
        <v>2017 Kvalsund</v>
      </c>
      <c r="D394" s="46" t="s">
        <v>378</v>
      </c>
      <c r="E394" s="46" t="s">
        <v>1029</v>
      </c>
    </row>
    <row r="395" spans="1:5">
      <c r="A395" t="str">
        <f t="shared" si="6"/>
        <v>2018 Måsøy</v>
      </c>
      <c r="D395" s="46" t="s">
        <v>379</v>
      </c>
      <c r="E395" s="46" t="s">
        <v>1030</v>
      </c>
    </row>
    <row r="396" spans="1:5">
      <c r="A396" t="str">
        <f t="shared" si="6"/>
        <v>2019 Nordkapp</v>
      </c>
      <c r="D396" s="46" t="s">
        <v>380</v>
      </c>
      <c r="E396" s="46" t="s">
        <v>1031</v>
      </c>
    </row>
    <row r="397" spans="1:5">
      <c r="A397" t="str">
        <f t="shared" si="6"/>
        <v>2020 Porsanger - Porsángu - Porsanki</v>
      </c>
      <c r="D397" s="46" t="s">
        <v>381</v>
      </c>
      <c r="E397" s="46" t="s">
        <v>1032</v>
      </c>
    </row>
    <row r="398" spans="1:5">
      <c r="A398" t="str">
        <f t="shared" si="6"/>
        <v>2021  Kárášjohka – Karasjok</v>
      </c>
      <c r="D398" s="46" t="s">
        <v>382</v>
      </c>
      <c r="E398" s="46" t="s">
        <v>1033</v>
      </c>
    </row>
    <row r="399" spans="1:5">
      <c r="A399" t="str">
        <f t="shared" si="6"/>
        <v>2022 Lebesby</v>
      </c>
      <c r="D399" s="46" t="s">
        <v>383</v>
      </c>
      <c r="E399" s="46" t="s">
        <v>1034</v>
      </c>
    </row>
    <row r="400" spans="1:5">
      <c r="A400" t="str">
        <f t="shared" si="6"/>
        <v>2023 Gamvik</v>
      </c>
      <c r="D400" s="46" t="s">
        <v>384</v>
      </c>
      <c r="E400" s="46" t="s">
        <v>1035</v>
      </c>
    </row>
    <row r="401" spans="1:5">
      <c r="A401" t="str">
        <f t="shared" si="6"/>
        <v>2024 Berlevåg</v>
      </c>
      <c r="D401" s="46" t="s">
        <v>385</v>
      </c>
      <c r="E401" s="46" t="s">
        <v>1036</v>
      </c>
    </row>
    <row r="402" spans="1:5">
      <c r="A402" t="str">
        <f t="shared" si="6"/>
        <v>2025 Deatnu - Tana</v>
      </c>
      <c r="D402" s="46" t="s">
        <v>386</v>
      </c>
      <c r="E402" s="46" t="s">
        <v>1037</v>
      </c>
    </row>
    <row r="403" spans="1:5">
      <c r="A403" t="str">
        <f t="shared" si="6"/>
        <v>2027 Unjárga - Nesseby</v>
      </c>
      <c r="D403" s="46" t="s">
        <v>387</v>
      </c>
      <c r="E403" s="46" t="s">
        <v>1038</v>
      </c>
    </row>
    <row r="404" spans="1:5">
      <c r="A404" t="str">
        <f t="shared" si="6"/>
        <v>2028 Båtsfjord</v>
      </c>
      <c r="D404" s="51" t="s">
        <v>388</v>
      </c>
      <c r="E404" s="51" t="s">
        <v>1039</v>
      </c>
    </row>
    <row r="405" spans="1:5">
      <c r="A405" t="str">
        <f t="shared" si="6"/>
        <v>2030 Sør-Varanger</v>
      </c>
      <c r="D405" s="46" t="s">
        <v>389</v>
      </c>
      <c r="E405" s="46" t="s">
        <v>1040</v>
      </c>
    </row>
    <row r="406" spans="1:5">
      <c r="A406" t="str">
        <f t="shared" si="6"/>
        <v>2312 SFU - Sokkel / Utland</v>
      </c>
      <c r="D406" s="46" t="s">
        <v>390</v>
      </c>
      <c r="E406" s="46" t="s">
        <v>1043</v>
      </c>
    </row>
    <row r="407" spans="1:5">
      <c r="A407" t="str">
        <f t="shared" si="6"/>
        <v>5001 Trondheim</v>
      </c>
      <c r="D407" s="3" t="s">
        <v>391</v>
      </c>
      <c r="E407" s="3" t="s">
        <v>903</v>
      </c>
    </row>
    <row r="408" spans="1:5">
      <c r="A408" t="str">
        <f t="shared" si="6"/>
        <v>5004 Steinkjer</v>
      </c>
      <c r="D408" s="3" t="s">
        <v>392</v>
      </c>
      <c r="E408" s="3" t="s">
        <v>904</v>
      </c>
    </row>
    <row r="409" spans="1:5">
      <c r="A409" t="str">
        <f t="shared" si="6"/>
        <v>5005 Namsos</v>
      </c>
      <c r="D409" s="3" t="s">
        <v>393</v>
      </c>
      <c r="E409" s="3" t="s">
        <v>905</v>
      </c>
    </row>
    <row r="410" spans="1:5">
      <c r="A410" t="str">
        <f t="shared" si="6"/>
        <v>5011 Hemne</v>
      </c>
      <c r="D410" s="3" t="s">
        <v>394</v>
      </c>
      <c r="E410" s="3" t="s">
        <v>906</v>
      </c>
    </row>
    <row r="411" spans="1:5">
      <c r="A411" t="str">
        <f t="shared" si="6"/>
        <v>5012 Snillfjord</v>
      </c>
      <c r="D411" s="3" t="s">
        <v>395</v>
      </c>
      <c r="E411" s="3" t="s">
        <v>907</v>
      </c>
    </row>
    <row r="412" spans="1:5">
      <c r="A412" t="str">
        <f t="shared" si="6"/>
        <v>5013 Hitra</v>
      </c>
      <c r="D412" s="3" t="s">
        <v>396</v>
      </c>
      <c r="E412" s="3" t="s">
        <v>908</v>
      </c>
    </row>
    <row r="413" spans="1:5">
      <c r="A413" t="str">
        <f t="shared" si="6"/>
        <v>5014 Frøya</v>
      </c>
      <c r="D413" s="3" t="s">
        <v>397</v>
      </c>
      <c r="E413" s="3" t="s">
        <v>909</v>
      </c>
    </row>
    <row r="414" spans="1:5">
      <c r="A414" t="str">
        <f t="shared" si="6"/>
        <v>5015 Ørland</v>
      </c>
      <c r="D414" s="3" t="s">
        <v>398</v>
      </c>
      <c r="E414" s="3" t="s">
        <v>910</v>
      </c>
    </row>
    <row r="415" spans="1:5">
      <c r="A415" t="str">
        <f t="shared" si="6"/>
        <v>5016 Agdenes</v>
      </c>
      <c r="D415" s="3" t="s">
        <v>399</v>
      </c>
      <c r="E415" s="3" t="s">
        <v>911</v>
      </c>
    </row>
    <row r="416" spans="1:5">
      <c r="A416" t="str">
        <f t="shared" si="6"/>
        <v>5017 Bjugn</v>
      </c>
      <c r="D416" s="3" t="s">
        <v>400</v>
      </c>
      <c r="E416" s="3" t="s">
        <v>912</v>
      </c>
    </row>
    <row r="417" spans="1:5">
      <c r="A417" t="str">
        <f t="shared" si="6"/>
        <v>5018 Åfjord</v>
      </c>
      <c r="D417" s="3" t="s">
        <v>401</v>
      </c>
      <c r="E417" s="3" t="s">
        <v>913</v>
      </c>
    </row>
    <row r="418" spans="1:5">
      <c r="A418" t="str">
        <f t="shared" si="6"/>
        <v>5019 Roan</v>
      </c>
      <c r="D418" s="3" t="s">
        <v>402</v>
      </c>
      <c r="E418" s="3" t="s">
        <v>914</v>
      </c>
    </row>
    <row r="419" spans="1:5">
      <c r="A419" t="str">
        <f t="shared" si="6"/>
        <v>5020 Osen</v>
      </c>
      <c r="D419" s="3" t="s">
        <v>403</v>
      </c>
      <c r="E419" s="3" t="s">
        <v>915</v>
      </c>
    </row>
    <row r="420" spans="1:5">
      <c r="A420" t="str">
        <f t="shared" si="6"/>
        <v>5021 Oppdal</v>
      </c>
      <c r="D420" s="3" t="s">
        <v>404</v>
      </c>
      <c r="E420" s="3" t="s">
        <v>916</v>
      </c>
    </row>
    <row r="421" spans="1:5">
      <c r="A421" t="str">
        <f t="shared" si="6"/>
        <v>5022 Rennebu</v>
      </c>
      <c r="D421" s="3" t="s">
        <v>405</v>
      </c>
      <c r="E421" s="3" t="s">
        <v>917</v>
      </c>
    </row>
    <row r="422" spans="1:5">
      <c r="A422" t="str">
        <f t="shared" si="6"/>
        <v>5023 Meldal</v>
      </c>
      <c r="D422" s="3" t="s">
        <v>406</v>
      </c>
      <c r="E422" s="3" t="s">
        <v>918</v>
      </c>
    </row>
    <row r="423" spans="1:5">
      <c r="A423" t="str">
        <f t="shared" si="6"/>
        <v>5024 Orkdal</v>
      </c>
      <c r="D423" s="3" t="s">
        <v>407</v>
      </c>
      <c r="E423" s="3" t="s">
        <v>919</v>
      </c>
    </row>
    <row r="424" spans="1:5">
      <c r="A424" t="str">
        <f t="shared" si="6"/>
        <v>5025 Røros</v>
      </c>
      <c r="D424" s="3" t="s">
        <v>408</v>
      </c>
      <c r="E424" s="3" t="s">
        <v>920</v>
      </c>
    </row>
    <row r="425" spans="1:5">
      <c r="A425" t="str">
        <f t="shared" si="6"/>
        <v>5026 Holtålen</v>
      </c>
      <c r="D425" s="3" t="s">
        <v>409</v>
      </c>
      <c r="E425" s="3" t="s">
        <v>921</v>
      </c>
    </row>
    <row r="426" spans="1:5">
      <c r="A426" t="str">
        <f t="shared" si="6"/>
        <v>5027 Midtre Gauldal</v>
      </c>
      <c r="D426" s="3" t="s">
        <v>410</v>
      </c>
      <c r="E426" s="3" t="s">
        <v>922</v>
      </c>
    </row>
    <row r="427" spans="1:5">
      <c r="A427" t="str">
        <f t="shared" si="6"/>
        <v>5028 Melhus</v>
      </c>
      <c r="D427" s="3" t="s">
        <v>411</v>
      </c>
      <c r="E427" s="3" t="s">
        <v>923</v>
      </c>
    </row>
    <row r="428" spans="1:5">
      <c r="A428" t="str">
        <f t="shared" si="6"/>
        <v>5029 Skaun</v>
      </c>
      <c r="D428" s="3" t="s">
        <v>412</v>
      </c>
      <c r="E428" s="3" t="s">
        <v>924</v>
      </c>
    </row>
    <row r="429" spans="1:5">
      <c r="A429" t="str">
        <f t="shared" si="6"/>
        <v>5030 Klæbu</v>
      </c>
      <c r="D429" s="3" t="s">
        <v>413</v>
      </c>
      <c r="E429" s="3" t="s">
        <v>925</v>
      </c>
    </row>
    <row r="430" spans="1:5">
      <c r="A430" t="str">
        <f t="shared" si="6"/>
        <v>5031 Malvik</v>
      </c>
      <c r="D430" s="3" t="s">
        <v>414</v>
      </c>
      <c r="E430" s="3" t="s">
        <v>926</v>
      </c>
    </row>
    <row r="431" spans="1:5">
      <c r="A431" t="str">
        <f t="shared" si="6"/>
        <v>5032 Selbu</v>
      </c>
      <c r="D431" s="3" t="s">
        <v>415</v>
      </c>
      <c r="E431" s="3" t="s">
        <v>927</v>
      </c>
    </row>
    <row r="432" spans="1:5">
      <c r="A432" t="str">
        <f t="shared" si="6"/>
        <v>5033 Tydal</v>
      </c>
      <c r="D432" s="14" t="s">
        <v>416</v>
      </c>
      <c r="E432" s="15" t="s">
        <v>928</v>
      </c>
    </row>
    <row r="433" spans="1:5">
      <c r="A433" t="str">
        <f t="shared" si="6"/>
        <v>5034 Meråker</v>
      </c>
      <c r="D433" s="3" t="s">
        <v>417</v>
      </c>
      <c r="E433" s="3" t="s">
        <v>929</v>
      </c>
    </row>
    <row r="434" spans="1:5">
      <c r="A434" t="str">
        <f t="shared" si="6"/>
        <v>5035 Stjørdal</v>
      </c>
      <c r="D434" s="3" t="s">
        <v>418</v>
      </c>
      <c r="E434" s="3" t="s">
        <v>930</v>
      </c>
    </row>
    <row r="435" spans="1:5">
      <c r="A435" t="str">
        <f t="shared" si="6"/>
        <v>5036 Frosta</v>
      </c>
      <c r="D435" s="3" t="s">
        <v>419</v>
      </c>
      <c r="E435" s="3" t="s">
        <v>931</v>
      </c>
    </row>
    <row r="436" spans="1:5">
      <c r="A436" t="str">
        <f t="shared" si="6"/>
        <v>5037 Levanger</v>
      </c>
      <c r="D436" s="47" t="s">
        <v>420</v>
      </c>
      <c r="E436" s="47" t="s">
        <v>932</v>
      </c>
    </row>
    <row r="437" spans="1:5">
      <c r="A437" t="str">
        <f t="shared" si="6"/>
        <v>5038 Verdal</v>
      </c>
      <c r="D437" s="47" t="s">
        <v>421</v>
      </c>
      <c r="E437" s="47" t="s">
        <v>933</v>
      </c>
    </row>
    <row r="438" spans="1:5">
      <c r="A438" t="str">
        <f t="shared" si="6"/>
        <v>5039 Verran</v>
      </c>
      <c r="D438" s="47" t="s">
        <v>422</v>
      </c>
      <c r="E438" s="47" t="s">
        <v>934</v>
      </c>
    </row>
    <row r="439" spans="1:5">
      <c r="A439" t="str">
        <f t="shared" si="6"/>
        <v>5040 Namdalseid</v>
      </c>
      <c r="D439" s="47" t="s">
        <v>423</v>
      </c>
      <c r="E439" s="47" t="s">
        <v>935</v>
      </c>
    </row>
    <row r="440" spans="1:5" ht="22.5">
      <c r="A440" t="str">
        <f t="shared" si="6"/>
        <v>5041 Snåase - Snåsa</v>
      </c>
      <c r="D440" s="47" t="s">
        <v>424</v>
      </c>
      <c r="E440" s="47" t="s">
        <v>936</v>
      </c>
    </row>
    <row r="441" spans="1:5">
      <c r="A441" t="str">
        <f t="shared" si="6"/>
        <v>5042 Lierne</v>
      </c>
      <c r="D441" s="47" t="s">
        <v>425</v>
      </c>
      <c r="E441" s="47" t="s">
        <v>937</v>
      </c>
    </row>
    <row r="442" spans="1:5" ht="22.5">
      <c r="A442" t="str">
        <f t="shared" si="6"/>
        <v>5043 Raarvihke - Røyrvik</v>
      </c>
      <c r="D442" s="47" t="s">
        <v>426</v>
      </c>
      <c r="E442" s="47" t="s">
        <v>938</v>
      </c>
    </row>
    <row r="443" spans="1:5">
      <c r="A443" t="str">
        <f t="shared" si="6"/>
        <v>5044 Namsskogan</v>
      </c>
      <c r="D443" s="47" t="s">
        <v>427</v>
      </c>
      <c r="E443" s="47" t="s">
        <v>939</v>
      </c>
    </row>
    <row r="444" spans="1:5">
      <c r="A444" t="str">
        <f t="shared" si="6"/>
        <v>5045 Grong</v>
      </c>
      <c r="D444" s="47" t="s">
        <v>428</v>
      </c>
      <c r="E444" s="47" t="s">
        <v>940</v>
      </c>
    </row>
    <row r="445" spans="1:5">
      <c r="A445" t="str">
        <f t="shared" si="6"/>
        <v>5046 Høylandet</v>
      </c>
      <c r="D445" s="47" t="s">
        <v>429</v>
      </c>
      <c r="E445" s="47" t="s">
        <v>941</v>
      </c>
    </row>
    <row r="446" spans="1:5">
      <c r="A446" t="str">
        <f t="shared" si="6"/>
        <v>5047 Overhalla</v>
      </c>
      <c r="D446" s="47" t="s">
        <v>430</v>
      </c>
      <c r="E446" s="47" t="s">
        <v>942</v>
      </c>
    </row>
    <row r="447" spans="1:5">
      <c r="A447" t="str">
        <f t="shared" si="6"/>
        <v>5048 Fosnes</v>
      </c>
      <c r="D447" s="47" t="s">
        <v>431</v>
      </c>
      <c r="E447" s="47" t="s">
        <v>943</v>
      </c>
    </row>
    <row r="448" spans="1:5">
      <c r="A448" t="str">
        <f t="shared" si="6"/>
        <v>5049 Flatanger</v>
      </c>
      <c r="D448" s="47" t="s">
        <v>432</v>
      </c>
      <c r="E448" s="47" t="s">
        <v>944</v>
      </c>
    </row>
    <row r="449" spans="1:5">
      <c r="A449" t="str">
        <f t="shared" si="6"/>
        <v>5050 Vikna</v>
      </c>
      <c r="D449" s="47" t="s">
        <v>433</v>
      </c>
      <c r="E449" s="47" t="s">
        <v>945</v>
      </c>
    </row>
    <row r="450" spans="1:5">
      <c r="A450" t="str">
        <f t="shared" si="6"/>
        <v>5051 Nærøy</v>
      </c>
      <c r="D450" s="47" t="s">
        <v>434</v>
      </c>
      <c r="E450" s="47" t="s">
        <v>946</v>
      </c>
    </row>
    <row r="451" spans="1:5">
      <c r="A451" t="str">
        <f t="shared" ref="A451:A453" si="7">D451 &amp; " " &amp; E451</f>
        <v>5052 Leka</v>
      </c>
      <c r="D451" s="47" t="s">
        <v>435</v>
      </c>
      <c r="E451" s="47" t="s">
        <v>947</v>
      </c>
    </row>
    <row r="452" spans="1:5">
      <c r="A452" t="str">
        <f t="shared" si="7"/>
        <v>5053 Inderøy</v>
      </c>
      <c r="D452" s="47" t="s">
        <v>436</v>
      </c>
      <c r="E452" s="47" t="s">
        <v>948</v>
      </c>
    </row>
    <row r="453" spans="1:5">
      <c r="A453" t="str">
        <f t="shared" si="7"/>
        <v>5054 Indre Fosen</v>
      </c>
      <c r="D453" s="47" t="s">
        <v>437</v>
      </c>
      <c r="E453" s="47" t="s">
        <v>949</v>
      </c>
    </row>
    <row r="454" spans="1:5">
      <c r="A454" t="s">
        <v>1083</v>
      </c>
      <c r="D454" s="65" t="s">
        <v>1082</v>
      </c>
      <c r="E454" s="47" t="s">
        <v>897</v>
      </c>
    </row>
    <row r="455" spans="1:5">
      <c r="A455" t="s">
        <v>1084</v>
      </c>
      <c r="D455" s="66" t="s">
        <v>1081</v>
      </c>
      <c r="E455" s="47" t="s">
        <v>930</v>
      </c>
    </row>
    <row r="456" spans="1:5">
      <c r="A456" t="str">
        <f t="shared" ref="A456:A459" si="8">D456 &amp; " " &amp; E456</f>
        <v>23 SFU - Sokkel / Utland</v>
      </c>
      <c r="D456" s="67" t="s">
        <v>1085</v>
      </c>
      <c r="E456" s="46" t="s">
        <v>1043</v>
      </c>
    </row>
    <row r="457" spans="1:5">
      <c r="A457" t="str">
        <f t="shared" si="8"/>
        <v>2100 Svalbard</v>
      </c>
      <c r="D457" s="65" t="s">
        <v>1093</v>
      </c>
      <c r="E457" t="s">
        <v>457</v>
      </c>
    </row>
    <row r="458" spans="1:5">
      <c r="A458" t="str">
        <f t="shared" si="8"/>
        <v>2435 Pensjon Utland</v>
      </c>
      <c r="D458" s="65" t="s">
        <v>1094</v>
      </c>
      <c r="E458" t="s">
        <v>1095</v>
      </c>
    </row>
    <row r="459" spans="1:5">
      <c r="A459" t="str">
        <f t="shared" si="8"/>
        <v>1750 Vikna</v>
      </c>
      <c r="D459" t="s">
        <v>1092</v>
      </c>
      <c r="E459" t="s">
        <v>945</v>
      </c>
    </row>
    <row r="460" spans="1:5">
      <c r="D460" t="s">
        <v>1088</v>
      </c>
      <c r="E460" t="s">
        <v>903</v>
      </c>
    </row>
    <row r="461" spans="1:5">
      <c r="D461" t="s">
        <v>1089</v>
      </c>
      <c r="E461" t="s">
        <v>907</v>
      </c>
    </row>
    <row r="462" spans="1:5">
      <c r="D462" t="s">
        <v>1090</v>
      </c>
      <c r="E462" t="s">
        <v>919</v>
      </c>
    </row>
    <row r="463" spans="1:5">
      <c r="D463" t="s">
        <v>1091</v>
      </c>
      <c r="E463" t="s">
        <v>921</v>
      </c>
    </row>
    <row r="464" spans="1:5">
      <c r="D464" t="s">
        <v>1092</v>
      </c>
      <c r="E464" t="s">
        <v>945</v>
      </c>
    </row>
    <row r="465" spans="1:5" ht="22.5">
      <c r="A465" t="str">
        <f t="shared" ref="A465" si="9">D465 &amp; " " &amp; E465</f>
        <v>16 Sør-Trøndelag</v>
      </c>
      <c r="D465" s="69" t="s">
        <v>1119</v>
      </c>
      <c r="E465" s="13" t="s">
        <v>1120</v>
      </c>
    </row>
    <row r="466" spans="1:5">
      <c r="D466" s="65" t="s">
        <v>1121</v>
      </c>
      <c r="E466" t="s">
        <v>457</v>
      </c>
    </row>
    <row r="467" spans="1:5">
      <c r="D467" s="65" t="s">
        <v>1122</v>
      </c>
      <c r="E467" t="s">
        <v>1095</v>
      </c>
    </row>
  </sheetData>
  <sortState xmlns:xlrd2="http://schemas.microsoft.com/office/spreadsheetml/2017/richdata2" ref="D25:E470">
    <sortCondition ref="D25:D47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3">
    <pageSetUpPr fitToPage="1"/>
  </sheetPr>
  <dimension ref="A1:CP252"/>
  <sheetViews>
    <sheetView topLeftCell="A202" workbookViewId="0">
      <selection activeCell="C235" sqref="C235"/>
    </sheetView>
  </sheetViews>
  <sheetFormatPr baseColWidth="10" defaultRowHeight="15"/>
  <cols>
    <col min="3" max="3" width="62.28515625" customWidth="1"/>
    <col min="4" max="4" width="8.7109375" customWidth="1"/>
    <col min="5" max="5" width="15.28515625" customWidth="1"/>
    <col min="6" max="6" width="19.140625" customWidth="1"/>
    <col min="7" max="7" width="15.7109375" bestFit="1" customWidth="1"/>
  </cols>
  <sheetData>
    <row r="1" spans="1:94">
      <c r="A1" t="s">
        <v>1046</v>
      </c>
    </row>
    <row r="2" spans="1:94">
      <c r="A2" t="str">
        <f>TRIM(LEFT(B2,FIND(" ",TRIM(B2),1)))</f>
        <v>6</v>
      </c>
      <c r="B2" t="s">
        <v>1080</v>
      </c>
    </row>
    <row r="3" spans="1:94" ht="15.75" thickBot="1">
      <c r="A3" t="e">
        <f>MATCH(A2,#REF!,0)</f>
        <v>#REF!</v>
      </c>
      <c r="J3" s="161" t="s">
        <v>0</v>
      </c>
      <c r="K3" s="161"/>
      <c r="L3" s="161"/>
      <c r="M3" s="161"/>
      <c r="N3" s="161" t="s">
        <v>0</v>
      </c>
      <c r="O3" s="161"/>
      <c r="P3" s="161"/>
      <c r="Q3" s="161"/>
      <c r="R3" s="161" t="s">
        <v>0</v>
      </c>
      <c r="S3" s="161"/>
      <c r="T3" s="161"/>
      <c r="U3" s="161"/>
      <c r="V3" s="161" t="s">
        <v>0</v>
      </c>
      <c r="W3" s="161"/>
      <c r="X3" s="161"/>
      <c r="Y3" s="161"/>
      <c r="Z3" s="161" t="s">
        <v>0</v>
      </c>
      <c r="AA3" s="161"/>
      <c r="AB3" s="161"/>
      <c r="AC3" s="161"/>
      <c r="AD3" s="161" t="s">
        <v>0</v>
      </c>
      <c r="AE3" s="161"/>
      <c r="AF3" s="161"/>
      <c r="AG3" s="161"/>
      <c r="AH3" s="161"/>
      <c r="AI3" s="161"/>
      <c r="AL3" s="161" t="s">
        <v>438</v>
      </c>
      <c r="AM3" s="161"/>
      <c r="AN3" s="161"/>
      <c r="AO3" s="161"/>
      <c r="AP3" s="161"/>
      <c r="AQ3" s="161"/>
      <c r="AS3" s="161" t="s">
        <v>439</v>
      </c>
      <c r="AT3" s="161"/>
      <c r="AU3" s="161"/>
      <c r="AV3" s="161"/>
      <c r="AW3" s="161"/>
      <c r="AX3" s="161"/>
      <c r="AZ3" s="167" t="s">
        <v>443</v>
      </c>
      <c r="BA3" s="167"/>
      <c r="BB3" s="167"/>
      <c r="BC3" s="167"/>
      <c r="BD3" s="167"/>
      <c r="BE3" s="167"/>
      <c r="BG3" s="166" t="s">
        <v>466</v>
      </c>
      <c r="BH3" s="166"/>
      <c r="BI3" s="168"/>
      <c r="BJ3" s="168"/>
      <c r="BK3" s="168" t="s">
        <v>466</v>
      </c>
      <c r="BL3" s="168"/>
      <c r="BM3" s="168"/>
      <c r="BN3" s="168"/>
      <c r="BO3" s="168" t="s">
        <v>466</v>
      </c>
      <c r="BP3" s="168"/>
      <c r="BQ3" s="168"/>
      <c r="BR3" s="168"/>
      <c r="BS3" s="168" t="s">
        <v>466</v>
      </c>
      <c r="BT3" s="168"/>
      <c r="BU3" s="168"/>
      <c r="BV3" s="168"/>
      <c r="BX3" s="166" t="s">
        <v>457</v>
      </c>
      <c r="BY3" s="166"/>
      <c r="BZ3" s="166"/>
      <c r="CA3" s="166"/>
      <c r="CB3" s="166"/>
      <c r="CC3" s="166"/>
      <c r="CD3" s="166"/>
      <c r="CE3" s="166"/>
      <c r="CF3" s="166"/>
      <c r="CG3" s="166"/>
      <c r="CH3" s="166"/>
      <c r="CI3" s="166"/>
      <c r="CK3" s="166" t="s">
        <v>450</v>
      </c>
      <c r="CL3" s="166"/>
      <c r="CM3" s="166"/>
      <c r="CN3" s="166"/>
      <c r="CO3" s="166"/>
      <c r="CP3" s="166"/>
    </row>
    <row r="4" spans="1:94" ht="25.5" customHeight="1" thickBot="1">
      <c r="J4" s="30"/>
      <c r="K4" s="30"/>
      <c r="L4" s="163" t="s">
        <v>2</v>
      </c>
      <c r="M4" s="163"/>
      <c r="N4" s="163" t="s">
        <v>3</v>
      </c>
      <c r="O4" s="163"/>
      <c r="P4" s="163" t="s">
        <v>4</v>
      </c>
      <c r="Q4" s="163"/>
      <c r="R4" s="163" t="s">
        <v>5</v>
      </c>
      <c r="S4" s="163"/>
      <c r="T4" s="163" t="s">
        <v>6</v>
      </c>
      <c r="U4" s="163"/>
      <c r="V4" s="164" t="s">
        <v>577</v>
      </c>
      <c r="W4" s="165"/>
      <c r="X4" s="159" t="s">
        <v>7</v>
      </c>
      <c r="Y4" s="160"/>
      <c r="Z4" s="159" t="s">
        <v>579</v>
      </c>
      <c r="AA4" s="160"/>
      <c r="AB4" s="159" t="s">
        <v>578</v>
      </c>
      <c r="AC4" s="160"/>
      <c r="AD4" s="159" t="s">
        <v>580</v>
      </c>
      <c r="AE4" s="160"/>
      <c r="AF4" s="160" t="s">
        <v>8</v>
      </c>
      <c r="AG4" s="160"/>
      <c r="AH4" s="160" t="s">
        <v>9</v>
      </c>
      <c r="AI4" s="160"/>
      <c r="AL4" s="155" t="s">
        <v>581</v>
      </c>
      <c r="AM4" s="156"/>
      <c r="AN4" s="155" t="s">
        <v>582</v>
      </c>
      <c r="AO4" s="156"/>
      <c r="AP4" s="155" t="s">
        <v>583</v>
      </c>
      <c r="AQ4" s="156"/>
      <c r="AS4" s="155" t="s">
        <v>440</v>
      </c>
      <c r="AT4" s="156"/>
      <c r="AU4" s="155" t="s">
        <v>441</v>
      </c>
      <c r="AV4" s="156"/>
      <c r="AW4" s="155" t="s">
        <v>442</v>
      </c>
      <c r="AX4" s="156"/>
      <c r="AZ4" s="157" t="s">
        <v>444</v>
      </c>
      <c r="BA4" s="158"/>
      <c r="BB4" s="157" t="s">
        <v>445</v>
      </c>
      <c r="BC4" s="158"/>
      <c r="BD4" s="157" t="s">
        <v>446</v>
      </c>
      <c r="BE4" s="158"/>
      <c r="BG4" s="29"/>
      <c r="BH4" s="29"/>
      <c r="BI4" s="153" t="s">
        <v>463</v>
      </c>
      <c r="BJ4" s="154"/>
      <c r="BK4" s="153" t="s">
        <v>462</v>
      </c>
      <c r="BL4" s="154"/>
      <c r="BM4" s="153" t="s">
        <v>462</v>
      </c>
      <c r="BN4" s="154"/>
      <c r="BO4" s="153" t="s">
        <v>461</v>
      </c>
      <c r="BP4" s="154"/>
      <c r="BQ4" s="153" t="s">
        <v>460</v>
      </c>
      <c r="BR4" s="154"/>
      <c r="BS4" s="153" t="s">
        <v>459</v>
      </c>
      <c r="BT4" s="154"/>
      <c r="BU4" s="153" t="s">
        <v>458</v>
      </c>
      <c r="BV4" s="154"/>
      <c r="BX4" s="153" t="s">
        <v>456</v>
      </c>
      <c r="BY4" s="154"/>
      <c r="BZ4" s="153" t="s">
        <v>455</v>
      </c>
      <c r="CA4" s="154"/>
      <c r="CB4" s="153" t="s">
        <v>454</v>
      </c>
      <c r="CC4" s="154"/>
      <c r="CD4" s="153" t="s">
        <v>453</v>
      </c>
      <c r="CE4" s="154"/>
      <c r="CF4" s="153" t="s">
        <v>452</v>
      </c>
      <c r="CG4" s="154"/>
      <c r="CH4" s="153" t="s">
        <v>451</v>
      </c>
      <c r="CI4" s="154"/>
      <c r="CK4" s="153" t="s">
        <v>449</v>
      </c>
      <c r="CL4" s="154"/>
      <c r="CM4" s="153" t="s">
        <v>448</v>
      </c>
      <c r="CN4" s="154"/>
      <c r="CO4" s="153" t="s">
        <v>447</v>
      </c>
      <c r="CP4" s="154"/>
    </row>
    <row r="5" spans="1:94" ht="33.75">
      <c r="J5" s="1" t="s">
        <v>1</v>
      </c>
      <c r="K5" s="1" t="s">
        <v>573</v>
      </c>
      <c r="L5" s="18" t="s">
        <v>576</v>
      </c>
      <c r="M5" s="19" t="s">
        <v>575</v>
      </c>
      <c r="N5" s="18" t="s">
        <v>576</v>
      </c>
      <c r="O5" s="19" t="s">
        <v>575</v>
      </c>
      <c r="P5" s="18" t="s">
        <v>576</v>
      </c>
      <c r="Q5" s="19" t="s">
        <v>575</v>
      </c>
      <c r="R5" s="18" t="s">
        <v>576</v>
      </c>
      <c r="S5" s="19" t="s">
        <v>575</v>
      </c>
      <c r="T5" s="18" t="s">
        <v>576</v>
      </c>
      <c r="U5" s="19" t="s">
        <v>575</v>
      </c>
      <c r="V5" s="18" t="s">
        <v>576</v>
      </c>
      <c r="W5" s="19" t="s">
        <v>575</v>
      </c>
      <c r="X5" s="18" t="s">
        <v>576</v>
      </c>
      <c r="Y5" s="19" t="s">
        <v>575</v>
      </c>
      <c r="Z5" s="18" t="s">
        <v>576</v>
      </c>
      <c r="AA5" s="19" t="s">
        <v>575</v>
      </c>
      <c r="AB5" s="18" t="s">
        <v>576</v>
      </c>
      <c r="AC5" s="19" t="s">
        <v>575</v>
      </c>
      <c r="AD5" s="18" t="s">
        <v>576</v>
      </c>
      <c r="AE5" s="19" t="s">
        <v>575</v>
      </c>
      <c r="AF5" s="18" t="s">
        <v>576</v>
      </c>
      <c r="AG5" s="19" t="s">
        <v>575</v>
      </c>
      <c r="AH5" s="18" t="s">
        <v>576</v>
      </c>
      <c r="AI5" s="19" t="s">
        <v>575</v>
      </c>
      <c r="AL5" s="16" t="s">
        <v>576</v>
      </c>
      <c r="AM5" s="17" t="s">
        <v>575</v>
      </c>
      <c r="AN5" s="16" t="s">
        <v>576</v>
      </c>
      <c r="AO5" s="17" t="s">
        <v>575</v>
      </c>
      <c r="AP5" s="16" t="s">
        <v>576</v>
      </c>
      <c r="AQ5" s="17" t="s">
        <v>575</v>
      </c>
      <c r="AS5" s="16" t="s">
        <v>576</v>
      </c>
      <c r="AT5" s="17" t="s">
        <v>575</v>
      </c>
      <c r="AU5" s="16" t="s">
        <v>576</v>
      </c>
      <c r="AV5" s="17" t="s">
        <v>575</v>
      </c>
      <c r="AW5" s="16" t="s">
        <v>576</v>
      </c>
      <c r="AX5" s="17" t="s">
        <v>575</v>
      </c>
      <c r="AZ5" s="16" t="s">
        <v>576</v>
      </c>
      <c r="BA5" s="17" t="s">
        <v>575</v>
      </c>
      <c r="BB5" s="16" t="s">
        <v>576</v>
      </c>
      <c r="BC5" s="17" t="s">
        <v>575</v>
      </c>
      <c r="BD5" s="16" t="s">
        <v>576</v>
      </c>
      <c r="BE5" s="17" t="s">
        <v>575</v>
      </c>
      <c r="BG5" s="20" t="s">
        <v>465</v>
      </c>
      <c r="BH5" s="20" t="s">
        <v>464</v>
      </c>
      <c r="BI5" s="16" t="s">
        <v>576</v>
      </c>
      <c r="BJ5" s="17" t="s">
        <v>575</v>
      </c>
      <c r="BK5" s="16" t="s">
        <v>576</v>
      </c>
      <c r="BL5" s="17" t="s">
        <v>575</v>
      </c>
      <c r="BM5" s="16" t="s">
        <v>576</v>
      </c>
      <c r="BN5" s="17" t="s">
        <v>575</v>
      </c>
      <c r="BO5" s="16" t="s">
        <v>576</v>
      </c>
      <c r="BP5" s="17" t="s">
        <v>575</v>
      </c>
      <c r="BQ5" s="16" t="s">
        <v>576</v>
      </c>
      <c r="BR5" s="17" t="s">
        <v>575</v>
      </c>
      <c r="BS5" s="16" t="s">
        <v>576</v>
      </c>
      <c r="BT5" s="17" t="s">
        <v>575</v>
      </c>
      <c r="BU5" s="16" t="s">
        <v>576</v>
      </c>
      <c r="BV5" s="17" t="s">
        <v>575</v>
      </c>
      <c r="BX5" s="16" t="s">
        <v>576</v>
      </c>
      <c r="BY5" s="17" t="s">
        <v>575</v>
      </c>
      <c r="BZ5" s="16" t="s">
        <v>576</v>
      </c>
      <c r="CA5" s="17" t="s">
        <v>575</v>
      </c>
      <c r="CB5" s="16" t="s">
        <v>576</v>
      </c>
      <c r="CC5" s="17" t="s">
        <v>575</v>
      </c>
      <c r="CD5" s="16" t="s">
        <v>576</v>
      </c>
      <c r="CE5" s="17" t="s">
        <v>575</v>
      </c>
      <c r="CF5" s="16" t="s">
        <v>576</v>
      </c>
      <c r="CG5" s="17" t="s">
        <v>575</v>
      </c>
      <c r="CH5" s="16" t="s">
        <v>576</v>
      </c>
      <c r="CI5" s="17" t="s">
        <v>575</v>
      </c>
      <c r="CK5" s="16" t="s">
        <v>576</v>
      </c>
      <c r="CL5" s="17" t="s">
        <v>575</v>
      </c>
      <c r="CM5" s="16" t="s">
        <v>576</v>
      </c>
      <c r="CN5" s="17" t="s">
        <v>575</v>
      </c>
      <c r="CO5" s="16" t="s">
        <v>576</v>
      </c>
      <c r="CP5" s="17" t="s">
        <v>575</v>
      </c>
    </row>
    <row r="6" spans="1:94">
      <c r="J6">
        <v>4</v>
      </c>
      <c r="K6">
        <v>5</v>
      </c>
      <c r="L6">
        <v>6</v>
      </c>
      <c r="M6">
        <v>7</v>
      </c>
      <c r="N6">
        <v>8</v>
      </c>
      <c r="O6">
        <v>9</v>
      </c>
      <c r="P6">
        <v>10</v>
      </c>
      <c r="Q6">
        <v>11</v>
      </c>
      <c r="R6">
        <v>12</v>
      </c>
      <c r="S6">
        <v>13</v>
      </c>
      <c r="T6">
        <v>14</v>
      </c>
      <c r="U6">
        <v>15</v>
      </c>
      <c r="V6">
        <v>16</v>
      </c>
      <c r="W6">
        <v>17</v>
      </c>
      <c r="X6">
        <v>18</v>
      </c>
      <c r="Y6">
        <v>19</v>
      </c>
      <c r="Z6">
        <v>20</v>
      </c>
      <c r="AA6">
        <v>21</v>
      </c>
      <c r="AB6">
        <v>22</v>
      </c>
      <c r="AC6">
        <v>23</v>
      </c>
      <c r="AD6">
        <v>24</v>
      </c>
      <c r="AE6">
        <v>25</v>
      </c>
      <c r="AF6">
        <v>26</v>
      </c>
      <c r="AG6">
        <v>27</v>
      </c>
      <c r="AH6">
        <v>28</v>
      </c>
      <c r="AI6">
        <v>29</v>
      </c>
      <c r="AJ6">
        <v>30</v>
      </c>
      <c r="AK6">
        <v>31</v>
      </c>
      <c r="AL6">
        <v>32</v>
      </c>
      <c r="AM6">
        <v>33</v>
      </c>
      <c r="AN6">
        <v>34</v>
      </c>
      <c r="AO6">
        <v>35</v>
      </c>
      <c r="AP6">
        <v>36</v>
      </c>
      <c r="AQ6">
        <v>37</v>
      </c>
      <c r="AR6">
        <v>38</v>
      </c>
      <c r="AS6">
        <v>39</v>
      </c>
      <c r="AT6">
        <v>40</v>
      </c>
      <c r="AU6">
        <v>41</v>
      </c>
      <c r="AV6">
        <v>42</v>
      </c>
      <c r="AW6">
        <v>43</v>
      </c>
      <c r="AX6">
        <v>44</v>
      </c>
      <c r="AY6">
        <v>45</v>
      </c>
      <c r="AZ6">
        <v>46</v>
      </c>
      <c r="BA6">
        <v>47</v>
      </c>
      <c r="BB6">
        <v>48</v>
      </c>
      <c r="BC6">
        <v>49</v>
      </c>
      <c r="BD6">
        <v>50</v>
      </c>
      <c r="BE6">
        <v>51</v>
      </c>
      <c r="BF6">
        <v>52</v>
      </c>
      <c r="BG6">
        <v>53</v>
      </c>
      <c r="BH6">
        <v>54</v>
      </c>
      <c r="BI6">
        <v>55</v>
      </c>
      <c r="BJ6">
        <v>56</v>
      </c>
      <c r="BK6">
        <v>57</v>
      </c>
      <c r="BL6">
        <v>58</v>
      </c>
      <c r="BM6">
        <v>59</v>
      </c>
      <c r="BN6">
        <v>60</v>
      </c>
      <c r="BO6">
        <v>61</v>
      </c>
      <c r="BP6">
        <v>62</v>
      </c>
      <c r="BQ6">
        <v>63</v>
      </c>
      <c r="BR6">
        <v>64</v>
      </c>
      <c r="BS6">
        <v>65</v>
      </c>
      <c r="BT6">
        <v>66</v>
      </c>
      <c r="BU6">
        <v>67</v>
      </c>
      <c r="BV6">
        <v>68</v>
      </c>
      <c r="BW6">
        <v>69</v>
      </c>
      <c r="BX6">
        <v>70</v>
      </c>
      <c r="BY6">
        <v>71</v>
      </c>
      <c r="BZ6">
        <v>72</v>
      </c>
      <c r="CA6">
        <v>73</v>
      </c>
      <c r="CB6">
        <v>74</v>
      </c>
      <c r="CC6">
        <v>75</v>
      </c>
      <c r="CD6">
        <v>76</v>
      </c>
      <c r="CE6">
        <v>77</v>
      </c>
      <c r="CF6">
        <v>78</v>
      </c>
      <c r="CG6">
        <v>79</v>
      </c>
      <c r="CH6">
        <v>80</v>
      </c>
      <c r="CI6">
        <v>81</v>
      </c>
      <c r="CJ6">
        <v>82</v>
      </c>
      <c r="CK6">
        <v>83</v>
      </c>
      <c r="CL6">
        <v>84</v>
      </c>
      <c r="CM6">
        <v>85</v>
      </c>
      <c r="CN6">
        <v>86</v>
      </c>
      <c r="CO6">
        <v>87</v>
      </c>
      <c r="CP6">
        <v>88</v>
      </c>
    </row>
    <row r="7" spans="1:94" ht="15.75" thickBot="1"/>
    <row r="8" spans="1:94" ht="27" customHeight="1">
      <c r="C8" s="32" t="e">
        <f>#REF!</f>
        <v>#REF!</v>
      </c>
      <c r="L8" s="163" t="s">
        <v>2</v>
      </c>
      <c r="M8" s="163"/>
      <c r="N8" s="163" t="s">
        <v>3</v>
      </c>
      <c r="O8" s="163"/>
      <c r="P8" s="163" t="s">
        <v>4</v>
      </c>
      <c r="Q8" s="163"/>
      <c r="R8" s="163" t="s">
        <v>5</v>
      </c>
      <c r="S8" s="163"/>
      <c r="T8" s="163" t="s">
        <v>6</v>
      </c>
      <c r="U8" s="163"/>
      <c r="V8" s="164" t="s">
        <v>577</v>
      </c>
      <c r="W8" s="165"/>
      <c r="X8" s="159" t="s">
        <v>7</v>
      </c>
      <c r="Y8" s="160"/>
      <c r="Z8" s="159" t="s">
        <v>579</v>
      </c>
      <c r="AA8" s="160"/>
      <c r="AB8" s="159" t="s">
        <v>578</v>
      </c>
      <c r="AC8" s="160"/>
      <c r="AD8" s="159" t="s">
        <v>580</v>
      </c>
      <c r="AE8" s="160"/>
      <c r="AF8" s="160" t="s">
        <v>8</v>
      </c>
      <c r="AG8" s="160"/>
      <c r="AH8" s="160" t="s">
        <v>9</v>
      </c>
      <c r="AI8" s="160"/>
      <c r="AL8" s="155" t="s">
        <v>1079</v>
      </c>
      <c r="AM8" s="156"/>
      <c r="AN8" s="155" t="s">
        <v>582</v>
      </c>
      <c r="AO8" s="156"/>
      <c r="AP8" s="155" t="s">
        <v>583</v>
      </c>
      <c r="AQ8" s="156"/>
      <c r="AS8" s="155" t="s">
        <v>440</v>
      </c>
      <c r="AT8" s="156"/>
      <c r="AU8" s="155" t="s">
        <v>441</v>
      </c>
      <c r="AV8" s="156"/>
      <c r="AW8" s="155" t="s">
        <v>442</v>
      </c>
      <c r="AX8" s="156"/>
      <c r="AZ8" s="157" t="s">
        <v>444</v>
      </c>
      <c r="BA8" s="158"/>
      <c r="BB8" s="157" t="s">
        <v>445</v>
      </c>
      <c r="BC8" s="158"/>
      <c r="BD8" s="157" t="s">
        <v>446</v>
      </c>
      <c r="BE8" s="158"/>
      <c r="BG8" s="68"/>
      <c r="BH8" s="68"/>
      <c r="BI8" s="153" t="s">
        <v>463</v>
      </c>
      <c r="BJ8" s="154"/>
      <c r="BK8" s="153" t="s">
        <v>462</v>
      </c>
      <c r="BL8" s="154"/>
      <c r="BM8" s="153" t="s">
        <v>1096</v>
      </c>
      <c r="BN8" s="154"/>
      <c r="BO8" s="153" t="s">
        <v>461</v>
      </c>
      <c r="BP8" s="154"/>
      <c r="BQ8" s="153" t="s">
        <v>460</v>
      </c>
      <c r="BR8" s="154"/>
      <c r="BS8" s="153" t="s">
        <v>459</v>
      </c>
      <c r="BT8" s="154"/>
      <c r="BU8" s="153" t="s">
        <v>458</v>
      </c>
      <c r="BV8" s="154"/>
      <c r="BX8" s="153" t="s">
        <v>456</v>
      </c>
      <c r="BY8" s="154"/>
      <c r="BZ8" s="153" t="s">
        <v>455</v>
      </c>
      <c r="CA8" s="154"/>
      <c r="CB8" s="153" t="s">
        <v>454</v>
      </c>
      <c r="CC8" s="154"/>
      <c r="CD8" s="153" t="s">
        <v>453</v>
      </c>
      <c r="CE8" s="154"/>
      <c r="CF8" s="153" t="s">
        <v>452</v>
      </c>
      <c r="CG8" s="154"/>
      <c r="CH8" s="153" t="s">
        <v>451</v>
      </c>
      <c r="CI8" s="154"/>
      <c r="CK8" s="153" t="s">
        <v>449</v>
      </c>
      <c r="CL8" s="154"/>
      <c r="CM8" s="153" t="s">
        <v>448</v>
      </c>
      <c r="CN8" s="154"/>
      <c r="CO8" s="153" t="s">
        <v>447</v>
      </c>
      <c r="CP8" s="154"/>
    </row>
    <row r="9" spans="1:94" ht="15.75">
      <c r="C9" s="32" t="e">
        <f>#REF!</f>
        <v>#REF!</v>
      </c>
    </row>
    <row r="10" spans="1:94" ht="15.75">
      <c r="C10" s="32" t="e">
        <f>#REF!</f>
        <v>#REF!</v>
      </c>
    </row>
    <row r="11" spans="1:94" ht="26.25" customHeight="1">
      <c r="C11" s="33" t="s">
        <v>1047</v>
      </c>
    </row>
    <row r="12" spans="1:94" ht="15.75" customHeight="1"/>
    <row r="13" spans="1:94">
      <c r="C13" s="34" t="str">
        <f>B2</f>
        <v>6 Landet</v>
      </c>
    </row>
    <row r="14" spans="1:94" ht="20.25">
      <c r="C14" s="35" t="s">
        <v>0</v>
      </c>
      <c r="D14" s="36"/>
      <c r="E14" s="37" t="s">
        <v>576</v>
      </c>
      <c r="F14" s="38" t="s">
        <v>575</v>
      </c>
    </row>
    <row r="15" spans="1:94">
      <c r="C15" s="39" t="s">
        <v>2</v>
      </c>
      <c r="D15" s="39"/>
      <c r="E15" s="40" t="e">
        <f>INDEX(Tabell1,$A$3,L$6)</f>
        <v>#REF!</v>
      </c>
      <c r="F15" s="40" t="e">
        <f>INDEX(Tabell1,$A$3,M$6)</f>
        <v>#REF!</v>
      </c>
    </row>
    <row r="16" spans="1:94">
      <c r="C16" s="39" t="s">
        <v>3</v>
      </c>
      <c r="D16" s="39"/>
      <c r="E16" s="40" t="e">
        <f>INDEX(Tabell1,$A$3,N$6)</f>
        <v>#REF!</v>
      </c>
      <c r="F16" s="40" t="e">
        <f>INDEX(Tabell1,$A$3,O$6)</f>
        <v>#REF!</v>
      </c>
    </row>
    <row r="17" spans="3:6">
      <c r="C17" s="39" t="s">
        <v>4</v>
      </c>
      <c r="D17" s="39"/>
      <c r="E17" s="40" t="e">
        <f>INDEX(Tabell1,$A$3,P$6)</f>
        <v>#REF!</v>
      </c>
      <c r="F17" s="40" t="e">
        <f>INDEX(Tabell1,$A$3,Q$6)</f>
        <v>#REF!</v>
      </c>
    </row>
    <row r="18" spans="3:6">
      <c r="C18" s="39" t="s">
        <v>5</v>
      </c>
      <c r="D18" s="39"/>
      <c r="E18" s="40" t="e">
        <f>INDEX(Tabell1,$A$3,R$6)</f>
        <v>#REF!</v>
      </c>
      <c r="F18" s="40" t="e">
        <f>INDEX(Tabell1,$A$3,S$6)</f>
        <v>#REF!</v>
      </c>
    </row>
    <row r="19" spans="3:6">
      <c r="C19" s="39" t="s">
        <v>6</v>
      </c>
      <c r="D19" s="39"/>
      <c r="E19" s="40" t="e">
        <f>INDEX(Tabell1,$A$3,T$6)</f>
        <v>#REF!</v>
      </c>
      <c r="F19" s="40" t="e">
        <f>INDEX(Tabell1,$A$3,U$6)</f>
        <v>#REF!</v>
      </c>
    </row>
    <row r="20" spans="3:6">
      <c r="C20" s="39" t="s">
        <v>577</v>
      </c>
      <c r="D20" s="39"/>
      <c r="E20" s="40" t="e">
        <f>INDEX(Tabell1,$A$3,V$6)</f>
        <v>#REF!</v>
      </c>
      <c r="F20" s="40" t="e">
        <f>INDEX(Tabell1,$A$3,W$6)</f>
        <v>#REF!</v>
      </c>
    </row>
    <row r="21" spans="3:6">
      <c r="C21" s="39" t="s">
        <v>7</v>
      </c>
      <c r="D21" s="39"/>
      <c r="E21" s="40" t="e">
        <f>INDEX(Tabell1,$A$3,X$6)</f>
        <v>#REF!</v>
      </c>
      <c r="F21" s="40" t="e">
        <f>INDEX(Tabell1,$A$3,Y$6)</f>
        <v>#REF!</v>
      </c>
    </row>
    <row r="22" spans="3:6">
      <c r="C22" s="39" t="s">
        <v>579</v>
      </c>
      <c r="D22" s="39"/>
      <c r="E22" s="40" t="e">
        <f>INDEX(Tabell1,$A$3,Z$6)</f>
        <v>#REF!</v>
      </c>
      <c r="F22" s="40" t="e">
        <f>INDEX(Tabell1,$A$3,AA$6)</f>
        <v>#REF!</v>
      </c>
    </row>
    <row r="23" spans="3:6">
      <c r="C23" s="39" t="s">
        <v>578</v>
      </c>
      <c r="D23" s="39"/>
      <c r="E23" s="40" t="e">
        <f>INDEX(Tabell1,$A$3,AB$6)</f>
        <v>#REF!</v>
      </c>
      <c r="F23" s="40" t="e">
        <f>INDEX(Tabell1,$A$3,AC$6)</f>
        <v>#REF!</v>
      </c>
    </row>
    <row r="24" spans="3:6">
      <c r="C24" s="39" t="s">
        <v>580</v>
      </c>
      <c r="D24" s="39"/>
      <c r="E24" s="40" t="e">
        <f>INDEX(Tabell1,$A$3,AD$6)</f>
        <v>#REF!</v>
      </c>
      <c r="F24" s="40" t="e">
        <f>INDEX(Tabell1,$A$3,AE$6)</f>
        <v>#REF!</v>
      </c>
    </row>
    <row r="25" spans="3:6">
      <c r="C25" s="39" t="s">
        <v>8</v>
      </c>
      <c r="D25" s="39"/>
      <c r="E25" s="40" t="e">
        <f>INDEX(Tabell1,$A$3,AF$6)</f>
        <v>#REF!</v>
      </c>
      <c r="F25" s="40" t="e">
        <f>INDEX(Tabell1,$A$3,AG$6)</f>
        <v>#REF!</v>
      </c>
    </row>
    <row r="26" spans="3:6">
      <c r="C26" s="39" t="s">
        <v>9</v>
      </c>
      <c r="D26" s="39"/>
      <c r="E26" s="40" t="e">
        <f>INDEX(Tabell1,$A$3,AH$6)</f>
        <v>#REF!</v>
      </c>
      <c r="F26" s="40" t="e">
        <f>INDEX(Tabell1,$A$3,AI$6)</f>
        <v>#REF!</v>
      </c>
    </row>
    <row r="28" spans="3:6" ht="20.25">
      <c r="C28" s="35" t="s">
        <v>438</v>
      </c>
    </row>
    <row r="29" spans="3:6">
      <c r="C29" s="39" t="s">
        <v>1078</v>
      </c>
      <c r="D29" s="39"/>
      <c r="E29" s="40" t="e">
        <f>INDEX(Tabell1,$A$3,AL$6)</f>
        <v>#REF!</v>
      </c>
      <c r="F29" s="40" t="e">
        <f>INDEX(Tabell1,$A$3,AM$6)</f>
        <v>#REF!</v>
      </c>
    </row>
    <row r="30" spans="3:6">
      <c r="C30" s="39" t="s">
        <v>582</v>
      </c>
      <c r="D30" s="39"/>
      <c r="E30" s="40" t="e">
        <f>INDEX(Tabell1,$A$3,AN$6)</f>
        <v>#REF!</v>
      </c>
      <c r="F30" s="40" t="e">
        <f>INDEX(Tabell1,$A$3,AO$6)</f>
        <v>#REF!</v>
      </c>
    </row>
    <row r="31" spans="3:6">
      <c r="C31" s="39" t="s">
        <v>583</v>
      </c>
      <c r="D31" s="39"/>
      <c r="E31" s="40" t="e">
        <f>INDEX(Tabell1,$A$3,AP$6)</f>
        <v>#REF!</v>
      </c>
      <c r="F31" s="40" t="e">
        <f>INDEX(Tabell1,$A$3,AQ$6)</f>
        <v>#REF!</v>
      </c>
    </row>
    <row r="33" spans="3:6" ht="20.25">
      <c r="C33" s="35" t="s">
        <v>439</v>
      </c>
    </row>
    <row r="34" spans="3:6">
      <c r="C34" s="39" t="s">
        <v>440</v>
      </c>
      <c r="D34" s="39"/>
      <c r="E34" s="40" t="e">
        <f>INDEX(Tabell1,$A$3,AS$6)</f>
        <v>#REF!</v>
      </c>
      <c r="F34" s="40" t="e">
        <f>INDEX(Tabell1,$A$3,AT$6)</f>
        <v>#REF!</v>
      </c>
    </row>
    <row r="35" spans="3:6">
      <c r="C35" s="39" t="s">
        <v>441</v>
      </c>
      <c r="D35" s="39"/>
      <c r="E35" s="40" t="e">
        <f>INDEX(Tabell1,$A$3,AU$6)</f>
        <v>#REF!</v>
      </c>
      <c r="F35" s="40" t="e">
        <f>INDEX(Tabell1,$A$3,AV$6)</f>
        <v>#REF!</v>
      </c>
    </row>
    <row r="36" spans="3:6">
      <c r="C36" s="39" t="s">
        <v>442</v>
      </c>
      <c r="D36" s="39"/>
      <c r="E36" s="40" t="e">
        <f>INDEX(Tabell1,$A$3,AW$6)</f>
        <v>#REF!</v>
      </c>
      <c r="F36" s="40" t="e">
        <f>INDEX(Tabell1,$A$3,AX$6)</f>
        <v>#REF!</v>
      </c>
    </row>
    <row r="38" spans="3:6" ht="20.25">
      <c r="C38" s="35" t="s">
        <v>443</v>
      </c>
    </row>
    <row r="39" spans="3:6">
      <c r="C39" s="39" t="s">
        <v>444</v>
      </c>
      <c r="D39" s="39"/>
      <c r="E39" s="40" t="e">
        <f>INDEX(Tabell1,$A$3,AZ$6)</f>
        <v>#REF!</v>
      </c>
      <c r="F39" s="40" t="e">
        <f>INDEX(Tabell1,$A$3,BA$6)</f>
        <v>#REF!</v>
      </c>
    </row>
    <row r="40" spans="3:6">
      <c r="C40" s="39" t="s">
        <v>445</v>
      </c>
      <c r="D40" s="39"/>
      <c r="E40" s="40" t="e">
        <f>INDEX(Tabell1,$A$3,BB$6)</f>
        <v>#REF!</v>
      </c>
      <c r="F40" s="40" t="e">
        <f>INDEX(Tabell1,$A$3,BC$6)</f>
        <v>#REF!</v>
      </c>
    </row>
    <row r="41" spans="3:6">
      <c r="C41" s="39" t="s">
        <v>446</v>
      </c>
      <c r="D41" s="39"/>
      <c r="E41" s="40" t="e">
        <f>INDEX(Tabell1,$A$3,BD$6)</f>
        <v>#REF!</v>
      </c>
      <c r="F41" s="40" t="e">
        <f>INDEX(Tabell1,$A$3,BE$6)</f>
        <v>#REF!</v>
      </c>
    </row>
    <row r="43" spans="3:6" ht="20.25">
      <c r="C43" s="35" t="s">
        <v>466</v>
      </c>
    </row>
    <row r="44" spans="3:6">
      <c r="C44" s="39" t="s">
        <v>465</v>
      </c>
      <c r="D44" s="39"/>
      <c r="E44" s="40" t="e">
        <f>INDEX(Tabell1,$A$3,BG$6)</f>
        <v>#REF!</v>
      </c>
      <c r="F44" s="40"/>
    </row>
    <row r="45" spans="3:6">
      <c r="C45" s="39" t="s">
        <v>464</v>
      </c>
      <c r="D45" s="39"/>
      <c r="E45" s="40" t="e">
        <f>INDEX(Tabell1,$A$3,BH$6)</f>
        <v>#REF!</v>
      </c>
      <c r="F45" s="40"/>
    </row>
    <row r="46" spans="3:6">
      <c r="C46" s="39" t="s">
        <v>463</v>
      </c>
      <c r="D46" s="39"/>
      <c r="E46" s="40" t="e">
        <f>INDEX(Tabell1,$A$3,BI$6)</f>
        <v>#REF!</v>
      </c>
      <c r="F46" s="40" t="e">
        <f>INDEX(Tabell1,$A$3,BJ$6)</f>
        <v>#REF!</v>
      </c>
    </row>
    <row r="47" spans="3:6">
      <c r="C47" s="39" t="s">
        <v>462</v>
      </c>
      <c r="D47" s="39"/>
      <c r="E47" s="40" t="e">
        <f>INDEX(Tabell1,$A$3,BK$6)</f>
        <v>#REF!</v>
      </c>
      <c r="F47" s="40" t="e">
        <f>INDEX(Tabell1,$A$3,BL$6)</f>
        <v>#REF!</v>
      </c>
    </row>
    <row r="48" spans="3:6">
      <c r="C48" s="39" t="s">
        <v>1096</v>
      </c>
      <c r="D48" s="39"/>
      <c r="E48" s="40" t="e">
        <f>INDEX(Tabell1,$A$3,BM$6)</f>
        <v>#REF!</v>
      </c>
      <c r="F48" s="40" t="e">
        <f>INDEX(Tabell1,$A$3,BN$6)</f>
        <v>#REF!</v>
      </c>
    </row>
    <row r="49" spans="3:6">
      <c r="C49" s="39" t="s">
        <v>461</v>
      </c>
      <c r="D49" s="39"/>
      <c r="E49" s="40" t="e">
        <f>INDEX(Tabell1,$A$3,BO$6)</f>
        <v>#REF!</v>
      </c>
      <c r="F49" s="40" t="e">
        <f>INDEX(Tabell1,$A$3,BP$6)</f>
        <v>#REF!</v>
      </c>
    </row>
    <row r="50" spans="3:6">
      <c r="C50" s="39" t="s">
        <v>460</v>
      </c>
      <c r="D50" s="39"/>
      <c r="E50" s="40" t="e">
        <f>INDEX(Tabell1,$A$3,BQ$6)</f>
        <v>#REF!</v>
      </c>
      <c r="F50" s="40" t="e">
        <f>INDEX(Tabell1,$A$3,BR$6)</f>
        <v>#REF!</v>
      </c>
    </row>
    <row r="51" spans="3:6">
      <c r="C51" s="39" t="s">
        <v>459</v>
      </c>
      <c r="D51" s="39"/>
      <c r="E51" s="40" t="e">
        <f>INDEX(Tabell1,$A$3,BS$6)</f>
        <v>#REF!</v>
      </c>
      <c r="F51" s="40" t="e">
        <f>INDEX(Tabell1,$A$3,BT$6)</f>
        <v>#REF!</v>
      </c>
    </row>
    <row r="52" spans="3:6">
      <c r="C52" s="39" t="s">
        <v>458</v>
      </c>
      <c r="D52" s="39"/>
      <c r="E52" s="40" t="e">
        <f>INDEX(Tabell1,$A$3,BU$6)</f>
        <v>#REF!</v>
      </c>
      <c r="F52" s="40" t="e">
        <f>INDEX(Tabell1,$A$3,BV$6)</f>
        <v>#REF!</v>
      </c>
    </row>
    <row r="54" spans="3:6" ht="20.25">
      <c r="C54" s="35" t="s">
        <v>457</v>
      </c>
    </row>
    <row r="55" spans="3:6">
      <c r="C55" s="39" t="s">
        <v>456</v>
      </c>
      <c r="D55" s="39"/>
      <c r="E55" s="40" t="e">
        <f>INDEX(Tabell1,$A$3,BX$6)</f>
        <v>#REF!</v>
      </c>
      <c r="F55" s="40" t="e">
        <f>INDEX(Tabell1,$A$3,BY$6)</f>
        <v>#REF!</v>
      </c>
    </row>
    <row r="56" spans="3:6">
      <c r="C56" s="39" t="s">
        <v>455</v>
      </c>
      <c r="D56" s="39"/>
      <c r="E56" s="40" t="e">
        <f>INDEX(Tabell1,$A$3,BZ$6)</f>
        <v>#REF!</v>
      </c>
      <c r="F56" s="40" t="e">
        <f>INDEX(Tabell1,$A$3,CA$6)</f>
        <v>#REF!</v>
      </c>
    </row>
    <row r="57" spans="3:6">
      <c r="C57" s="39" t="s">
        <v>454</v>
      </c>
      <c r="D57" s="39"/>
      <c r="E57" s="40" t="e">
        <f>INDEX(Tabell1,$A$3,CB$6)</f>
        <v>#REF!</v>
      </c>
      <c r="F57" s="40" t="e">
        <f>INDEX(Tabell1,$A$3,CC$6)</f>
        <v>#REF!</v>
      </c>
    </row>
    <row r="58" spans="3:6">
      <c r="C58" s="39" t="s">
        <v>453</v>
      </c>
      <c r="D58" s="39"/>
      <c r="E58" s="40" t="e">
        <f>INDEX(Tabell1,$A$3,CD$6)</f>
        <v>#REF!</v>
      </c>
      <c r="F58" s="40" t="e">
        <f>INDEX(Tabell1,$A$3,CE$6)</f>
        <v>#REF!</v>
      </c>
    </row>
    <row r="59" spans="3:6">
      <c r="C59" s="39" t="s">
        <v>452</v>
      </c>
      <c r="D59" s="39"/>
      <c r="E59" s="40" t="e">
        <f>INDEX(Tabell1,$A$3,CF$6)</f>
        <v>#REF!</v>
      </c>
      <c r="F59" s="40" t="e">
        <f>INDEX(Tabell1,$A$3,CG$6)</f>
        <v>#REF!</v>
      </c>
    </row>
    <row r="60" spans="3:6">
      <c r="C60" s="39" t="s">
        <v>451</v>
      </c>
      <c r="D60" s="39"/>
      <c r="E60" s="40" t="e">
        <f>INDEX(Tabell1,$A$3,CH$6)</f>
        <v>#REF!</v>
      </c>
      <c r="F60" s="40" t="e">
        <f>INDEX(Tabell1,$A$3,CI$6)</f>
        <v>#REF!</v>
      </c>
    </row>
    <row r="62" spans="3:6" ht="20.25">
      <c r="C62" s="35" t="s">
        <v>450</v>
      </c>
    </row>
    <row r="63" spans="3:6">
      <c r="C63" s="39" t="s">
        <v>449</v>
      </c>
      <c r="D63" s="39"/>
      <c r="E63" s="40" t="e">
        <f>INDEX(Tabell1,$A$3,CK$6)</f>
        <v>#REF!</v>
      </c>
      <c r="F63" s="40" t="e">
        <f>INDEX(Tabell1,$A$3,CL$6)</f>
        <v>#REF!</v>
      </c>
    </row>
    <row r="64" spans="3:6">
      <c r="C64" s="39" t="s">
        <v>448</v>
      </c>
      <c r="D64" s="39"/>
      <c r="E64" s="40" t="e">
        <f>INDEX(Tabell1,$A$3,CM$6)</f>
        <v>#REF!</v>
      </c>
      <c r="F64" s="40" t="e">
        <f>INDEX(Tabell1,$A$3,CN$6)</f>
        <v>#REF!</v>
      </c>
    </row>
    <row r="65" spans="3:79">
      <c r="C65" s="39" t="s">
        <v>447</v>
      </c>
      <c r="D65" s="39"/>
      <c r="E65" s="40" t="e">
        <f>INDEX(Tabell1,$A$3,CO$6)</f>
        <v>#REF!</v>
      </c>
      <c r="F65" s="40" t="e">
        <f>INDEX(Tabell1,$A$3,CP$6)</f>
        <v>#REF!</v>
      </c>
    </row>
    <row r="69" spans="3:79">
      <c r="J69" s="162" t="s">
        <v>572</v>
      </c>
      <c r="K69" s="162"/>
      <c r="L69" s="162"/>
      <c r="M69" s="162"/>
      <c r="N69" s="162" t="s">
        <v>572</v>
      </c>
      <c r="O69" s="162"/>
      <c r="P69" s="162"/>
      <c r="Q69" s="162"/>
      <c r="R69" s="162" t="s">
        <v>572</v>
      </c>
      <c r="S69" s="162"/>
      <c r="T69" s="162"/>
      <c r="U69" s="162"/>
      <c r="V69" s="162" t="s">
        <v>572</v>
      </c>
      <c r="W69" s="162"/>
      <c r="X69" s="162"/>
      <c r="Y69" s="162"/>
      <c r="Z69" s="162" t="s">
        <v>572</v>
      </c>
      <c r="AA69" s="162"/>
      <c r="AB69" s="162"/>
      <c r="AC69" s="162"/>
      <c r="AD69" s="162" t="s">
        <v>572</v>
      </c>
      <c r="AE69" s="162"/>
      <c r="AF69" s="162"/>
      <c r="AG69" s="162"/>
      <c r="AH69" s="162" t="s">
        <v>572</v>
      </c>
      <c r="AI69" s="162"/>
      <c r="AJ69" s="162"/>
      <c r="AK69" s="162"/>
      <c r="AL69" s="162" t="s">
        <v>572</v>
      </c>
      <c r="AM69" s="162"/>
      <c r="AN69" s="162"/>
      <c r="AO69" s="162"/>
      <c r="AP69" s="162" t="s">
        <v>572</v>
      </c>
      <c r="AQ69" s="162"/>
      <c r="AR69" s="162"/>
      <c r="AS69" s="162"/>
      <c r="AT69" s="162" t="s">
        <v>572</v>
      </c>
      <c r="AU69" s="162"/>
      <c r="AV69" s="162"/>
      <c r="AW69" s="162"/>
      <c r="AX69" s="162" t="s">
        <v>572</v>
      </c>
      <c r="AY69" s="162"/>
      <c r="AZ69" s="162"/>
      <c r="BA69" s="162"/>
      <c r="BB69" s="162" t="s">
        <v>572</v>
      </c>
      <c r="BC69" s="162"/>
      <c r="BD69" s="162"/>
      <c r="BE69" s="162"/>
      <c r="BF69" s="162" t="s">
        <v>572</v>
      </c>
      <c r="BG69" s="162"/>
      <c r="BH69" s="162"/>
      <c r="BI69" s="162"/>
      <c r="BJ69" s="162" t="s">
        <v>572</v>
      </c>
      <c r="BK69" s="162"/>
      <c r="BL69" s="162"/>
      <c r="BM69" s="162"/>
      <c r="BN69" s="162" t="s">
        <v>572</v>
      </c>
      <c r="BO69" s="162"/>
      <c r="BP69" s="162"/>
      <c r="BQ69" s="162"/>
      <c r="BR69" s="162" t="s">
        <v>572</v>
      </c>
      <c r="BS69" s="162"/>
      <c r="BT69" s="162"/>
      <c r="BU69" s="162"/>
      <c r="BV69" s="162" t="s">
        <v>572</v>
      </c>
      <c r="BW69" s="162"/>
      <c r="BX69" s="162"/>
      <c r="BY69" s="162"/>
      <c r="BZ69" s="162"/>
      <c r="CA69" s="162"/>
    </row>
    <row r="70" spans="3:79" ht="28.5" customHeight="1" thickBot="1">
      <c r="J70" s="31"/>
      <c r="K70" s="31"/>
      <c r="L70" s="169" t="s">
        <v>497</v>
      </c>
      <c r="M70" s="170"/>
      <c r="N70" s="169" t="s">
        <v>496</v>
      </c>
      <c r="O70" s="170"/>
      <c r="P70" s="169" t="s">
        <v>495</v>
      </c>
      <c r="Q70" s="170"/>
      <c r="R70" s="169" t="s">
        <v>494</v>
      </c>
      <c r="S70" s="170"/>
      <c r="T70" s="169" t="s">
        <v>1049</v>
      </c>
      <c r="U70" s="170"/>
      <c r="V70" s="169" t="s">
        <v>493</v>
      </c>
      <c r="W70" s="170"/>
      <c r="X70" s="169" t="s">
        <v>492</v>
      </c>
      <c r="Y70" s="170"/>
      <c r="Z70" s="169" t="s">
        <v>491</v>
      </c>
      <c r="AA70" s="170"/>
      <c r="AB70" s="169" t="s">
        <v>490</v>
      </c>
      <c r="AC70" s="170"/>
      <c r="AD70" s="169" t="s">
        <v>450</v>
      </c>
      <c r="AE70" s="170"/>
      <c r="AF70" s="169" t="s">
        <v>489</v>
      </c>
      <c r="AG70" s="170"/>
      <c r="AH70" s="169" t="s">
        <v>488</v>
      </c>
      <c r="AI70" s="170"/>
      <c r="AJ70" s="169" t="s">
        <v>487</v>
      </c>
      <c r="AK70" s="170"/>
      <c r="AL70" s="169" t="s">
        <v>486</v>
      </c>
      <c r="AM70" s="170"/>
      <c r="AN70" s="169" t="s">
        <v>485</v>
      </c>
      <c r="AO70" s="170"/>
      <c r="AP70" s="169" t="s">
        <v>484</v>
      </c>
      <c r="AQ70" s="170"/>
      <c r="AR70" s="169" t="s">
        <v>483</v>
      </c>
      <c r="AS70" s="170"/>
      <c r="AT70" s="169" t="s">
        <v>482</v>
      </c>
      <c r="AU70" s="170"/>
      <c r="AV70" s="169" t="s">
        <v>481</v>
      </c>
      <c r="AW70" s="170"/>
      <c r="AX70" s="169" t="s">
        <v>480</v>
      </c>
      <c r="AY70" s="170"/>
      <c r="AZ70" s="169" t="s">
        <v>479</v>
      </c>
      <c r="BA70" s="170"/>
      <c r="BB70" s="169" t="s">
        <v>478</v>
      </c>
      <c r="BC70" s="170"/>
      <c r="BD70" s="169" t="s">
        <v>477</v>
      </c>
      <c r="BE70" s="170"/>
      <c r="BF70" s="169" t="s">
        <v>476</v>
      </c>
      <c r="BG70" s="170"/>
      <c r="BH70" s="169" t="s">
        <v>475</v>
      </c>
      <c r="BI70" s="170"/>
      <c r="BJ70" s="169" t="s">
        <v>474</v>
      </c>
      <c r="BK70" s="170"/>
      <c r="BL70" s="169" t="s">
        <v>473</v>
      </c>
      <c r="BM70" s="170"/>
      <c r="BN70" s="169" t="s">
        <v>472</v>
      </c>
      <c r="BO70" s="170"/>
      <c r="BP70" s="169" t="s">
        <v>471</v>
      </c>
      <c r="BQ70" s="170"/>
      <c r="BR70" s="169" t="s">
        <v>470</v>
      </c>
      <c r="BS70" s="170"/>
      <c r="BT70" s="169" t="s">
        <v>469</v>
      </c>
      <c r="BU70" s="170"/>
      <c r="BV70" s="169" t="s">
        <v>468</v>
      </c>
      <c r="BW70" s="170"/>
      <c r="BX70" s="169" t="s">
        <v>458</v>
      </c>
      <c r="BY70" s="170"/>
      <c r="BZ70" s="169" t="s">
        <v>467</v>
      </c>
      <c r="CA70" s="171"/>
    </row>
    <row r="71" spans="3:79" ht="20.25" customHeight="1">
      <c r="J71" s="5" t="s">
        <v>1</v>
      </c>
      <c r="K71" s="1" t="s">
        <v>573</v>
      </c>
      <c r="L71" s="18" t="s">
        <v>576</v>
      </c>
      <c r="M71" s="19" t="s">
        <v>575</v>
      </c>
      <c r="N71" s="18" t="s">
        <v>576</v>
      </c>
      <c r="O71" s="19" t="s">
        <v>575</v>
      </c>
      <c r="P71" s="18" t="s">
        <v>576</v>
      </c>
      <c r="Q71" s="19" t="s">
        <v>575</v>
      </c>
      <c r="R71" s="18" t="s">
        <v>576</v>
      </c>
      <c r="S71" s="19" t="s">
        <v>575</v>
      </c>
      <c r="T71" s="18" t="s">
        <v>576</v>
      </c>
      <c r="U71" s="19" t="s">
        <v>575</v>
      </c>
      <c r="V71" s="18" t="s">
        <v>576</v>
      </c>
      <c r="W71" s="19" t="s">
        <v>575</v>
      </c>
      <c r="X71" s="18" t="s">
        <v>576</v>
      </c>
      <c r="Y71" s="19" t="s">
        <v>575</v>
      </c>
      <c r="Z71" s="18" t="s">
        <v>576</v>
      </c>
      <c r="AA71" s="19" t="s">
        <v>575</v>
      </c>
      <c r="AB71" s="18" t="s">
        <v>576</v>
      </c>
      <c r="AC71" s="19" t="s">
        <v>575</v>
      </c>
      <c r="AD71" s="18" t="s">
        <v>576</v>
      </c>
      <c r="AE71" s="19" t="s">
        <v>575</v>
      </c>
      <c r="AF71" s="18" t="s">
        <v>576</v>
      </c>
      <c r="AG71" s="19" t="s">
        <v>575</v>
      </c>
      <c r="AH71" s="18" t="s">
        <v>576</v>
      </c>
      <c r="AI71" s="19" t="s">
        <v>575</v>
      </c>
      <c r="AJ71" s="18" t="s">
        <v>576</v>
      </c>
      <c r="AK71" s="19" t="s">
        <v>575</v>
      </c>
      <c r="AL71" s="18" t="s">
        <v>576</v>
      </c>
      <c r="AM71" s="19" t="s">
        <v>575</v>
      </c>
      <c r="AN71" s="18" t="s">
        <v>576</v>
      </c>
      <c r="AO71" s="19" t="s">
        <v>575</v>
      </c>
      <c r="AP71" s="18" t="s">
        <v>576</v>
      </c>
      <c r="AQ71" s="19" t="s">
        <v>575</v>
      </c>
      <c r="AR71" s="18" t="s">
        <v>576</v>
      </c>
      <c r="AS71" s="19" t="s">
        <v>575</v>
      </c>
      <c r="AT71" s="18" t="s">
        <v>576</v>
      </c>
      <c r="AU71" s="19" t="s">
        <v>575</v>
      </c>
      <c r="AV71" s="18" t="s">
        <v>576</v>
      </c>
      <c r="AW71" s="19" t="s">
        <v>575</v>
      </c>
      <c r="AX71" s="18" t="s">
        <v>576</v>
      </c>
      <c r="AY71" s="19" t="s">
        <v>575</v>
      </c>
      <c r="AZ71" s="18" t="s">
        <v>576</v>
      </c>
      <c r="BA71" s="19" t="s">
        <v>575</v>
      </c>
      <c r="BB71" s="18" t="s">
        <v>576</v>
      </c>
      <c r="BC71" s="19" t="s">
        <v>575</v>
      </c>
      <c r="BD71" s="18" t="s">
        <v>576</v>
      </c>
      <c r="BE71" s="19" t="s">
        <v>575</v>
      </c>
      <c r="BF71" s="18" t="s">
        <v>576</v>
      </c>
      <c r="BG71" s="19" t="s">
        <v>575</v>
      </c>
      <c r="BH71" s="18" t="s">
        <v>576</v>
      </c>
      <c r="BI71" s="19" t="s">
        <v>575</v>
      </c>
      <c r="BJ71" s="18" t="s">
        <v>576</v>
      </c>
      <c r="BK71" s="19" t="s">
        <v>575</v>
      </c>
      <c r="BL71" s="18" t="s">
        <v>576</v>
      </c>
      <c r="BM71" s="19" t="s">
        <v>575</v>
      </c>
      <c r="BN71" s="18" t="s">
        <v>576</v>
      </c>
      <c r="BO71" s="19" t="s">
        <v>575</v>
      </c>
      <c r="BP71" s="18" t="s">
        <v>576</v>
      </c>
      <c r="BQ71" s="19" t="s">
        <v>575</v>
      </c>
      <c r="BR71" s="18" t="s">
        <v>576</v>
      </c>
      <c r="BS71" s="19" t="s">
        <v>575</v>
      </c>
      <c r="BT71" s="18" t="s">
        <v>576</v>
      </c>
      <c r="BU71" s="19" t="s">
        <v>575</v>
      </c>
      <c r="BV71" s="18" t="s">
        <v>576</v>
      </c>
      <c r="BW71" s="19" t="s">
        <v>575</v>
      </c>
      <c r="BX71" s="18" t="s">
        <v>576</v>
      </c>
      <c r="BY71" s="19" t="s">
        <v>575</v>
      </c>
      <c r="BZ71" s="18" t="s">
        <v>576</v>
      </c>
      <c r="CA71" s="19" t="s">
        <v>575</v>
      </c>
    </row>
    <row r="72" spans="3:79">
      <c r="J72">
        <v>5</v>
      </c>
      <c r="K72">
        <v>6</v>
      </c>
      <c r="L72">
        <v>7</v>
      </c>
      <c r="M72">
        <v>8</v>
      </c>
      <c r="N72">
        <v>9</v>
      </c>
      <c r="O72">
        <v>10</v>
      </c>
      <c r="P72">
        <v>11</v>
      </c>
      <c r="Q72">
        <v>12</v>
      </c>
      <c r="R72">
        <v>13</v>
      </c>
      <c r="S72">
        <v>14</v>
      </c>
      <c r="T72">
        <v>15</v>
      </c>
      <c r="U72">
        <v>16</v>
      </c>
      <c r="V72">
        <v>17</v>
      </c>
      <c r="W72">
        <v>18</v>
      </c>
      <c r="X72">
        <v>19</v>
      </c>
      <c r="Y72">
        <v>20</v>
      </c>
      <c r="Z72">
        <v>21</v>
      </c>
      <c r="AA72">
        <v>22</v>
      </c>
      <c r="AB72">
        <v>23</v>
      </c>
      <c r="AC72">
        <v>24</v>
      </c>
      <c r="AD72">
        <v>25</v>
      </c>
      <c r="AE72">
        <v>26</v>
      </c>
      <c r="AF72">
        <v>27</v>
      </c>
      <c r="AG72">
        <v>28</v>
      </c>
      <c r="AH72">
        <v>29</v>
      </c>
      <c r="AI72">
        <v>30</v>
      </c>
      <c r="AJ72">
        <v>31</v>
      </c>
      <c r="AK72">
        <v>32</v>
      </c>
      <c r="AL72">
        <v>33</v>
      </c>
      <c r="AM72">
        <v>34</v>
      </c>
      <c r="AN72">
        <v>35</v>
      </c>
      <c r="AO72">
        <v>36</v>
      </c>
      <c r="AP72">
        <v>37</v>
      </c>
      <c r="AQ72">
        <v>38</v>
      </c>
      <c r="AR72">
        <v>39</v>
      </c>
      <c r="AS72">
        <v>40</v>
      </c>
      <c r="AT72">
        <v>41</v>
      </c>
      <c r="AU72">
        <v>42</v>
      </c>
      <c r="AV72">
        <v>43</v>
      </c>
      <c r="AW72">
        <v>44</v>
      </c>
      <c r="AX72">
        <v>45</v>
      </c>
      <c r="AY72">
        <v>46</v>
      </c>
      <c r="AZ72">
        <v>47</v>
      </c>
      <c r="BA72">
        <v>48</v>
      </c>
      <c r="BB72">
        <v>49</v>
      </c>
      <c r="BC72">
        <v>50</v>
      </c>
      <c r="BD72">
        <v>51</v>
      </c>
      <c r="BE72">
        <v>52</v>
      </c>
      <c r="BF72">
        <v>53</v>
      </c>
      <c r="BG72">
        <v>54</v>
      </c>
      <c r="BH72">
        <v>55</v>
      </c>
      <c r="BI72">
        <v>56</v>
      </c>
      <c r="BJ72">
        <v>57</v>
      </c>
      <c r="BK72">
        <v>58</v>
      </c>
      <c r="BL72">
        <v>59</v>
      </c>
      <c r="BM72">
        <v>60</v>
      </c>
      <c r="BN72">
        <v>61</v>
      </c>
      <c r="BO72">
        <v>62</v>
      </c>
      <c r="BP72">
        <v>63</v>
      </c>
      <c r="BQ72">
        <v>64</v>
      </c>
      <c r="BR72">
        <v>65</v>
      </c>
      <c r="BS72">
        <v>66</v>
      </c>
      <c r="BT72">
        <v>67</v>
      </c>
      <c r="BU72">
        <v>68</v>
      </c>
      <c r="BV72">
        <v>69</v>
      </c>
      <c r="BW72">
        <v>70</v>
      </c>
      <c r="BX72">
        <v>71</v>
      </c>
      <c r="BY72">
        <v>72</v>
      </c>
      <c r="BZ72">
        <v>73</v>
      </c>
      <c r="CA72">
        <v>74</v>
      </c>
    </row>
    <row r="73" spans="3:79" ht="15.75">
      <c r="C73" s="32" t="e">
        <f>#REF!</f>
        <v>#REF!</v>
      </c>
    </row>
    <row r="74" spans="3:79" ht="15.75">
      <c r="C74" s="32" t="e">
        <f>#REF!</f>
        <v>#REF!</v>
      </c>
    </row>
    <row r="75" spans="3:79" ht="15.75">
      <c r="C75" s="32" t="e">
        <f>#REF!</f>
        <v>#REF!</v>
      </c>
    </row>
    <row r="76" spans="3:79" ht="25.5">
      <c r="C76" s="41" t="s">
        <v>1048</v>
      </c>
    </row>
    <row r="79" spans="3:79" ht="20.25">
      <c r="C79" s="35" t="s">
        <v>1050</v>
      </c>
      <c r="D79" s="42"/>
      <c r="E79" s="37" t="s">
        <v>576</v>
      </c>
      <c r="F79" s="37" t="s">
        <v>575</v>
      </c>
      <c r="G79" s="37" t="s">
        <v>575</v>
      </c>
    </row>
    <row r="80" spans="3:79">
      <c r="C80" s="43" t="s">
        <v>497</v>
      </c>
      <c r="D80" s="39"/>
      <c r="E80" s="40" t="e">
        <f>INDEX(Tabell2,$A$3,L$72)</f>
        <v>#REF!</v>
      </c>
      <c r="F80" s="40" t="e">
        <f>INDEX(Tabell2,$A$3,M$72)</f>
        <v>#REF!</v>
      </c>
      <c r="G80" s="39"/>
    </row>
    <row r="81" spans="3:7">
      <c r="C81" s="43" t="s">
        <v>496</v>
      </c>
      <c r="D81" s="39"/>
      <c r="E81" s="40" t="e">
        <f>INDEX(Tabell2,$A$3,N$72)</f>
        <v>#REF!</v>
      </c>
      <c r="F81" s="40" t="e">
        <f>INDEX(Tabell2,$A$3,O$72)</f>
        <v>#REF!</v>
      </c>
      <c r="G81" s="39"/>
    </row>
    <row r="82" spans="3:7">
      <c r="C82" s="39" t="s">
        <v>495</v>
      </c>
      <c r="D82" s="39"/>
      <c r="E82" s="40" t="e">
        <f>INDEX(Tabell2,$A$3,P$72)</f>
        <v>#REF!</v>
      </c>
      <c r="F82" s="40"/>
      <c r="G82" s="40" t="e">
        <f>INDEX(Tabell2,$A$3,Q$72)</f>
        <v>#REF!</v>
      </c>
    </row>
    <row r="83" spans="3:7">
      <c r="C83" s="43" t="s">
        <v>494</v>
      </c>
      <c r="D83" s="39"/>
      <c r="E83" s="40" t="e">
        <f>INDEX(Tabell2,$A$3,R$72)</f>
        <v>#REF!</v>
      </c>
      <c r="F83" s="40" t="e">
        <f>INDEX(Tabell2,$A$3,S$72)</f>
        <v>#REF!</v>
      </c>
      <c r="G83" s="39"/>
    </row>
    <row r="84" spans="3:7">
      <c r="C84" s="43" t="s">
        <v>1049</v>
      </c>
      <c r="D84" s="39"/>
      <c r="E84" s="40" t="e">
        <f>INDEX(Tabell2,$A$3,T$72)</f>
        <v>#REF!</v>
      </c>
      <c r="F84" s="40" t="e">
        <f>INDEX(Tabell2,$A$3,U$72)</f>
        <v>#REF!</v>
      </c>
      <c r="G84" s="39"/>
    </row>
    <row r="85" spans="3:7">
      <c r="C85" s="43" t="s">
        <v>493</v>
      </c>
      <c r="D85" s="39"/>
      <c r="E85" s="40" t="e">
        <f>INDEX(Tabell2,$A$3,V$72)</f>
        <v>#REF!</v>
      </c>
      <c r="F85" s="40" t="e">
        <f>INDEX(Tabell2,$A$3,W$72)</f>
        <v>#REF!</v>
      </c>
      <c r="G85" s="39"/>
    </row>
    <row r="86" spans="3:7">
      <c r="C86" s="39" t="s">
        <v>492</v>
      </c>
      <c r="D86" s="39"/>
      <c r="E86" s="40" t="e">
        <f>INDEX(Tabell2,$A$3,X$72)</f>
        <v>#REF!</v>
      </c>
      <c r="F86" s="40"/>
      <c r="G86" s="40" t="e">
        <f>INDEX(Tabell2,$A$3,Y$72)</f>
        <v>#REF!</v>
      </c>
    </row>
    <row r="87" spans="3:7">
      <c r="C87" s="39" t="s">
        <v>491</v>
      </c>
      <c r="D87" s="39"/>
      <c r="E87" s="40" t="e">
        <f>INDEX(Tabell2,$A$3,Z$72)</f>
        <v>#REF!</v>
      </c>
      <c r="F87" s="40"/>
      <c r="G87" s="40" t="e">
        <f>INDEX(Tabell2,$A$3,AA$72)</f>
        <v>#REF!</v>
      </c>
    </row>
    <row r="88" spans="3:7">
      <c r="C88" s="39" t="s">
        <v>490</v>
      </c>
      <c r="D88" s="39"/>
      <c r="E88" s="40" t="e">
        <f>INDEX(Tabell2,$A$3,AB$72)</f>
        <v>#REF!</v>
      </c>
      <c r="F88" s="40"/>
      <c r="G88" s="40" t="e">
        <f>INDEX(Tabell2,$A$3,AC$72)</f>
        <v>#REF!</v>
      </c>
    </row>
    <row r="89" spans="3:7">
      <c r="C89" s="39" t="s">
        <v>450</v>
      </c>
      <c r="D89" s="39"/>
      <c r="E89" s="40" t="e">
        <f>INDEX(Tabell2,$A$3,AD$72)</f>
        <v>#REF!</v>
      </c>
      <c r="F89" s="40"/>
      <c r="G89" s="40" t="e">
        <f>INDEX(Tabell2,$A$3,AE$72)</f>
        <v>#REF!</v>
      </c>
    </row>
    <row r="90" spans="3:7">
      <c r="C90" s="43" t="s">
        <v>489</v>
      </c>
      <c r="D90" s="39"/>
      <c r="E90" s="40" t="e">
        <f>INDEX(Tabell2,$A$3,AF$72)</f>
        <v>#REF!</v>
      </c>
      <c r="F90" s="40" t="e">
        <f>INDEX(Tabell2,$A$3,AG$72)</f>
        <v>#REF!</v>
      </c>
      <c r="G90" s="39"/>
    </row>
    <row r="91" spans="3:7">
      <c r="C91" s="43" t="s">
        <v>488</v>
      </c>
      <c r="D91" s="39"/>
      <c r="E91" s="40" t="e">
        <f>INDEX(Tabell2,$A$3,AH$72)</f>
        <v>#REF!</v>
      </c>
      <c r="F91" s="40" t="e">
        <f>INDEX(Tabell2,$A$3,AI$72)</f>
        <v>#REF!</v>
      </c>
      <c r="G91" s="39"/>
    </row>
    <row r="92" spans="3:7">
      <c r="C92" s="43" t="s">
        <v>487</v>
      </c>
      <c r="D92" s="39"/>
      <c r="E92" s="40" t="e">
        <f>INDEX(Tabell2,$A$3,AJ$72)</f>
        <v>#REF!</v>
      </c>
      <c r="F92" s="40" t="e">
        <f>INDEX(Tabell2,$A$3,AK$72)</f>
        <v>#REF!</v>
      </c>
      <c r="G92" s="39"/>
    </row>
    <row r="93" spans="3:7">
      <c r="C93" s="43" t="s">
        <v>486</v>
      </c>
      <c r="D93" s="39"/>
      <c r="E93" s="40" t="e">
        <f>INDEX(Tabell2,$A$3,AL$72)</f>
        <v>#REF!</v>
      </c>
      <c r="F93" s="40" t="e">
        <f>INDEX(Tabell2,$A$3,AM$72)</f>
        <v>#REF!</v>
      </c>
      <c r="G93" s="39"/>
    </row>
    <row r="94" spans="3:7">
      <c r="C94" s="43" t="s">
        <v>485</v>
      </c>
      <c r="D94" s="39"/>
      <c r="E94" s="40" t="e">
        <f>INDEX(Tabell2,$A$3,AN$72)</f>
        <v>#REF!</v>
      </c>
      <c r="F94" s="40" t="e">
        <f>INDEX(Tabell2,$A$3,AO$72)</f>
        <v>#REF!</v>
      </c>
      <c r="G94" s="39"/>
    </row>
    <row r="95" spans="3:7">
      <c r="C95" s="39" t="s">
        <v>484</v>
      </c>
      <c r="D95" s="39"/>
      <c r="E95" s="40" t="e">
        <f>INDEX(Tabell2,$A$3,AP$72)</f>
        <v>#REF!</v>
      </c>
      <c r="F95" s="40"/>
      <c r="G95" s="40" t="e">
        <f>INDEX(Tabell2,$A$3,AQ$72)</f>
        <v>#REF!</v>
      </c>
    </row>
    <row r="96" spans="3:7">
      <c r="C96" s="44" t="s">
        <v>1051</v>
      </c>
      <c r="D96" s="39"/>
      <c r="E96" s="40" t="e">
        <f>INDEX(Tabell2,$A$3,AR$72)</f>
        <v>#REF!</v>
      </c>
      <c r="F96" s="40"/>
      <c r="G96" s="40" t="e">
        <f>INDEX(Tabell2,$A$3,AS$72) *(-1)</f>
        <v>#REF!</v>
      </c>
    </row>
    <row r="97" spans="3:71">
      <c r="C97" s="44" t="s">
        <v>1052</v>
      </c>
      <c r="D97" s="39"/>
      <c r="E97" s="40" t="e">
        <f>INDEX(Tabell2,$A$3,AT$72)</f>
        <v>#REF!</v>
      </c>
      <c r="F97" s="40"/>
      <c r="G97" s="40" t="e">
        <f>INDEX(Tabell2,$A$3,AU$72)</f>
        <v>#REF!</v>
      </c>
    </row>
    <row r="98" spans="3:71">
      <c r="C98" s="44" t="s">
        <v>1053</v>
      </c>
      <c r="D98" s="39"/>
      <c r="E98" s="40" t="e">
        <f>INDEX(Tabell2,$A$3,AV$72)</f>
        <v>#REF!</v>
      </c>
      <c r="F98" s="40"/>
      <c r="G98" s="40" t="e">
        <f>INDEX(Tabell2,$A$3,AW$72)</f>
        <v>#REF!</v>
      </c>
    </row>
    <row r="99" spans="3:71">
      <c r="C99" s="44" t="s">
        <v>1054</v>
      </c>
      <c r="D99" s="39"/>
      <c r="E99" s="40" t="e">
        <f>INDEX(Tabell2,$A$3,AX$72)</f>
        <v>#REF!</v>
      </c>
      <c r="F99" s="40"/>
      <c r="G99" s="40" t="e">
        <f>INDEX(Tabell2,$A$3,AY$72) *(-1)</f>
        <v>#REF!</v>
      </c>
    </row>
    <row r="100" spans="3:71">
      <c r="C100" s="44" t="s">
        <v>1055</v>
      </c>
      <c r="D100" s="39"/>
      <c r="E100" s="40" t="e">
        <f>INDEX(Tabell2,$A$3,AZ$72)</f>
        <v>#REF!</v>
      </c>
      <c r="F100" s="40"/>
      <c r="G100" s="40" t="e">
        <f>INDEX(Tabell2,$A$3,BA$72) *(-1)</f>
        <v>#REF!</v>
      </c>
    </row>
    <row r="101" spans="3:71">
      <c r="C101" s="44" t="s">
        <v>1056</v>
      </c>
      <c r="D101" s="39"/>
      <c r="E101" s="40" t="e">
        <f>INDEX(Tabell2,$A$3,BB$72)</f>
        <v>#REF!</v>
      </c>
      <c r="F101" s="40"/>
      <c r="G101" s="40" t="e">
        <f>INDEX(Tabell2,$A$3,BC$72) *(-1)</f>
        <v>#REF!</v>
      </c>
    </row>
    <row r="102" spans="3:71">
      <c r="C102" s="44" t="s">
        <v>1057</v>
      </c>
      <c r="D102" s="39"/>
      <c r="E102" s="40" t="e">
        <f>INDEX(Tabell2,$A$3,BD$72)</f>
        <v>#REF!</v>
      </c>
      <c r="F102" s="40"/>
      <c r="G102" s="40" t="e">
        <f>INDEX(Tabell2,$A$3,BE$72) *(-1)</f>
        <v>#REF!</v>
      </c>
    </row>
    <row r="103" spans="3:71">
      <c r="C103" s="44" t="s">
        <v>1058</v>
      </c>
      <c r="D103" s="39"/>
      <c r="E103" s="40" t="e">
        <f>INDEX(Tabell2,$A$3,BF$72)</f>
        <v>#REF!</v>
      </c>
      <c r="F103" s="40"/>
      <c r="G103" s="40" t="e">
        <f>INDEX(Tabell2,$A$3,BG$72) *(-1)</f>
        <v>#REF!</v>
      </c>
    </row>
    <row r="104" spans="3:71">
      <c r="C104" s="44" t="s">
        <v>1059</v>
      </c>
      <c r="D104" s="39"/>
      <c r="E104" s="40" t="e">
        <f>INDEX(Tabell2,$A$3,BH$72)</f>
        <v>#REF!</v>
      </c>
      <c r="F104" s="40"/>
      <c r="G104" s="40" t="e">
        <f>INDEX(Tabell2,$A$3,BI$72) *(-1)</f>
        <v>#REF!</v>
      </c>
    </row>
    <row r="105" spans="3:71">
      <c r="C105" s="44" t="s">
        <v>1060</v>
      </c>
      <c r="D105" s="39"/>
      <c r="E105" s="40" t="e">
        <f>INDEX(Tabell2,$A$3,BJ$72)</f>
        <v>#REF!</v>
      </c>
      <c r="F105" s="40"/>
      <c r="G105" s="40" t="e">
        <f>INDEX(Tabell2,$A$3,BK$72) *(-1)</f>
        <v>#REF!</v>
      </c>
    </row>
    <row r="106" spans="3:71">
      <c r="C106" s="44" t="s">
        <v>1061</v>
      </c>
      <c r="D106" s="39"/>
      <c r="E106" s="40" t="e">
        <f>INDEX(Tabell2,$A$3,BL$72)</f>
        <v>#REF!</v>
      </c>
      <c r="F106" s="40"/>
      <c r="G106" s="40" t="e">
        <f>INDEX(Tabell2,$A$3,BM$72) *(-1)</f>
        <v>#REF!</v>
      </c>
    </row>
    <row r="107" spans="3:71">
      <c r="C107" s="44" t="s">
        <v>1062</v>
      </c>
      <c r="D107" s="39"/>
      <c r="E107" s="40" t="e">
        <f>INDEX(Tabell2,$A$3,BN$72)</f>
        <v>#REF!</v>
      </c>
      <c r="F107" s="40"/>
      <c r="G107" s="40" t="e">
        <f>INDEX(Tabell2,$A$3,BO$72) *(-1)</f>
        <v>#REF!</v>
      </c>
    </row>
    <row r="108" spans="3:71">
      <c r="C108" s="44" t="s">
        <v>1063</v>
      </c>
      <c r="D108" s="39"/>
      <c r="E108" s="40" t="e">
        <f>INDEX(Tabell2,$A$3,BP$72)</f>
        <v>#REF!</v>
      </c>
      <c r="F108" s="40"/>
      <c r="G108" s="40" t="e">
        <f>INDEX(Tabell2,$A$3,BQ$72)</f>
        <v>#REF!</v>
      </c>
    </row>
    <row r="109" spans="3:71">
      <c r="C109" s="44" t="s">
        <v>1064</v>
      </c>
      <c r="D109" s="39"/>
      <c r="E109" s="40" t="e">
        <f>INDEX(Tabell2,$A$3,BR$72)</f>
        <v>#REF!</v>
      </c>
      <c r="F109" s="40"/>
      <c r="G109" s="40" t="e">
        <f>INDEX(Tabell2,$A$3,BS$72) *(-1)</f>
        <v>#REF!</v>
      </c>
      <c r="BS109" s="45"/>
    </row>
    <row r="110" spans="3:71">
      <c r="C110" s="44" t="s">
        <v>1065</v>
      </c>
      <c r="D110" s="39"/>
      <c r="E110" s="40" t="e">
        <f>INDEX(Tabell2,$A$3,BT$72)</f>
        <v>#REF!</v>
      </c>
      <c r="F110" s="40"/>
      <c r="G110" s="40" t="e">
        <f>INDEX(Tabell2,$A$3,BU$72) *(-1)</f>
        <v>#REF!</v>
      </c>
    </row>
    <row r="111" spans="3:71">
      <c r="C111" s="44" t="s">
        <v>1066</v>
      </c>
      <c r="D111" s="39"/>
      <c r="E111" s="40" t="e">
        <f>INDEX(Tabell2,$A$3,BV$72)</f>
        <v>#REF!</v>
      </c>
      <c r="F111" s="40"/>
      <c r="G111" s="40" t="e">
        <f>INDEX(Tabell2,$A$3,BW$72)</f>
        <v>#REF!</v>
      </c>
      <c r="H111" s="40"/>
    </row>
    <row r="112" spans="3:71">
      <c r="C112" s="44" t="s">
        <v>1067</v>
      </c>
      <c r="D112" s="39"/>
      <c r="E112" s="40" t="e">
        <f>INDEX(Tabell2,$A$3,BX$72)</f>
        <v>#REF!</v>
      </c>
      <c r="F112" s="40"/>
      <c r="G112" s="40" t="e">
        <f>INDEX(Tabell2,$A$3,BY$72)</f>
        <v>#REF!</v>
      </c>
    </row>
    <row r="113" spans="3:28">
      <c r="C113" s="44" t="s">
        <v>1068</v>
      </c>
      <c r="D113" s="39"/>
      <c r="E113" s="40" t="e">
        <f>INDEX(Tabell2,$A$3,BZ$72)</f>
        <v>#REF!</v>
      </c>
      <c r="F113" s="40"/>
      <c r="G113" s="40" t="e">
        <f>INDEX(Tabell2,$A$3,CA$72)</f>
        <v>#REF!</v>
      </c>
    </row>
    <row r="115" spans="3:28">
      <c r="G115" s="45" t="e">
        <f>SUM(G80:G112)</f>
        <v>#REF!</v>
      </c>
    </row>
    <row r="116" spans="3:28">
      <c r="G116" s="45" t="e">
        <f>+G115-G113</f>
        <v>#REF!</v>
      </c>
    </row>
    <row r="118" spans="3:28" ht="56.25">
      <c r="J118" s="5" t="s">
        <v>1</v>
      </c>
      <c r="K118" s="1" t="s">
        <v>573</v>
      </c>
      <c r="L118" s="5" t="s">
        <v>511</v>
      </c>
      <c r="M118" s="21" t="s">
        <v>510</v>
      </c>
      <c r="N118" s="54" t="s">
        <v>509</v>
      </c>
      <c r="O118" s="55"/>
      <c r="P118" s="5" t="s">
        <v>508</v>
      </c>
      <c r="Q118" s="5" t="s">
        <v>507</v>
      </c>
      <c r="R118" s="21" t="s">
        <v>506</v>
      </c>
      <c r="S118" s="56"/>
      <c r="T118" s="21" t="s">
        <v>505</v>
      </c>
      <c r="U118" s="56"/>
      <c r="V118" s="5" t="s">
        <v>504</v>
      </c>
      <c r="W118" s="5" t="s">
        <v>503</v>
      </c>
      <c r="X118" s="5" t="s">
        <v>502</v>
      </c>
      <c r="Y118" s="5" t="s">
        <v>501</v>
      </c>
      <c r="Z118" s="5" t="s">
        <v>500</v>
      </c>
      <c r="AA118" s="5" t="s">
        <v>499</v>
      </c>
      <c r="AB118" s="4" t="s">
        <v>498</v>
      </c>
    </row>
    <row r="119" spans="3:28">
      <c r="J119">
        <v>4</v>
      </c>
      <c r="K119">
        <v>5</v>
      </c>
      <c r="L119">
        <v>6</v>
      </c>
      <c r="M119">
        <v>7</v>
      </c>
      <c r="N119">
        <v>8</v>
      </c>
      <c r="O119">
        <v>9</v>
      </c>
      <c r="P119">
        <v>10</v>
      </c>
      <c r="Q119">
        <v>11</v>
      </c>
      <c r="R119">
        <v>12</v>
      </c>
      <c r="S119">
        <v>13</v>
      </c>
      <c r="T119">
        <v>14</v>
      </c>
      <c r="U119">
        <v>15</v>
      </c>
      <c r="V119">
        <v>16</v>
      </c>
      <c r="W119">
        <v>17</v>
      </c>
      <c r="X119">
        <v>18</v>
      </c>
      <c r="Y119">
        <v>19</v>
      </c>
      <c r="Z119">
        <v>20</v>
      </c>
      <c r="AA119">
        <v>21</v>
      </c>
      <c r="AB119">
        <v>22</v>
      </c>
    </row>
    <row r="122" spans="3:28" ht="15.75">
      <c r="C122" s="32" t="e">
        <f>#REF!</f>
        <v>#REF!</v>
      </c>
    </row>
    <row r="123" spans="3:28" ht="15.75">
      <c r="C123" s="32" t="e">
        <f>#REF!</f>
        <v>#REF!</v>
      </c>
    </row>
    <row r="124" spans="3:28" ht="15.75">
      <c r="C124" s="32" t="e">
        <f>#REF!</f>
        <v>#REF!</v>
      </c>
    </row>
    <row r="125" spans="3:28" ht="25.5">
      <c r="C125" s="41" t="s">
        <v>1070</v>
      </c>
    </row>
    <row r="128" spans="3:28" ht="20.25">
      <c r="C128" s="35" t="s">
        <v>1071</v>
      </c>
      <c r="E128" s="7" t="s">
        <v>576</v>
      </c>
    </row>
    <row r="129" spans="3:5">
      <c r="C129" s="44" t="s">
        <v>511</v>
      </c>
      <c r="D129" s="39"/>
      <c r="E129" s="40" t="e">
        <f>INDEX(Tabell3,$A$3,L$119)</f>
        <v>#REF!</v>
      </c>
    </row>
    <row r="130" spans="3:5">
      <c r="C130" s="53" t="s">
        <v>510</v>
      </c>
      <c r="D130" s="39"/>
      <c r="E130" s="40" t="e">
        <f>INDEX(Tabell3,$A$3,M$119)</f>
        <v>#REF!</v>
      </c>
    </row>
    <row r="131" spans="3:5">
      <c r="C131" s="52" t="s">
        <v>509</v>
      </c>
      <c r="D131" s="39"/>
      <c r="E131" s="40" t="e">
        <f>INDEX(Tabell3,$A$3,N$119)</f>
        <v>#REF!</v>
      </c>
    </row>
    <row r="132" spans="3:5">
      <c r="C132" s="44"/>
      <c r="D132" s="39"/>
      <c r="E132" s="40"/>
    </row>
    <row r="133" spans="3:5">
      <c r="C133" s="44" t="s">
        <v>508</v>
      </c>
      <c r="D133" s="39"/>
      <c r="E133" s="40" t="e">
        <f>INDEX(Tabell3,$A$3,P$119)</f>
        <v>#REF!</v>
      </c>
    </row>
    <row r="134" spans="3:5">
      <c r="C134" s="44" t="s">
        <v>507</v>
      </c>
      <c r="D134" s="39"/>
      <c r="E134" s="40" t="e">
        <f>INDEX(Tabell3,$A$3,Q$119)</f>
        <v>#REF!</v>
      </c>
    </row>
    <row r="135" spans="3:5">
      <c r="C135" s="44" t="s">
        <v>506</v>
      </c>
      <c r="D135" s="39"/>
      <c r="E135" s="40" t="e">
        <f>INDEX(Tabell3,$A$3,R$119)</f>
        <v>#REF!</v>
      </c>
    </row>
    <row r="136" spans="3:5">
      <c r="C136" s="44"/>
      <c r="D136" s="39"/>
      <c r="E136" s="40"/>
    </row>
    <row r="137" spans="3:5">
      <c r="C137" s="44" t="s">
        <v>505</v>
      </c>
      <c r="D137" s="39"/>
      <c r="E137" s="40" t="e">
        <f>INDEX(Tabell3,$A$3,T$119)</f>
        <v>#REF!</v>
      </c>
    </row>
    <row r="138" spans="3:5">
      <c r="C138" s="44"/>
      <c r="D138" s="39"/>
      <c r="E138" s="40"/>
    </row>
    <row r="139" spans="3:5">
      <c r="C139" s="44" t="s">
        <v>504</v>
      </c>
      <c r="D139" s="39"/>
      <c r="E139" s="40" t="e">
        <f>INDEX(Tabell3,$A$3,V$119)</f>
        <v>#REF!</v>
      </c>
    </row>
    <row r="140" spans="3:5">
      <c r="C140" s="44" t="s">
        <v>503</v>
      </c>
      <c r="D140" s="39"/>
      <c r="E140" s="40" t="e">
        <f>INDEX(Tabell3,$A$3,W$119)</f>
        <v>#REF!</v>
      </c>
    </row>
    <row r="141" spans="3:5">
      <c r="C141" s="44" t="s">
        <v>502</v>
      </c>
      <c r="D141" s="39"/>
      <c r="E141" s="40" t="e">
        <f>INDEX(Tabell3,$A$3,X$119)</f>
        <v>#REF!</v>
      </c>
    </row>
    <row r="142" spans="3:5">
      <c r="C142" s="44"/>
      <c r="D142" s="39"/>
      <c r="E142" s="40"/>
    </row>
    <row r="143" spans="3:5">
      <c r="C143" s="44" t="s">
        <v>501</v>
      </c>
      <c r="D143" s="39"/>
      <c r="E143" s="40" t="e">
        <f>INDEX(Tabell3,$A$3,Y$119)</f>
        <v>#REF!</v>
      </c>
    </row>
    <row r="144" spans="3:5">
      <c r="C144" s="44" t="s">
        <v>500</v>
      </c>
      <c r="D144" s="39"/>
      <c r="E144" s="40" t="e">
        <f>INDEX(Tabell3,$A$3,Z$119)</f>
        <v>#REF!</v>
      </c>
    </row>
    <row r="145" spans="3:58">
      <c r="C145" s="44" t="s">
        <v>499</v>
      </c>
      <c r="D145" s="39"/>
      <c r="E145" s="40" t="e">
        <f>INDEX(Tabell3,$A$3,AA$119)</f>
        <v>#REF!</v>
      </c>
    </row>
    <row r="146" spans="3:58">
      <c r="C146" s="44" t="s">
        <v>498</v>
      </c>
      <c r="D146" s="39"/>
      <c r="E146" s="40" t="e">
        <f>INDEX(Tabell3,$A$3,AB$119)</f>
        <v>#REF!</v>
      </c>
    </row>
    <row r="149" spans="3:58" ht="15.75" thickBot="1"/>
    <row r="150" spans="3:58" ht="15" customHeight="1">
      <c r="J150" s="172" t="s">
        <v>535</v>
      </c>
      <c r="K150" s="173"/>
      <c r="L150" s="172" t="s">
        <v>1074</v>
      </c>
      <c r="M150" s="173"/>
      <c r="N150" s="172" t="s">
        <v>1075</v>
      </c>
      <c r="O150" s="173"/>
      <c r="P150" s="172" t="s">
        <v>534</v>
      </c>
      <c r="Q150" s="173"/>
      <c r="R150" s="172" t="s">
        <v>533</v>
      </c>
      <c r="S150" s="173"/>
      <c r="T150" s="172" t="s">
        <v>532</v>
      </c>
      <c r="U150" s="173"/>
      <c r="V150" s="172" t="s">
        <v>531</v>
      </c>
      <c r="W150" s="173"/>
      <c r="X150" s="172" t="s">
        <v>530</v>
      </c>
      <c r="Y150" s="173"/>
      <c r="Z150" s="172" t="s">
        <v>529</v>
      </c>
      <c r="AA150" s="173"/>
      <c r="AB150" s="31"/>
      <c r="AC150" s="31"/>
      <c r="AD150" s="31"/>
      <c r="AE150" s="172" t="s">
        <v>525</v>
      </c>
      <c r="AF150" s="173"/>
      <c r="AG150" s="172" t="s">
        <v>524</v>
      </c>
      <c r="AH150" s="173"/>
      <c r="AI150" s="172" t="s">
        <v>523</v>
      </c>
      <c r="AJ150" s="173"/>
      <c r="AK150" s="172" t="s">
        <v>522</v>
      </c>
      <c r="AL150" s="173"/>
      <c r="AM150" s="172" t="s">
        <v>521</v>
      </c>
      <c r="AN150" s="173"/>
      <c r="AO150" s="172" t="s">
        <v>520</v>
      </c>
      <c r="AP150" s="173"/>
      <c r="AQ150" s="172" t="s">
        <v>519</v>
      </c>
      <c r="AR150" s="173"/>
      <c r="AS150" s="172" t="s">
        <v>518</v>
      </c>
      <c r="AT150" s="173"/>
      <c r="AU150" s="172" t="s">
        <v>517</v>
      </c>
      <c r="AV150" s="173"/>
      <c r="AW150" s="172" t="s">
        <v>516</v>
      </c>
      <c r="AX150" s="173"/>
      <c r="AY150" s="172" t="s">
        <v>515</v>
      </c>
      <c r="AZ150" s="173"/>
      <c r="BA150" s="172" t="s">
        <v>514</v>
      </c>
      <c r="BB150" s="174"/>
      <c r="BC150" s="172" t="s">
        <v>513</v>
      </c>
      <c r="BD150" s="173"/>
      <c r="BE150" s="172" t="s">
        <v>512</v>
      </c>
      <c r="BF150" s="173"/>
    </row>
    <row r="151" spans="3:58" ht="33.75">
      <c r="J151" s="22" t="s">
        <v>576</v>
      </c>
      <c r="K151" s="23" t="s">
        <v>575</v>
      </c>
      <c r="L151" s="22" t="s">
        <v>576</v>
      </c>
      <c r="M151" s="23" t="s">
        <v>575</v>
      </c>
      <c r="N151" s="22" t="s">
        <v>576</v>
      </c>
      <c r="O151" s="23" t="s">
        <v>575</v>
      </c>
      <c r="P151" s="22" t="s">
        <v>576</v>
      </c>
      <c r="Q151" s="23" t="s">
        <v>575</v>
      </c>
      <c r="R151" s="22" t="s">
        <v>576</v>
      </c>
      <c r="S151" s="23" t="s">
        <v>575</v>
      </c>
      <c r="T151" s="22" t="s">
        <v>576</v>
      </c>
      <c r="U151" s="23" t="s">
        <v>575</v>
      </c>
      <c r="V151" s="22" t="s">
        <v>576</v>
      </c>
      <c r="W151" s="23" t="s">
        <v>575</v>
      </c>
      <c r="X151" s="22" t="s">
        <v>576</v>
      </c>
      <c r="Y151" s="23" t="s">
        <v>575</v>
      </c>
      <c r="Z151" s="22" t="s">
        <v>576</v>
      </c>
      <c r="AA151" s="23" t="s">
        <v>575</v>
      </c>
      <c r="AB151" s="8" t="s">
        <v>528</v>
      </c>
      <c r="AC151" s="5" t="s">
        <v>527</v>
      </c>
      <c r="AD151" s="5" t="s">
        <v>526</v>
      </c>
      <c r="AE151" s="22" t="s">
        <v>576</v>
      </c>
      <c r="AF151" s="23" t="s">
        <v>575</v>
      </c>
      <c r="AG151" s="22" t="s">
        <v>576</v>
      </c>
      <c r="AH151" s="23" t="s">
        <v>575</v>
      </c>
      <c r="AI151" s="22" t="s">
        <v>576</v>
      </c>
      <c r="AJ151" s="23" t="s">
        <v>575</v>
      </c>
      <c r="AK151" s="22" t="s">
        <v>576</v>
      </c>
      <c r="AL151" s="23" t="s">
        <v>575</v>
      </c>
      <c r="AM151" s="22" t="s">
        <v>576</v>
      </c>
      <c r="AN151" s="23" t="s">
        <v>575</v>
      </c>
      <c r="AO151" s="22" t="s">
        <v>576</v>
      </c>
      <c r="AP151" s="23" t="s">
        <v>575</v>
      </c>
      <c r="AQ151" s="22" t="s">
        <v>576</v>
      </c>
      <c r="AR151" s="23" t="s">
        <v>575</v>
      </c>
      <c r="AS151" s="22" t="s">
        <v>576</v>
      </c>
      <c r="AT151" s="23" t="s">
        <v>575</v>
      </c>
      <c r="AU151" s="22" t="s">
        <v>576</v>
      </c>
      <c r="AV151" s="23" t="s">
        <v>575</v>
      </c>
      <c r="AW151" s="22" t="s">
        <v>576</v>
      </c>
      <c r="AX151" s="23" t="s">
        <v>575</v>
      </c>
      <c r="AY151" s="22" t="s">
        <v>576</v>
      </c>
      <c r="AZ151" s="23" t="s">
        <v>575</v>
      </c>
      <c r="BA151" s="22" t="s">
        <v>576</v>
      </c>
      <c r="BB151" s="24" t="s">
        <v>575</v>
      </c>
      <c r="BC151" s="22" t="s">
        <v>576</v>
      </c>
      <c r="BD151" s="23" t="s">
        <v>575</v>
      </c>
      <c r="BE151" s="22" t="s">
        <v>576</v>
      </c>
      <c r="BF151" s="23" t="s">
        <v>575</v>
      </c>
    </row>
    <row r="152" spans="3:58">
      <c r="J152">
        <v>6</v>
      </c>
      <c r="K152">
        <v>7</v>
      </c>
      <c r="L152">
        <v>8</v>
      </c>
      <c r="M152">
        <v>9</v>
      </c>
      <c r="N152">
        <v>10</v>
      </c>
      <c r="O152">
        <v>11</v>
      </c>
      <c r="P152">
        <v>12</v>
      </c>
      <c r="Q152">
        <v>13</v>
      </c>
      <c r="R152">
        <v>14</v>
      </c>
      <c r="S152">
        <v>15</v>
      </c>
      <c r="T152">
        <v>16</v>
      </c>
      <c r="U152">
        <v>17</v>
      </c>
      <c r="V152">
        <v>18</v>
      </c>
      <c r="W152">
        <v>19</v>
      </c>
      <c r="X152">
        <v>20</v>
      </c>
      <c r="Y152">
        <v>21</v>
      </c>
      <c r="Z152">
        <v>22</v>
      </c>
      <c r="AA152">
        <v>23</v>
      </c>
      <c r="AB152">
        <v>24</v>
      </c>
      <c r="AC152">
        <v>25</v>
      </c>
      <c r="AD152">
        <v>26</v>
      </c>
      <c r="AE152">
        <v>27</v>
      </c>
      <c r="AF152">
        <v>28</v>
      </c>
      <c r="AG152">
        <v>29</v>
      </c>
      <c r="AH152">
        <v>30</v>
      </c>
      <c r="AI152">
        <v>31</v>
      </c>
      <c r="AJ152">
        <v>32</v>
      </c>
      <c r="AK152">
        <v>33</v>
      </c>
      <c r="AL152">
        <v>34</v>
      </c>
      <c r="AM152">
        <v>35</v>
      </c>
      <c r="AN152">
        <v>36</v>
      </c>
      <c r="AO152">
        <v>37</v>
      </c>
      <c r="AP152">
        <v>38</v>
      </c>
      <c r="AQ152">
        <v>39</v>
      </c>
      <c r="AR152">
        <v>40</v>
      </c>
      <c r="AS152">
        <v>41</v>
      </c>
      <c r="AT152">
        <v>42</v>
      </c>
      <c r="AU152">
        <v>43</v>
      </c>
      <c r="AV152">
        <v>44</v>
      </c>
      <c r="AW152">
        <v>45</v>
      </c>
      <c r="AX152">
        <v>46</v>
      </c>
      <c r="AY152">
        <v>47</v>
      </c>
      <c r="AZ152">
        <v>48</v>
      </c>
      <c r="BA152">
        <v>49</v>
      </c>
      <c r="BB152">
        <v>50</v>
      </c>
      <c r="BC152">
        <v>51</v>
      </c>
      <c r="BD152">
        <v>52</v>
      </c>
      <c r="BE152">
        <v>53</v>
      </c>
      <c r="BF152">
        <v>54</v>
      </c>
    </row>
    <row r="153" spans="3:58" ht="15.75">
      <c r="C153" s="32" t="e">
        <f>#REF!</f>
        <v>#REF!</v>
      </c>
    </row>
    <row r="154" spans="3:58" ht="15.75">
      <c r="C154" s="32" t="e">
        <f>#REF!</f>
        <v>#REF!</v>
      </c>
    </row>
    <row r="155" spans="3:58" ht="15.75">
      <c r="C155" s="32" t="e">
        <f>#REF!</f>
        <v>#REF!</v>
      </c>
    </row>
    <row r="156" spans="3:58" ht="25.5">
      <c r="C156" s="41" t="s">
        <v>1072</v>
      </c>
    </row>
    <row r="159" spans="3:58" ht="20.25">
      <c r="C159" s="57" t="s">
        <v>1073</v>
      </c>
      <c r="D159" s="36"/>
      <c r="E159" s="58" t="s">
        <v>576</v>
      </c>
      <c r="F159" s="58" t="s">
        <v>575</v>
      </c>
    </row>
    <row r="160" spans="3:58">
      <c r="C160" s="44" t="s">
        <v>535</v>
      </c>
      <c r="D160" s="39"/>
      <c r="E160" s="40" t="e">
        <f>INDEX(Tabell4,$A$3,J$152)</f>
        <v>#REF!</v>
      </c>
      <c r="F160" s="40" t="e">
        <f>INDEX(Tabell4,$A$3,K$152)</f>
        <v>#REF!</v>
      </c>
      <c r="G160" s="40"/>
    </row>
    <row r="161" spans="3:7">
      <c r="C161" s="44" t="s">
        <v>1074</v>
      </c>
      <c r="D161" s="39"/>
      <c r="E161" s="40" t="e">
        <f>INDEX(Tabell4,$A$3,L$152)</f>
        <v>#REF!</v>
      </c>
      <c r="F161" s="40" t="e">
        <f>INDEX(Tabell4,$A$3,M$152)</f>
        <v>#REF!</v>
      </c>
      <c r="G161" s="40"/>
    </row>
    <row r="162" spans="3:7">
      <c r="C162" s="59" t="s">
        <v>1075</v>
      </c>
      <c r="D162" s="39"/>
      <c r="E162" s="40" t="e">
        <f>INDEX(Tabell4,$A$3,N$152)</f>
        <v>#REF!</v>
      </c>
      <c r="F162" s="40" t="e">
        <f>INDEX(Tabell4,$A$3,O$152)</f>
        <v>#REF!</v>
      </c>
      <c r="G162" s="40"/>
    </row>
    <row r="163" spans="3:7">
      <c r="C163" s="44" t="s">
        <v>534</v>
      </c>
      <c r="D163" s="39"/>
      <c r="E163" s="40" t="e">
        <f>INDEX(Tabell4,$A$3,P$152)</f>
        <v>#REF!</v>
      </c>
      <c r="F163" s="40" t="e">
        <f>INDEX(Tabell4,$A$3,Q$152)</f>
        <v>#REF!</v>
      </c>
      <c r="G163" s="40"/>
    </row>
    <row r="164" spans="3:7">
      <c r="C164" s="44" t="s">
        <v>533</v>
      </c>
      <c r="D164" s="39"/>
      <c r="E164" s="40" t="e">
        <f>INDEX(Tabell4,$A$3,R$152)</f>
        <v>#REF!</v>
      </c>
      <c r="F164" s="40" t="e">
        <f>INDEX(Tabell4,$A$3,S$152)</f>
        <v>#REF!</v>
      </c>
      <c r="G164" s="40"/>
    </row>
    <row r="165" spans="3:7">
      <c r="C165" s="44" t="s">
        <v>532</v>
      </c>
      <c r="D165" s="39"/>
      <c r="E165" s="40" t="e">
        <f>INDEX(Tabell4,$A$3,T$152)</f>
        <v>#REF!</v>
      </c>
      <c r="F165" s="40" t="e">
        <f>INDEX(Tabell4,$A$3,U$152)</f>
        <v>#REF!</v>
      </c>
      <c r="G165" s="40"/>
    </row>
    <row r="166" spans="3:7">
      <c r="C166" s="44" t="s">
        <v>531</v>
      </c>
      <c r="D166" s="39"/>
      <c r="E166" s="40" t="e">
        <f>INDEX(Tabell4,$A$3,V$152)</f>
        <v>#REF!</v>
      </c>
      <c r="F166" s="40" t="e">
        <f>INDEX(Tabell4,$A$3,W$152)</f>
        <v>#REF!</v>
      </c>
      <c r="G166" s="40"/>
    </row>
    <row r="167" spans="3:7">
      <c r="C167" s="44"/>
      <c r="D167" s="39"/>
      <c r="E167" s="40"/>
      <c r="F167" s="40"/>
      <c r="G167" s="40"/>
    </row>
    <row r="168" spans="3:7" ht="20.25">
      <c r="C168" s="57" t="s">
        <v>1076</v>
      </c>
      <c r="D168" s="39"/>
      <c r="E168" s="40"/>
      <c r="F168" s="40"/>
      <c r="G168" s="40"/>
    </row>
    <row r="169" spans="3:7">
      <c r="C169" s="44" t="s">
        <v>530</v>
      </c>
      <c r="D169" s="39"/>
      <c r="E169" s="40" t="e">
        <f>INDEX(Tabell4,$A$3,X$152)</f>
        <v>#REF!</v>
      </c>
      <c r="F169" s="40" t="e">
        <f>INDEX(Tabell4,$A$3,Y$152)</f>
        <v>#REF!</v>
      </c>
      <c r="G169" s="40"/>
    </row>
    <row r="170" spans="3:7">
      <c r="C170" s="44" t="s">
        <v>529</v>
      </c>
      <c r="D170" s="39"/>
      <c r="E170" s="40" t="e">
        <f>INDEX(Tabell4,$A$3,Z$152)</f>
        <v>#REF!</v>
      </c>
      <c r="F170" s="40" t="e">
        <f>INDEX(Tabell4,$A$3,AA$152)</f>
        <v>#REF!</v>
      </c>
      <c r="G170" s="40"/>
    </row>
    <row r="171" spans="3:7">
      <c r="C171" s="59" t="s">
        <v>528</v>
      </c>
      <c r="D171" s="39"/>
      <c r="E171" s="40" t="e">
        <f>INDEX(Tabell4,$A$3,AB$152)</f>
        <v>#REF!</v>
      </c>
      <c r="F171" s="40"/>
      <c r="G171" s="40"/>
    </row>
    <row r="172" spans="3:7">
      <c r="C172" s="59" t="s">
        <v>527</v>
      </c>
      <c r="D172" s="39"/>
      <c r="E172" s="40" t="e">
        <f>INDEX(Tabell4,$A$3,AC$152)</f>
        <v>#REF!</v>
      </c>
      <c r="F172" s="40"/>
      <c r="G172" s="40"/>
    </row>
    <row r="173" spans="3:7">
      <c r="C173" s="59" t="s">
        <v>526</v>
      </c>
      <c r="D173" s="39"/>
      <c r="E173" s="40" t="e">
        <f>INDEX(Tabell4,$A$3,AD$152)</f>
        <v>#REF!</v>
      </c>
      <c r="F173" s="40"/>
      <c r="G173" s="40"/>
    </row>
    <row r="174" spans="3:7">
      <c r="C174" s="59"/>
      <c r="D174" s="39"/>
      <c r="E174" s="40"/>
      <c r="F174" s="40"/>
      <c r="G174" s="40"/>
    </row>
    <row r="175" spans="3:7">
      <c r="C175" s="44" t="s">
        <v>525</v>
      </c>
      <c r="D175" s="39"/>
      <c r="E175" s="40" t="e">
        <f>INDEX(Tabell4,$A$3,AE$152)</f>
        <v>#REF!</v>
      </c>
      <c r="F175" s="40" t="e">
        <f>INDEX(Tabell4,$A$3,AF$152)</f>
        <v>#REF!</v>
      </c>
      <c r="G175" s="40"/>
    </row>
    <row r="176" spans="3:7">
      <c r="C176" s="44" t="s">
        <v>524</v>
      </c>
      <c r="D176" s="39"/>
      <c r="E176" s="40" t="e">
        <f>INDEX(Tabell4,$A$3,AG$152)</f>
        <v>#REF!</v>
      </c>
      <c r="F176" s="40" t="e">
        <f>INDEX(Tabell4,$A$3,AH$152)</f>
        <v>#REF!</v>
      </c>
      <c r="G176" s="40"/>
    </row>
    <row r="177" spans="3:54">
      <c r="C177" s="44" t="s">
        <v>523</v>
      </c>
      <c r="D177" s="39"/>
      <c r="E177" s="40" t="e">
        <f>INDEX(Tabell4,$A$3,AI$152)</f>
        <v>#REF!</v>
      </c>
      <c r="F177" s="40" t="e">
        <f>INDEX(Tabell4,$A$3,AJ$152)</f>
        <v>#REF!</v>
      </c>
      <c r="G177" s="40"/>
    </row>
    <row r="178" spans="3:54">
      <c r="C178" s="44" t="s">
        <v>522</v>
      </c>
      <c r="D178" s="39"/>
      <c r="E178" s="40" t="e">
        <f>INDEX(Tabell4,$A$3,AK$152)</f>
        <v>#REF!</v>
      </c>
      <c r="F178" s="40" t="e">
        <f>INDEX(Tabell4,$A$3,AL$152)</f>
        <v>#REF!</v>
      </c>
      <c r="G178" s="40"/>
    </row>
    <row r="179" spans="3:54">
      <c r="C179" s="44" t="s">
        <v>521</v>
      </c>
      <c r="D179" s="39"/>
      <c r="E179" s="40" t="e">
        <f>INDEX(Tabell4,$A$3,AM$152)</f>
        <v>#REF!</v>
      </c>
      <c r="F179" s="40" t="e">
        <f>INDEX(Tabell4,$A$3,AN$152)</f>
        <v>#REF!</v>
      </c>
      <c r="G179" s="40"/>
    </row>
    <row r="180" spans="3:54">
      <c r="C180" s="44" t="s">
        <v>520</v>
      </c>
      <c r="D180" s="39"/>
      <c r="E180" s="40" t="e">
        <f>INDEX(Tabell4,$A$3,AO$152)</f>
        <v>#REF!</v>
      </c>
      <c r="F180" s="40" t="e">
        <f>INDEX(Tabell4,$A$3,AP$152)</f>
        <v>#REF!</v>
      </c>
      <c r="G180" s="40"/>
    </row>
    <row r="181" spans="3:54">
      <c r="C181" s="44" t="s">
        <v>519</v>
      </c>
      <c r="D181" s="39"/>
      <c r="E181" s="40" t="e">
        <f>INDEX(Tabell4,$A$3,AQ$152)</f>
        <v>#REF!</v>
      </c>
      <c r="F181" s="40" t="e">
        <f>INDEX(Tabell4,$A$3,AR$152)</f>
        <v>#REF!</v>
      </c>
      <c r="G181" s="40"/>
    </row>
    <row r="182" spans="3:54">
      <c r="C182" s="44" t="s">
        <v>518</v>
      </c>
      <c r="D182" s="39"/>
      <c r="E182" s="40" t="e">
        <f>INDEX(Tabell4,$A$3,AS$152)</f>
        <v>#REF!</v>
      </c>
      <c r="F182" s="40" t="e">
        <f>INDEX(Tabell4,$A$3,AT$152)</f>
        <v>#REF!</v>
      </c>
      <c r="G182" s="40"/>
    </row>
    <row r="183" spans="3:54">
      <c r="C183" s="44" t="s">
        <v>517</v>
      </c>
      <c r="D183" s="39"/>
      <c r="E183" s="40" t="e">
        <f>INDEX(Tabell4,$A$3,AU$152)</f>
        <v>#REF!</v>
      </c>
      <c r="F183" s="40" t="e">
        <f>INDEX(Tabell4,$A$3,AV$152)</f>
        <v>#REF!</v>
      </c>
      <c r="G183" s="40"/>
    </row>
    <row r="184" spans="3:54">
      <c r="C184" s="44" t="s">
        <v>516</v>
      </c>
      <c r="D184" s="39"/>
      <c r="E184" s="40" t="e">
        <f>INDEX(Tabell4,$A$3,AW$152)</f>
        <v>#REF!</v>
      </c>
      <c r="F184" s="40" t="e">
        <f>INDEX(Tabell4,$A$3,AX$152)</f>
        <v>#REF!</v>
      </c>
      <c r="G184" s="40"/>
    </row>
    <row r="185" spans="3:54">
      <c r="C185" s="44" t="s">
        <v>515</v>
      </c>
      <c r="D185" s="39"/>
      <c r="E185" s="40" t="e">
        <f>INDEX(Tabell4,$A$3,AY$152)</f>
        <v>#REF!</v>
      </c>
      <c r="F185" s="40" t="e">
        <f>INDEX(Tabell4,$A$3,AZ$152)</f>
        <v>#REF!</v>
      </c>
      <c r="G185" s="40"/>
    </row>
    <row r="186" spans="3:54">
      <c r="C186" s="44" t="s">
        <v>514</v>
      </c>
      <c r="D186" s="39"/>
      <c r="E186" s="40" t="e">
        <f>INDEX(Tabell4,$A$3,BA$152)</f>
        <v>#REF!</v>
      </c>
      <c r="F186" s="40" t="e">
        <f>INDEX(Tabell4,$A$3,BB$152)</f>
        <v>#REF!</v>
      </c>
      <c r="G186" s="40"/>
    </row>
    <row r="187" spans="3:54">
      <c r="C187" s="44" t="s">
        <v>513</v>
      </c>
      <c r="D187" s="39"/>
      <c r="E187" s="40" t="e">
        <f>INDEX(Tabell4,$A$3,BC$152)</f>
        <v>#REF!</v>
      </c>
      <c r="F187" s="40" t="e">
        <f>INDEX(Tabell4,$A$3,BD$152)</f>
        <v>#REF!</v>
      </c>
      <c r="G187" s="40"/>
    </row>
    <row r="188" spans="3:54">
      <c r="C188" s="44" t="s">
        <v>512</v>
      </c>
      <c r="D188" s="39"/>
      <c r="E188" s="40" t="e">
        <f>INDEX(Tabell4,$A$3,BE$152)</f>
        <v>#REF!</v>
      </c>
      <c r="F188" s="40" t="e">
        <f>INDEX(Tabell4,$A$3,BF$152)</f>
        <v>#REF!</v>
      </c>
      <c r="G188" s="40"/>
    </row>
    <row r="189" spans="3:54">
      <c r="C189" s="44"/>
      <c r="D189" s="39"/>
      <c r="E189" s="40"/>
      <c r="F189" s="40"/>
      <c r="G189" s="40"/>
    </row>
    <row r="190" spans="3:54">
      <c r="D190" s="44"/>
      <c r="E190" s="39"/>
      <c r="F190" s="40"/>
      <c r="G190" s="40"/>
      <c r="H190" s="40"/>
    </row>
    <row r="191" spans="3:54" ht="15.75" thickBot="1"/>
    <row r="192" spans="3:54" ht="33" customHeight="1" thickBot="1">
      <c r="I192" s="31"/>
      <c r="J192" s="31"/>
      <c r="K192" s="172" t="s">
        <v>556</v>
      </c>
      <c r="L192" s="173"/>
      <c r="M192" s="172" t="s">
        <v>555</v>
      </c>
      <c r="N192" s="173"/>
      <c r="O192" s="172" t="s">
        <v>554</v>
      </c>
      <c r="P192" s="173"/>
      <c r="Q192" s="172" t="s">
        <v>553</v>
      </c>
      <c r="R192" s="173"/>
      <c r="S192" s="172" t="s">
        <v>552</v>
      </c>
      <c r="T192" s="173"/>
      <c r="U192" s="172" t="s">
        <v>551</v>
      </c>
      <c r="V192" s="173"/>
      <c r="W192" s="172" t="s">
        <v>550</v>
      </c>
      <c r="X192" s="173"/>
      <c r="Y192" s="2"/>
      <c r="Z192" s="172" t="s">
        <v>548</v>
      </c>
      <c r="AA192" s="173"/>
      <c r="AB192" s="172" t="s">
        <v>547</v>
      </c>
      <c r="AC192" s="173"/>
      <c r="AD192" s="172" t="s">
        <v>546</v>
      </c>
      <c r="AE192" s="173"/>
      <c r="AF192" s="172" t="s">
        <v>545</v>
      </c>
      <c r="AG192" s="173"/>
      <c r="AH192" s="172" t="s">
        <v>544</v>
      </c>
      <c r="AI192" s="173"/>
      <c r="AJ192" s="172" t="s">
        <v>543</v>
      </c>
      <c r="AK192" s="173"/>
      <c r="AL192" s="172" t="s">
        <v>542</v>
      </c>
      <c r="AM192" s="173"/>
      <c r="AN192" s="172" t="s">
        <v>541</v>
      </c>
      <c r="AO192" s="173"/>
      <c r="AP192" s="2"/>
      <c r="AQ192" s="172" t="s">
        <v>540</v>
      </c>
      <c r="AR192" s="173"/>
      <c r="AS192" s="172" t="s">
        <v>539</v>
      </c>
      <c r="AT192" s="173"/>
      <c r="AU192" s="2"/>
      <c r="AV192" s="172" t="s">
        <v>574</v>
      </c>
      <c r="AW192" s="173"/>
      <c r="AX192" s="172" t="s">
        <v>538</v>
      </c>
      <c r="AY192" s="173"/>
      <c r="AZ192" s="2"/>
      <c r="BA192" s="2"/>
      <c r="BB192" s="2"/>
    </row>
    <row r="193" spans="3:54" ht="40.5" customHeight="1">
      <c r="I193" s="5" t="s">
        <v>1</v>
      </c>
      <c r="J193" s="1" t="s">
        <v>573</v>
      </c>
      <c r="K193" s="25" t="s">
        <v>576</v>
      </c>
      <c r="L193" s="26" t="s">
        <v>584</v>
      </c>
      <c r="M193" s="25" t="s">
        <v>576</v>
      </c>
      <c r="N193" s="26" t="s">
        <v>584</v>
      </c>
      <c r="O193" s="25" t="s">
        <v>576</v>
      </c>
      <c r="P193" s="26" t="s">
        <v>584</v>
      </c>
      <c r="Q193" s="25" t="s">
        <v>576</v>
      </c>
      <c r="R193" s="26" t="s">
        <v>584</v>
      </c>
      <c r="S193" s="25" t="s">
        <v>576</v>
      </c>
      <c r="T193" s="26" t="s">
        <v>584</v>
      </c>
      <c r="U193" s="25" t="s">
        <v>576</v>
      </c>
      <c r="V193" s="26" t="s">
        <v>584</v>
      </c>
      <c r="W193" s="25" t="s">
        <v>576</v>
      </c>
      <c r="X193" s="26" t="s">
        <v>584</v>
      </c>
      <c r="Y193" s="2"/>
      <c r="Z193" s="25" t="s">
        <v>576</v>
      </c>
      <c r="AA193" s="26" t="s">
        <v>584</v>
      </c>
      <c r="AB193" s="25" t="s">
        <v>576</v>
      </c>
      <c r="AC193" s="26" t="s">
        <v>584</v>
      </c>
      <c r="AD193" s="25" t="s">
        <v>576</v>
      </c>
      <c r="AE193" s="26" t="s">
        <v>584</v>
      </c>
      <c r="AF193" s="25" t="s">
        <v>576</v>
      </c>
      <c r="AG193" s="26" t="s">
        <v>584</v>
      </c>
      <c r="AH193" s="25" t="s">
        <v>576</v>
      </c>
      <c r="AI193" s="26" t="s">
        <v>584</v>
      </c>
      <c r="AJ193" s="25" t="s">
        <v>576</v>
      </c>
      <c r="AK193" s="26" t="s">
        <v>584</v>
      </c>
      <c r="AL193" s="25" t="s">
        <v>576</v>
      </c>
      <c r="AM193" s="26" t="s">
        <v>584</v>
      </c>
      <c r="AN193" s="25" t="s">
        <v>576</v>
      </c>
      <c r="AO193" s="26" t="s">
        <v>584</v>
      </c>
      <c r="AP193" s="2"/>
      <c r="AQ193" s="25" t="s">
        <v>576</v>
      </c>
      <c r="AR193" s="26" t="s">
        <v>584</v>
      </c>
      <c r="AS193" s="25" t="s">
        <v>576</v>
      </c>
      <c r="AT193" s="26" t="s">
        <v>584</v>
      </c>
      <c r="AU193" s="2"/>
      <c r="AV193" s="25" t="s">
        <v>576</v>
      </c>
      <c r="AW193" s="26" t="s">
        <v>584</v>
      </c>
      <c r="AX193" s="25" t="s">
        <v>576</v>
      </c>
      <c r="AY193" s="26" t="s">
        <v>584</v>
      </c>
      <c r="AZ193" s="2"/>
      <c r="BA193" s="27" t="s">
        <v>537</v>
      </c>
      <c r="BB193" s="28" t="s">
        <v>536</v>
      </c>
    </row>
    <row r="194" spans="3:54">
      <c r="I194">
        <v>4</v>
      </c>
      <c r="J194">
        <v>5</v>
      </c>
      <c r="K194">
        <v>6</v>
      </c>
      <c r="L194">
        <v>7</v>
      </c>
      <c r="M194">
        <v>8</v>
      </c>
      <c r="N194">
        <v>9</v>
      </c>
      <c r="O194">
        <v>10</v>
      </c>
      <c r="P194">
        <v>11</v>
      </c>
      <c r="Q194">
        <v>12</v>
      </c>
      <c r="R194">
        <v>13</v>
      </c>
      <c r="S194">
        <v>14</v>
      </c>
      <c r="T194">
        <v>15</v>
      </c>
      <c r="U194">
        <v>16</v>
      </c>
      <c r="V194">
        <v>17</v>
      </c>
      <c r="W194">
        <v>18</v>
      </c>
      <c r="X194">
        <v>19</v>
      </c>
      <c r="Y194">
        <v>20</v>
      </c>
      <c r="Z194">
        <v>21</v>
      </c>
      <c r="AA194">
        <v>22</v>
      </c>
      <c r="AB194">
        <v>23</v>
      </c>
      <c r="AC194">
        <v>24</v>
      </c>
      <c r="AD194">
        <v>25</v>
      </c>
      <c r="AE194">
        <v>26</v>
      </c>
      <c r="AF194">
        <v>27</v>
      </c>
      <c r="AG194">
        <v>28</v>
      </c>
      <c r="AH194">
        <v>29</v>
      </c>
      <c r="AI194">
        <v>30</v>
      </c>
      <c r="AJ194">
        <v>31</v>
      </c>
      <c r="AK194">
        <v>32</v>
      </c>
      <c r="AL194">
        <v>33</v>
      </c>
      <c r="AM194">
        <v>34</v>
      </c>
      <c r="AN194">
        <v>35</v>
      </c>
      <c r="AO194">
        <v>36</v>
      </c>
      <c r="AP194">
        <v>37</v>
      </c>
      <c r="AQ194">
        <v>38</v>
      </c>
      <c r="AR194">
        <v>39</v>
      </c>
      <c r="AS194">
        <v>40</v>
      </c>
      <c r="AT194">
        <v>41</v>
      </c>
      <c r="AU194">
        <v>42</v>
      </c>
      <c r="AV194">
        <v>43</v>
      </c>
      <c r="AW194">
        <v>44</v>
      </c>
      <c r="AX194">
        <v>45</v>
      </c>
      <c r="AY194">
        <v>46</v>
      </c>
      <c r="AZ194">
        <v>47</v>
      </c>
      <c r="BA194">
        <v>48</v>
      </c>
      <c r="BB194">
        <v>49</v>
      </c>
    </row>
    <row r="196" spans="3:54" ht="15.75">
      <c r="C196" s="32" t="e">
        <f>#REF!</f>
        <v>#REF!</v>
      </c>
    </row>
    <row r="197" spans="3:54" ht="15.75">
      <c r="C197" s="32" t="e">
        <f>#REF!</f>
        <v>#REF!</v>
      </c>
    </row>
    <row r="198" spans="3:54" ht="15.75">
      <c r="C198" s="32" t="e">
        <f>#REF!</f>
        <v>#REF!</v>
      </c>
    </row>
    <row r="199" spans="3:54" ht="50.25" customHeight="1">
      <c r="C199" s="178" t="s">
        <v>1124</v>
      </c>
      <c r="D199" s="178"/>
      <c r="E199" s="178"/>
      <c r="F199" s="178"/>
    </row>
    <row r="202" spans="3:54" ht="18">
      <c r="C202" s="70" t="s">
        <v>557</v>
      </c>
      <c r="D202" s="60"/>
      <c r="E202" s="61" t="s">
        <v>576</v>
      </c>
      <c r="F202" s="61" t="s">
        <v>584</v>
      </c>
    </row>
    <row r="203" spans="3:54">
      <c r="C203" s="44" t="s">
        <v>556</v>
      </c>
      <c r="D203" s="39"/>
      <c r="E203" s="40" t="e">
        <f>INDEX(Tabell5,$A$3,K$194)</f>
        <v>#REF!</v>
      </c>
      <c r="F203" s="62" t="e">
        <f>INDEX(Tabell5,$A$3,L$194)</f>
        <v>#REF!</v>
      </c>
    </row>
    <row r="204" spans="3:54">
      <c r="C204" s="44" t="s">
        <v>555</v>
      </c>
      <c r="D204" s="39"/>
      <c r="E204" s="40" t="e">
        <f>INDEX(Tabell5,$A$3,M$194)</f>
        <v>#REF!</v>
      </c>
      <c r="F204" s="62" t="e">
        <f>INDEX(Tabell5,$A$3,N$194)</f>
        <v>#REF!</v>
      </c>
    </row>
    <row r="205" spans="3:54">
      <c r="C205" s="44" t="s">
        <v>554</v>
      </c>
      <c r="D205" s="39"/>
      <c r="E205" s="40" t="e">
        <f>INDEX(Tabell5,$A$3,O$194)</f>
        <v>#REF!</v>
      </c>
      <c r="F205" s="62" t="e">
        <f>INDEX(Tabell5,$A$3,P$194)</f>
        <v>#REF!</v>
      </c>
    </row>
    <row r="206" spans="3:54">
      <c r="C206" s="44" t="s">
        <v>553</v>
      </c>
      <c r="D206" s="39"/>
      <c r="E206" s="40" t="e">
        <f>INDEX(Tabell5,$A$3,Q$194)</f>
        <v>#REF!</v>
      </c>
      <c r="F206" s="62" t="e">
        <f>INDEX(Tabell5,$A$3,R$194)</f>
        <v>#REF!</v>
      </c>
    </row>
    <row r="207" spans="3:54">
      <c r="C207" s="44" t="s">
        <v>552</v>
      </c>
      <c r="D207" s="39"/>
      <c r="E207" s="40" t="e">
        <f>INDEX(Tabell5,$A$3,S$194)</f>
        <v>#REF!</v>
      </c>
      <c r="F207" s="62" t="e">
        <f>INDEX(Tabell5,$A$3,T$194)</f>
        <v>#REF!</v>
      </c>
    </row>
    <row r="208" spans="3:54">
      <c r="C208" s="44" t="s">
        <v>551</v>
      </c>
      <c r="D208" s="39"/>
      <c r="E208" s="40" t="e">
        <f>INDEX(Tabell5,$A$3,U$194)</f>
        <v>#REF!</v>
      </c>
      <c r="F208" s="62" t="e">
        <f>INDEX(Tabell5,$A$3,V$194)</f>
        <v>#REF!</v>
      </c>
    </row>
    <row r="209" spans="3:6">
      <c r="C209" s="44" t="s">
        <v>550</v>
      </c>
      <c r="D209" s="39"/>
      <c r="E209" s="40" t="e">
        <f>INDEX(Tabell5,$A$3,W$194)</f>
        <v>#REF!</v>
      </c>
      <c r="F209" s="62" t="e">
        <f>INDEX(Tabell5,$A$3,X$194)</f>
        <v>#REF!</v>
      </c>
    </row>
    <row r="210" spans="3:6">
      <c r="C210" s="44" t="s">
        <v>1123</v>
      </c>
      <c r="D210" s="39"/>
      <c r="E210" s="40" t="e">
        <f>SUM(E203:E209)</f>
        <v>#REF!</v>
      </c>
      <c r="F210" s="62" t="e">
        <f>SUM(F203:F209)</f>
        <v>#REF!</v>
      </c>
    </row>
    <row r="211" spans="3:6">
      <c r="C211" s="44"/>
      <c r="D211" s="39"/>
      <c r="E211" s="40"/>
      <c r="F211" s="40"/>
    </row>
    <row r="212" spans="3:6" ht="18">
      <c r="C212" s="70" t="s">
        <v>549</v>
      </c>
      <c r="D212" s="39"/>
      <c r="E212" s="40"/>
      <c r="F212" s="40"/>
    </row>
    <row r="213" spans="3:6">
      <c r="C213" s="44" t="s">
        <v>548</v>
      </c>
      <c r="D213" s="39"/>
      <c r="E213" s="40" t="e">
        <f>INDEX(Tabell5,$A$3,Z$194)</f>
        <v>#REF!</v>
      </c>
      <c r="F213" s="62" t="e">
        <f>INDEX(Tabell5,$A$3,AA$194)</f>
        <v>#REF!</v>
      </c>
    </row>
    <row r="214" spans="3:6">
      <c r="C214" s="44" t="s">
        <v>547</v>
      </c>
      <c r="D214" s="39"/>
      <c r="E214" s="40" t="e">
        <f>INDEX(Tabell5,$A$3,AB$194)</f>
        <v>#REF!</v>
      </c>
      <c r="F214" s="62" t="e">
        <f>INDEX(Tabell5,$A$3,AC$194)</f>
        <v>#REF!</v>
      </c>
    </row>
    <row r="215" spans="3:6">
      <c r="C215" s="44" t="s">
        <v>546</v>
      </c>
      <c r="D215" s="39"/>
      <c r="E215" s="40" t="e">
        <f>INDEX(Tabell5,$A$3,AD$194)</f>
        <v>#REF!</v>
      </c>
      <c r="F215" s="62" t="e">
        <f>INDEX(Tabell5,$A$3,AE$194)</f>
        <v>#REF!</v>
      </c>
    </row>
    <row r="216" spans="3:6">
      <c r="C216" s="44" t="s">
        <v>545</v>
      </c>
      <c r="D216" s="39"/>
      <c r="E216" s="40" t="e">
        <f>INDEX(Tabell5,$A$3,AF$194)</f>
        <v>#REF!</v>
      </c>
      <c r="F216" s="62" t="e">
        <f>INDEX(Tabell5,$A$3,AG$194)</f>
        <v>#REF!</v>
      </c>
    </row>
    <row r="217" spans="3:6">
      <c r="C217" s="44" t="s">
        <v>544</v>
      </c>
      <c r="D217" s="39"/>
      <c r="E217" s="40" t="e">
        <f>INDEX(Tabell5,$A$3,AH$194)</f>
        <v>#REF!</v>
      </c>
      <c r="F217" s="62" t="e">
        <f>INDEX(Tabell5,$A$3,AI$194)</f>
        <v>#REF!</v>
      </c>
    </row>
    <row r="218" spans="3:6">
      <c r="C218" s="44" t="s">
        <v>543</v>
      </c>
      <c r="D218" s="39"/>
      <c r="E218" s="40" t="e">
        <f>INDEX(Tabell5,$A$3,AJ$194)</f>
        <v>#REF!</v>
      </c>
      <c r="F218" s="62" t="e">
        <f>INDEX(Tabell5,$A$3,AK$194)</f>
        <v>#REF!</v>
      </c>
    </row>
    <row r="219" spans="3:6">
      <c r="C219" s="44" t="s">
        <v>542</v>
      </c>
      <c r="D219" s="39"/>
      <c r="E219" s="40" t="e">
        <f>INDEX(Tabell5,$A$3,AL$194)</f>
        <v>#REF!</v>
      </c>
      <c r="F219" s="62" t="e">
        <f>INDEX(Tabell5,$A$3,AM$194)</f>
        <v>#REF!</v>
      </c>
    </row>
    <row r="220" spans="3:6">
      <c r="C220" s="44" t="s">
        <v>541</v>
      </c>
      <c r="D220" s="39"/>
      <c r="E220" s="40" t="e">
        <f>INDEX(Tabell5,$A$3,AN$194)</f>
        <v>#REF!</v>
      </c>
      <c r="F220" s="62" t="e">
        <f>INDEX(Tabell5,$A$3,AO$194)</f>
        <v>#REF!</v>
      </c>
    </row>
    <row r="221" spans="3:6">
      <c r="C221" s="44" t="s">
        <v>1125</v>
      </c>
      <c r="D221" s="39"/>
      <c r="E221" s="40" t="e">
        <f>SUM(E213:E220)</f>
        <v>#REF!</v>
      </c>
      <c r="F221" s="62" t="e">
        <f>SUM(F213:F220)</f>
        <v>#REF!</v>
      </c>
    </row>
    <row r="222" spans="3:6">
      <c r="C222" s="44"/>
      <c r="D222" s="39"/>
      <c r="E222" s="40"/>
      <c r="F222" s="62"/>
    </row>
    <row r="223" spans="3:6" ht="18">
      <c r="C223" s="70" t="s">
        <v>1126</v>
      </c>
      <c r="D223" s="39"/>
      <c r="E223" s="40"/>
      <c r="F223" s="62"/>
    </row>
    <row r="224" spans="3:6">
      <c r="C224" s="44" t="s">
        <v>540</v>
      </c>
      <c r="D224" s="39"/>
      <c r="E224" s="40" t="e">
        <f>INDEX(Tabell5,$A$3,AQ$194)</f>
        <v>#REF!</v>
      </c>
      <c r="F224" s="62" t="e">
        <f>INDEX(Tabell5,$A$3,AR$194)</f>
        <v>#REF!</v>
      </c>
    </row>
    <row r="225" spans="3:21">
      <c r="C225" s="44" t="s">
        <v>539</v>
      </c>
      <c r="D225" s="39"/>
      <c r="E225" s="40" t="e">
        <f>INDEX(Tabell5,$A$3,AS$194)</f>
        <v>#REF!</v>
      </c>
      <c r="F225" s="62" t="e">
        <f>INDEX(Tabell5,$A$3,AT$194)</f>
        <v>#REF!</v>
      </c>
    </row>
    <row r="226" spans="3:21">
      <c r="C226" s="44"/>
      <c r="D226" s="39"/>
      <c r="E226" s="40"/>
      <c r="F226" s="62"/>
    </row>
    <row r="227" spans="3:21" ht="18">
      <c r="C227" s="70" t="s">
        <v>1127</v>
      </c>
      <c r="D227" s="39"/>
      <c r="E227" s="40"/>
      <c r="F227" s="62"/>
    </row>
    <row r="228" spans="3:21">
      <c r="C228" s="44" t="s">
        <v>574</v>
      </c>
      <c r="D228" s="39"/>
      <c r="E228" s="40" t="e">
        <f>INDEX(Tabell5,$A$3,AV$194)</f>
        <v>#REF!</v>
      </c>
      <c r="F228" s="62" t="e">
        <f>INDEX(Tabell5,$A$3,AW$194)</f>
        <v>#REF!</v>
      </c>
    </row>
    <row r="229" spans="3:21">
      <c r="C229" s="44" t="s">
        <v>538</v>
      </c>
      <c r="D229" s="39"/>
      <c r="E229" s="40" t="e">
        <f>INDEX(Tabell5,$A$3,AX$194)</f>
        <v>#REF!</v>
      </c>
      <c r="F229" s="62" t="e">
        <f>INDEX(Tabell5,$A$3,AY$194)</f>
        <v>#REF!</v>
      </c>
    </row>
    <row r="230" spans="3:21">
      <c r="C230" s="44"/>
      <c r="D230" s="39"/>
      <c r="E230" s="40"/>
      <c r="F230" s="62"/>
    </row>
    <row r="231" spans="3:21" ht="15.75" customHeight="1">
      <c r="C231" s="70" t="s">
        <v>1128</v>
      </c>
      <c r="D231" s="39"/>
      <c r="E231" s="40"/>
      <c r="F231" s="62"/>
    </row>
    <row r="232" spans="3:21">
      <c r="C232" s="44" t="s">
        <v>1129</v>
      </c>
      <c r="D232" s="39"/>
      <c r="E232" s="40"/>
      <c r="F232" s="62" t="e">
        <f>INDEX(Tabell5,$A$3,BA$194)</f>
        <v>#REF!</v>
      </c>
    </row>
    <row r="233" spans="3:21">
      <c r="C233" s="44" t="s">
        <v>536</v>
      </c>
      <c r="D233" s="39"/>
      <c r="E233" s="40"/>
      <c r="F233" s="62" t="e">
        <f>INDEX(Tabell5,$A$3,BB$194)</f>
        <v>#REF!</v>
      </c>
    </row>
    <row r="237" spans="3:21" ht="15.75" thickBot="1"/>
    <row r="238" spans="3:21" ht="26.25" customHeight="1" thickBot="1">
      <c r="I238" s="2"/>
      <c r="J238" s="6"/>
      <c r="K238" s="2"/>
      <c r="L238" s="175" t="s">
        <v>561</v>
      </c>
      <c r="M238" s="177"/>
      <c r="N238" s="175" t="s">
        <v>531</v>
      </c>
      <c r="O238" s="177"/>
      <c r="P238" s="175" t="s">
        <v>560</v>
      </c>
      <c r="Q238" s="176"/>
      <c r="R238" s="177"/>
      <c r="S238" s="175" t="s">
        <v>559</v>
      </c>
      <c r="T238" s="176"/>
      <c r="U238" s="177"/>
    </row>
    <row r="239" spans="3:21" ht="45">
      <c r="I239" s="5" t="s">
        <v>1</v>
      </c>
      <c r="J239" s="1" t="s">
        <v>573</v>
      </c>
      <c r="K239" s="11" t="s">
        <v>562</v>
      </c>
      <c r="L239" s="9" t="s">
        <v>575</v>
      </c>
      <c r="M239" s="10" t="s">
        <v>576</v>
      </c>
      <c r="N239" s="9" t="s">
        <v>575</v>
      </c>
      <c r="O239" s="10" t="s">
        <v>576</v>
      </c>
      <c r="P239" s="9" t="s">
        <v>575</v>
      </c>
      <c r="Q239" s="5" t="s">
        <v>576</v>
      </c>
      <c r="R239" s="10" t="s">
        <v>558</v>
      </c>
      <c r="S239" s="9" t="s">
        <v>575</v>
      </c>
      <c r="T239" s="5" t="s">
        <v>576</v>
      </c>
      <c r="U239" s="10" t="s">
        <v>558</v>
      </c>
    </row>
    <row r="240" spans="3:21">
      <c r="I240">
        <v>4</v>
      </c>
      <c r="J240">
        <v>5</v>
      </c>
      <c r="K240">
        <v>6</v>
      </c>
      <c r="L240">
        <v>7</v>
      </c>
      <c r="M240">
        <v>8</v>
      </c>
      <c r="N240">
        <v>9</v>
      </c>
      <c r="O240">
        <v>10</v>
      </c>
      <c r="P240">
        <v>11</v>
      </c>
      <c r="Q240">
        <v>12</v>
      </c>
      <c r="R240">
        <v>13</v>
      </c>
      <c r="S240">
        <v>14</v>
      </c>
      <c r="T240">
        <v>15</v>
      </c>
      <c r="U240">
        <v>16</v>
      </c>
    </row>
    <row r="241" spans="3:7" ht="15.75">
      <c r="C241" s="32" t="e">
        <f>#REF!</f>
        <v>#REF!</v>
      </c>
    </row>
    <row r="242" spans="3:7" ht="15.75">
      <c r="C242" s="32" t="e">
        <f>#REF!</f>
        <v>#REF!</v>
      </c>
    </row>
    <row r="243" spans="3:7" ht="15.75">
      <c r="C243" s="32" t="e">
        <f>#REF!</f>
        <v>#REF!</v>
      </c>
    </row>
    <row r="244" spans="3:7" ht="25.5" customHeight="1">
      <c r="C244" s="178" t="s">
        <v>1077</v>
      </c>
      <c r="D244" s="178"/>
      <c r="E244" s="178"/>
      <c r="F244" s="178"/>
    </row>
    <row r="247" spans="3:7">
      <c r="C247" s="63"/>
      <c r="D247" s="60"/>
      <c r="E247" s="58" t="s">
        <v>576</v>
      </c>
      <c r="F247" s="58" t="s">
        <v>575</v>
      </c>
      <c r="G247" s="64" t="s">
        <v>558</v>
      </c>
    </row>
    <row r="248" spans="3:7" ht="15.75" customHeight="1">
      <c r="C248" s="44" t="s">
        <v>562</v>
      </c>
      <c r="D248" s="44"/>
      <c r="E248" s="40" t="e">
        <f>INDEX(Tabell5b,$A$3,K$240)</f>
        <v>#REF!</v>
      </c>
      <c r="F248" s="40"/>
      <c r="G248" s="40"/>
    </row>
    <row r="249" spans="3:7">
      <c r="C249" s="44" t="s">
        <v>561</v>
      </c>
      <c r="D249" s="44"/>
      <c r="E249" s="40" t="e">
        <f>INDEX(Tabell5b,$A$3,M$240)</f>
        <v>#REF!</v>
      </c>
      <c r="F249" s="40" t="e">
        <f>INDEX(Tabell5b,$A$3,L240)</f>
        <v>#REF!</v>
      </c>
      <c r="G249" s="40"/>
    </row>
    <row r="250" spans="3:7">
      <c r="C250" s="44" t="s">
        <v>531</v>
      </c>
      <c r="D250" s="44"/>
      <c r="E250" s="40" t="e">
        <f>INDEX(Tabell5b,$A$3,O$240)</f>
        <v>#REF!</v>
      </c>
      <c r="F250" s="40" t="e">
        <f>INDEX(Tabell5b,$A$3,N$240)</f>
        <v>#REF!</v>
      </c>
      <c r="G250" s="40"/>
    </row>
    <row r="251" spans="3:7">
      <c r="C251" s="44" t="s">
        <v>560</v>
      </c>
      <c r="D251" s="44"/>
      <c r="E251" s="40" t="e">
        <f>INDEX(Tabell5b,$A$3,Q$240)</f>
        <v>#REF!</v>
      </c>
      <c r="F251" s="40" t="e">
        <f>INDEX(Tabell5b,$A$3,P$240)</f>
        <v>#REF!</v>
      </c>
      <c r="G251" s="40" t="e">
        <f>INDEX(Tabell5b,$A$3,R$240)</f>
        <v>#REF!</v>
      </c>
    </row>
    <row r="252" spans="3:7">
      <c r="C252" s="44" t="s">
        <v>559</v>
      </c>
      <c r="D252" s="44"/>
      <c r="E252" s="40" t="e">
        <f>INDEX(Tabell5b,$A$3,T$240)</f>
        <v>#REF!</v>
      </c>
      <c r="F252" s="40" t="e">
        <f>INDEX(Tabell5b,$A$3,S$240)</f>
        <v>#REF!</v>
      </c>
      <c r="G252" s="40" t="e">
        <f>INDEX(Tabell5b,$A$3,U$240)</f>
        <v>#REF!</v>
      </c>
    </row>
  </sheetData>
  <mergeCells count="188">
    <mergeCell ref="S238:U238"/>
    <mergeCell ref="C244:F244"/>
    <mergeCell ref="L238:M238"/>
    <mergeCell ref="N238:O238"/>
    <mergeCell ref="P238:R238"/>
    <mergeCell ref="AX192:AY192"/>
    <mergeCell ref="C199:F199"/>
    <mergeCell ref="AJ192:AK192"/>
    <mergeCell ref="AL192:AM192"/>
    <mergeCell ref="AN192:AO192"/>
    <mergeCell ref="AQ192:AR192"/>
    <mergeCell ref="AS192:AT192"/>
    <mergeCell ref="AV192:AW192"/>
    <mergeCell ref="W192:X192"/>
    <mergeCell ref="Z192:AA192"/>
    <mergeCell ref="AB192:AC192"/>
    <mergeCell ref="AD192:AE192"/>
    <mergeCell ref="AF192:AG192"/>
    <mergeCell ref="AH192:AI192"/>
    <mergeCell ref="K192:L192"/>
    <mergeCell ref="M192:N192"/>
    <mergeCell ref="O192:P192"/>
    <mergeCell ref="Q192:R192"/>
    <mergeCell ref="S192:T192"/>
    <mergeCell ref="U192:V192"/>
    <mergeCell ref="BE150:BF150"/>
    <mergeCell ref="AS150:AT150"/>
    <mergeCell ref="AU150:AV150"/>
    <mergeCell ref="AW150:AX150"/>
    <mergeCell ref="AY150:AZ150"/>
    <mergeCell ref="BA150:BB150"/>
    <mergeCell ref="BC150:BD150"/>
    <mergeCell ref="AG150:AH150"/>
    <mergeCell ref="AI150:AJ150"/>
    <mergeCell ref="AK150:AL150"/>
    <mergeCell ref="AM150:AN150"/>
    <mergeCell ref="AO150:AP150"/>
    <mergeCell ref="AQ150:AR150"/>
    <mergeCell ref="R150:S150"/>
    <mergeCell ref="T150:U150"/>
    <mergeCell ref="V150:W150"/>
    <mergeCell ref="X150:Y150"/>
    <mergeCell ref="Z150:AA150"/>
    <mergeCell ref="AE150:AF150"/>
    <mergeCell ref="J150:K150"/>
    <mergeCell ref="L150:M150"/>
    <mergeCell ref="N150:O150"/>
    <mergeCell ref="P150:Q150"/>
    <mergeCell ref="BV70:BW70"/>
    <mergeCell ref="BX70:BY70"/>
    <mergeCell ref="BZ70:CA70"/>
    <mergeCell ref="BH70:BI70"/>
    <mergeCell ref="BJ70:BK70"/>
    <mergeCell ref="BL70:BM70"/>
    <mergeCell ref="BN70:BO70"/>
    <mergeCell ref="BP70:BQ70"/>
    <mergeCell ref="BR70:BS70"/>
    <mergeCell ref="AH70:AI70"/>
    <mergeCell ref="BJ69:BM69"/>
    <mergeCell ref="BN69:BQ69"/>
    <mergeCell ref="BR69:BU69"/>
    <mergeCell ref="AV70:AW70"/>
    <mergeCell ref="AX70:AY70"/>
    <mergeCell ref="AZ70:BA70"/>
    <mergeCell ref="BB70:BC70"/>
    <mergeCell ref="BD70:BE70"/>
    <mergeCell ref="BF70:BG70"/>
    <mergeCell ref="AJ70:AK70"/>
    <mergeCell ref="AL70:AM70"/>
    <mergeCell ref="AN70:AO70"/>
    <mergeCell ref="AP70:AQ70"/>
    <mergeCell ref="AR70:AS70"/>
    <mergeCell ref="AT70:AU70"/>
    <mergeCell ref="BT70:BU70"/>
    <mergeCell ref="BV69:CA69"/>
    <mergeCell ref="L70:M70"/>
    <mergeCell ref="N70:O70"/>
    <mergeCell ref="P70:Q70"/>
    <mergeCell ref="R70:S70"/>
    <mergeCell ref="T70:U70"/>
    <mergeCell ref="V70:W70"/>
    <mergeCell ref="AL69:AO69"/>
    <mergeCell ref="AP69:AS69"/>
    <mergeCell ref="AT69:AW69"/>
    <mergeCell ref="AX69:BA69"/>
    <mergeCell ref="BB69:BE69"/>
    <mergeCell ref="BF69:BI69"/>
    <mergeCell ref="N69:Q69"/>
    <mergeCell ref="R69:U69"/>
    <mergeCell ref="V69:Y69"/>
    <mergeCell ref="Z69:AC69"/>
    <mergeCell ref="AD69:AG69"/>
    <mergeCell ref="AH69:AK69"/>
    <mergeCell ref="X70:Y70"/>
    <mergeCell ref="Z70:AA70"/>
    <mergeCell ref="AB70:AC70"/>
    <mergeCell ref="AD70:AE70"/>
    <mergeCell ref="AF70:AG70"/>
    <mergeCell ref="AZ4:BA4"/>
    <mergeCell ref="BB4:BC4"/>
    <mergeCell ref="BD4:BE4"/>
    <mergeCell ref="CH4:CI4"/>
    <mergeCell ref="CK4:CL4"/>
    <mergeCell ref="CM4:CN4"/>
    <mergeCell ref="CO4:CP4"/>
    <mergeCell ref="BU4:BV4"/>
    <mergeCell ref="BX4:BY4"/>
    <mergeCell ref="BZ4:CA4"/>
    <mergeCell ref="CB4:CC4"/>
    <mergeCell ref="CD4:CE4"/>
    <mergeCell ref="CF4:CG4"/>
    <mergeCell ref="CK3:CP3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Z3:BE3"/>
    <mergeCell ref="BG3:BJ3"/>
    <mergeCell ref="BK3:BN3"/>
    <mergeCell ref="BO3:BR3"/>
    <mergeCell ref="BS3:BV3"/>
    <mergeCell ref="BX3:CI3"/>
    <mergeCell ref="J3:M3"/>
    <mergeCell ref="N3:Q3"/>
    <mergeCell ref="BI4:BJ4"/>
    <mergeCell ref="BK4:BL4"/>
    <mergeCell ref="BM4:BN4"/>
    <mergeCell ref="BO4:BP4"/>
    <mergeCell ref="BQ4:BR4"/>
    <mergeCell ref="BS4:BT4"/>
    <mergeCell ref="R3:U3"/>
    <mergeCell ref="V3:Y3"/>
    <mergeCell ref="Z3:AC3"/>
    <mergeCell ref="AD3:AI3"/>
    <mergeCell ref="AL3:AQ3"/>
    <mergeCell ref="AS3:AX3"/>
    <mergeCell ref="J69:M69"/>
    <mergeCell ref="AD4:AE4"/>
    <mergeCell ref="AF4:AG4"/>
    <mergeCell ref="AH4:AI4"/>
    <mergeCell ref="AL4:AM4"/>
    <mergeCell ref="AN4:AO4"/>
    <mergeCell ref="AP4:AQ4"/>
    <mergeCell ref="AS4:AT4"/>
    <mergeCell ref="AU4:AV4"/>
    <mergeCell ref="AW4:AX4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L8:AM8"/>
    <mergeCell ref="AN8:AO8"/>
    <mergeCell ref="AP8:AQ8"/>
    <mergeCell ref="AS8:AT8"/>
    <mergeCell ref="AU8:AV8"/>
    <mergeCell ref="AW8:AX8"/>
    <mergeCell ref="AZ8:BA8"/>
    <mergeCell ref="BB8:BC8"/>
    <mergeCell ref="BD8:BE8"/>
    <mergeCell ref="BI8:BJ8"/>
    <mergeCell ref="BK8:BL8"/>
    <mergeCell ref="BM8:BN8"/>
    <mergeCell ref="BO8:BP8"/>
    <mergeCell ref="BQ8:BR8"/>
    <mergeCell ref="CM8:CN8"/>
    <mergeCell ref="CO8:CP8"/>
    <mergeCell ref="BS8:BT8"/>
    <mergeCell ref="BU8:BV8"/>
    <mergeCell ref="BX8:BY8"/>
    <mergeCell ref="BZ8:CA8"/>
    <mergeCell ref="CB8:CC8"/>
    <mergeCell ref="CD8:CE8"/>
    <mergeCell ref="CF8:CG8"/>
    <mergeCell ref="CH8:CI8"/>
    <mergeCell ref="CK8:CL8"/>
  </mergeCells>
  <pageMargins left="0.25" right="0.25" top="0.75" bottom="0.75" header="0.3" footer="0.3"/>
  <pageSetup paperSize="9" scale="1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9"/>
  <dimension ref="A1:Q456"/>
  <sheetViews>
    <sheetView showGridLines="0" topLeftCell="D5" zoomScaleNormal="100" workbookViewId="0">
      <selection activeCell="E1" sqref="E1"/>
    </sheetView>
  </sheetViews>
  <sheetFormatPr baseColWidth="10" defaultColWidth="9.140625" defaultRowHeight="15.75" outlineLevelRow="2"/>
  <cols>
    <col min="1" max="3" width="9.140625" style="71" hidden="1" customWidth="1"/>
    <col min="4" max="4" width="11.85546875" style="97" customWidth="1"/>
    <col min="5" max="5" width="38.42578125" style="71" customWidth="1"/>
    <col min="6" max="6" width="19" style="71" customWidth="1"/>
    <col min="7" max="7" width="17.28515625" style="71" customWidth="1"/>
    <col min="8" max="8" width="12.140625" style="71" customWidth="1"/>
    <col min="9" max="9" width="17.28515625" style="71" customWidth="1"/>
    <col min="10" max="10" width="12.140625" style="71" customWidth="1"/>
    <col min="11" max="11" width="17.28515625" style="71" customWidth="1"/>
    <col min="12" max="12" width="12.140625" style="71" customWidth="1"/>
    <col min="13" max="13" width="13.42578125" style="71" customWidth="1"/>
    <col min="14" max="14" width="17.28515625" style="71" customWidth="1"/>
    <col min="15" max="15" width="12.140625" style="71" customWidth="1"/>
    <col min="16" max="16" width="13.42578125" style="71" customWidth="1"/>
    <col min="17" max="17" width="0.7109375" style="71" customWidth="1"/>
    <col min="18" max="16384" width="9.140625" style="71"/>
  </cols>
  <sheetData>
    <row r="1" spans="1:17" ht="62.25" customHeight="1"/>
    <row r="2" spans="1:17" ht="36.75" customHeight="1">
      <c r="E2" s="104" t="s">
        <v>1131</v>
      </c>
    </row>
    <row r="3" spans="1:17" ht="37.5" customHeight="1">
      <c r="E3" s="179" t="s">
        <v>1134</v>
      </c>
      <c r="F3" s="179"/>
      <c r="K3" s="95"/>
      <c r="L3" s="95"/>
      <c r="M3" s="95"/>
      <c r="N3" s="95"/>
      <c r="O3" s="95"/>
      <c r="P3" s="95"/>
    </row>
    <row r="4" spans="1:17" ht="47.25" customHeight="1">
      <c r="D4" s="98"/>
      <c r="G4" s="186" t="s">
        <v>561</v>
      </c>
      <c r="H4" s="187"/>
      <c r="I4" s="186" t="s">
        <v>531</v>
      </c>
      <c r="J4" s="187"/>
      <c r="K4" s="180" t="s">
        <v>1138</v>
      </c>
      <c r="L4" s="181"/>
      <c r="M4" s="182"/>
      <c r="N4" s="183" t="s">
        <v>1139</v>
      </c>
      <c r="O4" s="184"/>
      <c r="P4" s="185"/>
    </row>
    <row r="5" spans="1:17" ht="48" customHeight="1">
      <c r="A5" s="72" t="s">
        <v>565</v>
      </c>
      <c r="B5" s="72" t="s">
        <v>564</v>
      </c>
      <c r="C5" s="72" t="s">
        <v>563</v>
      </c>
      <c r="D5" s="99" t="s">
        <v>1130</v>
      </c>
      <c r="E5" s="96" t="s">
        <v>1140</v>
      </c>
      <c r="F5" s="94" t="s">
        <v>1135</v>
      </c>
      <c r="G5" s="73" t="s">
        <v>1133</v>
      </c>
      <c r="H5" s="74" t="s">
        <v>576</v>
      </c>
      <c r="I5" s="73" t="s">
        <v>1133</v>
      </c>
      <c r="J5" s="74" t="s">
        <v>576</v>
      </c>
      <c r="K5" s="73" t="s">
        <v>1133</v>
      </c>
      <c r="L5" s="75" t="s">
        <v>576</v>
      </c>
      <c r="M5" s="74" t="s">
        <v>1132</v>
      </c>
      <c r="N5" s="73" t="s">
        <v>1133</v>
      </c>
      <c r="O5" s="75" t="s">
        <v>576</v>
      </c>
      <c r="P5" s="74" t="s">
        <v>1132</v>
      </c>
    </row>
    <row r="6" spans="1:17" hidden="1" outlineLevel="2">
      <c r="A6" s="76" t="str">
        <f>IF(B6&lt;="05","Øst",IF(B6&lt;="10","Sør",IF(B6&lt;="14","Vest",IF(OR(B6="15",B6="50"),"Midt-Norge",IF(B6&lt;="20","nord","SFx")))))</f>
        <v>Øst</v>
      </c>
      <c r="B6" s="77" t="str">
        <f>LEFT(D6,2)</f>
        <v>01</v>
      </c>
      <c r="C6" s="78"/>
      <c r="D6" s="100" t="s">
        <v>10</v>
      </c>
      <c r="E6" s="79" t="str">
        <f>VLOOKUP(D6,Kommuner!$D$1:$E$470,2,FALSE)</f>
        <v>Halden</v>
      </c>
      <c r="F6" s="80">
        <v>24235</v>
      </c>
      <c r="G6" s="81">
        <v>2439762000</v>
      </c>
      <c r="H6" s="82">
        <v>23417</v>
      </c>
      <c r="I6" s="81">
        <v>2544068000</v>
      </c>
      <c r="J6" s="82">
        <v>23981</v>
      </c>
      <c r="K6" s="81">
        <v>200962000</v>
      </c>
      <c r="L6" s="80">
        <v>18779</v>
      </c>
      <c r="M6" s="83">
        <f>+K6/L6</f>
        <v>10701.421800947868</v>
      </c>
      <c r="N6" s="81">
        <v>104601000</v>
      </c>
      <c r="O6" s="80">
        <v>4291</v>
      </c>
      <c r="P6" s="84">
        <f>+N6/O6</f>
        <v>24376.835236541599</v>
      </c>
      <c r="Q6" s="85"/>
    </row>
    <row r="7" spans="1:17" hidden="1" outlineLevel="2">
      <c r="A7" s="76" t="str">
        <f t="shared" ref="A7:A74" si="0">IF(B7&lt;="05","Øst",IF(B7&lt;="10","Sør",IF(B7&lt;="14","Vest",IF(OR(B7="15",B7="50"),"Midt-Norge",IF(B7&lt;="20","nord","SFx")))))</f>
        <v>Øst</v>
      </c>
      <c r="B7" s="77" t="str">
        <f t="shared" ref="B7:B74" si="1">LEFT(D7,2)</f>
        <v>01</v>
      </c>
      <c r="C7" s="78"/>
      <c r="D7" s="100" t="s">
        <v>11</v>
      </c>
      <c r="E7" s="79" t="str">
        <f>VLOOKUP(D7,Kommuner!$D$1:$E$470,2,FALSE)</f>
        <v>Moss</v>
      </c>
      <c r="F7" s="80">
        <v>25301</v>
      </c>
      <c r="G7" s="81">
        <v>2817991000</v>
      </c>
      <c r="H7" s="82">
        <v>24429</v>
      </c>
      <c r="I7" s="81">
        <v>2915447000</v>
      </c>
      <c r="J7" s="82">
        <v>25098</v>
      </c>
      <c r="K7" s="81">
        <v>216695000</v>
      </c>
      <c r="L7" s="80">
        <v>19382</v>
      </c>
      <c r="M7" s="83">
        <f t="shared" ref="M7:M72" si="2">+K7/L7</f>
        <v>11180.218759673924</v>
      </c>
      <c r="N7" s="81">
        <v>124099000</v>
      </c>
      <c r="O7" s="80">
        <v>4508</v>
      </c>
      <c r="P7" s="84">
        <f t="shared" ref="P7:P72" si="3">+N7/O7</f>
        <v>27528.615794143745</v>
      </c>
      <c r="Q7" s="85"/>
    </row>
    <row r="8" spans="1:17" hidden="1" outlineLevel="2">
      <c r="A8" s="76" t="str">
        <f t="shared" si="0"/>
        <v>Øst</v>
      </c>
      <c r="B8" s="77" t="str">
        <f t="shared" si="1"/>
        <v>01</v>
      </c>
      <c r="C8" s="78"/>
      <c r="D8" s="100" t="s">
        <v>12</v>
      </c>
      <c r="E8" s="79" t="str">
        <f>VLOOKUP(D8,Kommuner!$D$1:$E$470,2,FALSE)</f>
        <v>Sarpsborg</v>
      </c>
      <c r="F8" s="80">
        <v>42552</v>
      </c>
      <c r="G8" s="81">
        <v>4386627000</v>
      </c>
      <c r="H8" s="82">
        <v>41159</v>
      </c>
      <c r="I8" s="81">
        <v>4574973000</v>
      </c>
      <c r="J8" s="82">
        <v>42266</v>
      </c>
      <c r="K8" s="81">
        <v>359640000</v>
      </c>
      <c r="L8" s="80">
        <v>33220</v>
      </c>
      <c r="M8" s="83">
        <f t="shared" si="2"/>
        <v>10826.008428657435</v>
      </c>
      <c r="N8" s="81">
        <v>181102000</v>
      </c>
      <c r="O8" s="80">
        <v>7103</v>
      </c>
      <c r="P8" s="84">
        <f t="shared" si="3"/>
        <v>25496.550753202871</v>
      </c>
      <c r="Q8" s="85"/>
    </row>
    <row r="9" spans="1:17" hidden="1" outlineLevel="2">
      <c r="A9" s="76" t="str">
        <f t="shared" si="0"/>
        <v>Øst</v>
      </c>
      <c r="B9" s="77" t="str">
        <f t="shared" si="1"/>
        <v>01</v>
      </c>
      <c r="C9" s="78"/>
      <c r="D9" s="100" t="s">
        <v>13</v>
      </c>
      <c r="E9" s="79" t="str">
        <f>VLOOKUP(D9,Kommuner!$D$1:$E$470,2,FALSE)</f>
        <v>Fredrikstad</v>
      </c>
      <c r="F9" s="80">
        <v>62111</v>
      </c>
      <c r="G9" s="81">
        <v>6861665000</v>
      </c>
      <c r="H9" s="82">
        <v>59941</v>
      </c>
      <c r="I9" s="81">
        <v>7061553000</v>
      </c>
      <c r="J9" s="82">
        <v>61662</v>
      </c>
      <c r="K9" s="81">
        <v>524736000</v>
      </c>
      <c r="L9" s="80">
        <v>47888</v>
      </c>
      <c r="M9" s="83">
        <f t="shared" si="2"/>
        <v>10957.56765786836</v>
      </c>
      <c r="N9" s="81">
        <v>334233000</v>
      </c>
      <c r="O9" s="80">
        <v>11000</v>
      </c>
      <c r="P9" s="84">
        <f t="shared" si="3"/>
        <v>30384.81818181818</v>
      </c>
      <c r="Q9" s="85"/>
    </row>
    <row r="10" spans="1:17" hidden="1" outlineLevel="2">
      <c r="A10" s="76" t="str">
        <f t="shared" si="0"/>
        <v>Øst</v>
      </c>
      <c r="B10" s="77" t="str">
        <f t="shared" si="1"/>
        <v>01</v>
      </c>
      <c r="C10" s="78"/>
      <c r="D10" s="100" t="s">
        <v>14</v>
      </c>
      <c r="E10" s="79" t="str">
        <f>VLOOKUP(D10,Kommuner!$D$1:$E$470,2,FALSE)</f>
        <v>Hvaler</v>
      </c>
      <c r="F10" s="80">
        <v>3699</v>
      </c>
      <c r="G10" s="81">
        <v>446321000</v>
      </c>
      <c r="H10" s="82">
        <v>3582</v>
      </c>
      <c r="I10" s="81">
        <v>453768000</v>
      </c>
      <c r="J10" s="82">
        <v>3626</v>
      </c>
      <c r="K10" s="81">
        <v>35208000</v>
      </c>
      <c r="L10" s="80">
        <v>2751</v>
      </c>
      <c r="M10" s="83">
        <f t="shared" si="2"/>
        <v>12798.255179934569</v>
      </c>
      <c r="N10" s="81">
        <v>28519000</v>
      </c>
      <c r="O10" s="80">
        <v>733</v>
      </c>
      <c r="P10" s="84">
        <f t="shared" si="3"/>
        <v>38907.23055934516</v>
      </c>
      <c r="Q10" s="85"/>
    </row>
    <row r="11" spans="1:17" hidden="1" outlineLevel="2">
      <c r="A11" s="76" t="str">
        <f t="shared" si="0"/>
        <v>Øst</v>
      </c>
      <c r="B11" s="77" t="str">
        <f t="shared" si="1"/>
        <v>01</v>
      </c>
      <c r="C11" s="78"/>
      <c r="D11" s="100" t="s">
        <v>15</v>
      </c>
      <c r="E11" s="79" t="str">
        <f>VLOOKUP(D11,Kommuner!$D$1:$E$470,2,FALSE)</f>
        <v>Aremark</v>
      </c>
      <c r="F11" s="80">
        <v>1103</v>
      </c>
      <c r="G11" s="81">
        <v>110518000</v>
      </c>
      <c r="H11" s="82">
        <v>1066</v>
      </c>
      <c r="I11" s="81">
        <v>112750000</v>
      </c>
      <c r="J11" s="82">
        <v>1090</v>
      </c>
      <c r="K11" s="81">
        <v>10701000</v>
      </c>
      <c r="L11" s="80">
        <v>846</v>
      </c>
      <c r="M11" s="83">
        <f t="shared" si="2"/>
        <v>12648.936170212766</v>
      </c>
      <c r="N11" s="81">
        <v>8670000</v>
      </c>
      <c r="O11" s="80">
        <v>202</v>
      </c>
      <c r="P11" s="84">
        <f t="shared" si="3"/>
        <v>42920.792079207924</v>
      </c>
      <c r="Q11" s="85"/>
    </row>
    <row r="12" spans="1:17" hidden="1" outlineLevel="2">
      <c r="A12" s="76" t="str">
        <f t="shared" si="0"/>
        <v>Øst</v>
      </c>
      <c r="B12" s="77" t="str">
        <f t="shared" si="1"/>
        <v>01</v>
      </c>
      <c r="C12" s="78"/>
      <c r="D12" s="100" t="s">
        <v>16</v>
      </c>
      <c r="E12" s="79" t="str">
        <f>VLOOKUP(D12,Kommuner!$D$1:$E$470,2,FALSE)</f>
        <v>Marker</v>
      </c>
      <c r="F12" s="80">
        <v>2985</v>
      </c>
      <c r="G12" s="81">
        <v>283555000</v>
      </c>
      <c r="H12" s="82">
        <v>2878</v>
      </c>
      <c r="I12" s="81">
        <v>298417000</v>
      </c>
      <c r="J12" s="82">
        <v>2950</v>
      </c>
      <c r="K12" s="81">
        <v>28114000</v>
      </c>
      <c r="L12" s="80">
        <v>2321</v>
      </c>
      <c r="M12" s="83">
        <f t="shared" si="2"/>
        <v>12112.882378285221</v>
      </c>
      <c r="N12" s="81">
        <v>13479000</v>
      </c>
      <c r="O12" s="80">
        <v>508</v>
      </c>
      <c r="P12" s="84">
        <f t="shared" si="3"/>
        <v>26533.464566929135</v>
      </c>
      <c r="Q12" s="85"/>
    </row>
    <row r="13" spans="1:17" hidden="1" outlineLevel="2">
      <c r="A13" s="76" t="str">
        <f t="shared" si="0"/>
        <v>Øst</v>
      </c>
      <c r="B13" s="77" t="str">
        <f t="shared" si="1"/>
        <v>01</v>
      </c>
      <c r="C13" s="78"/>
      <c r="D13" s="100" t="s">
        <v>17</v>
      </c>
      <c r="E13" s="79" t="str">
        <f>VLOOKUP(D13,Kommuner!$D$1:$E$470,2,FALSE)</f>
        <v>Rømskog</v>
      </c>
      <c r="F13" s="80">
        <v>602</v>
      </c>
      <c r="G13" s="81">
        <v>63971000</v>
      </c>
      <c r="H13" s="82">
        <v>581</v>
      </c>
      <c r="I13" s="81">
        <v>64565000</v>
      </c>
      <c r="J13" s="82">
        <v>595</v>
      </c>
      <c r="K13" s="81">
        <v>4560000</v>
      </c>
      <c r="L13" s="80">
        <v>471</v>
      </c>
      <c r="M13" s="83">
        <f t="shared" si="2"/>
        <v>9681.5286624203818</v>
      </c>
      <c r="N13" s="81">
        <v>4002000</v>
      </c>
      <c r="O13" s="80">
        <v>99</v>
      </c>
      <c r="P13" s="84">
        <f t="shared" si="3"/>
        <v>40424.242424242424</v>
      </c>
      <c r="Q13" s="85"/>
    </row>
    <row r="14" spans="1:17" hidden="1" outlineLevel="2">
      <c r="A14" s="76" t="str">
        <f t="shared" si="0"/>
        <v>Øst</v>
      </c>
      <c r="B14" s="77" t="str">
        <f t="shared" si="1"/>
        <v>01</v>
      </c>
      <c r="C14" s="78"/>
      <c r="D14" s="100" t="s">
        <v>18</v>
      </c>
      <c r="E14" s="79" t="str">
        <f>VLOOKUP(D14,Kommuner!$D$1:$E$470,2,FALSE)</f>
        <v>Trøgstad</v>
      </c>
      <c r="F14" s="80">
        <v>4284</v>
      </c>
      <c r="G14" s="81">
        <v>429788000</v>
      </c>
      <c r="H14" s="82">
        <v>4137</v>
      </c>
      <c r="I14" s="81">
        <v>452706000</v>
      </c>
      <c r="J14" s="82">
        <v>4248</v>
      </c>
      <c r="K14" s="81">
        <v>39670000</v>
      </c>
      <c r="L14" s="80">
        <v>3251</v>
      </c>
      <c r="M14" s="83">
        <f t="shared" si="2"/>
        <v>12202.399261765611</v>
      </c>
      <c r="N14" s="81">
        <v>17351000</v>
      </c>
      <c r="O14" s="80">
        <v>792</v>
      </c>
      <c r="P14" s="84">
        <f t="shared" si="3"/>
        <v>21907.828282828283</v>
      </c>
      <c r="Q14" s="85"/>
    </row>
    <row r="15" spans="1:17" hidden="1" outlineLevel="2">
      <c r="A15" s="76" t="str">
        <f t="shared" si="0"/>
        <v>Øst</v>
      </c>
      <c r="B15" s="77" t="str">
        <f t="shared" si="1"/>
        <v>01</v>
      </c>
      <c r="C15" s="78"/>
      <c r="D15" s="100" t="s">
        <v>19</v>
      </c>
      <c r="E15" s="79" t="str">
        <f>VLOOKUP(D15,Kommuner!$D$1:$E$470,2,FALSE)</f>
        <v>Spydeberg</v>
      </c>
      <c r="F15" s="80">
        <v>4548</v>
      </c>
      <c r="G15" s="81">
        <v>504790000</v>
      </c>
      <c r="H15" s="82">
        <v>4385</v>
      </c>
      <c r="I15" s="81">
        <v>527017000</v>
      </c>
      <c r="J15" s="82">
        <v>4518</v>
      </c>
      <c r="K15" s="81">
        <v>42960000</v>
      </c>
      <c r="L15" s="80">
        <v>3443</v>
      </c>
      <c r="M15" s="83">
        <f t="shared" si="2"/>
        <v>12477.490560557653</v>
      </c>
      <c r="N15" s="81">
        <v>21577000</v>
      </c>
      <c r="O15" s="80">
        <v>781</v>
      </c>
      <c r="P15" s="84">
        <f t="shared" si="3"/>
        <v>27627.40076824584</v>
      </c>
      <c r="Q15" s="85"/>
    </row>
    <row r="16" spans="1:17" hidden="1" outlineLevel="2">
      <c r="A16" s="76" t="str">
        <f t="shared" si="0"/>
        <v>Øst</v>
      </c>
      <c r="B16" s="77" t="str">
        <f t="shared" si="1"/>
        <v>01</v>
      </c>
      <c r="C16" s="78"/>
      <c r="D16" s="100" t="s">
        <v>20</v>
      </c>
      <c r="E16" s="79" t="str">
        <f>VLOOKUP(D16,Kommuner!$D$1:$E$470,2,FALSE)</f>
        <v>Askim</v>
      </c>
      <c r="F16" s="80">
        <v>12094</v>
      </c>
      <c r="G16" s="81">
        <v>1267874000</v>
      </c>
      <c r="H16" s="82">
        <v>11700</v>
      </c>
      <c r="I16" s="81">
        <v>1327734000</v>
      </c>
      <c r="J16" s="82">
        <v>11998</v>
      </c>
      <c r="K16" s="81">
        <v>104933000</v>
      </c>
      <c r="L16" s="80">
        <v>9379</v>
      </c>
      <c r="M16" s="83">
        <f t="shared" si="2"/>
        <v>11188.079752638874</v>
      </c>
      <c r="N16" s="81">
        <v>48073000</v>
      </c>
      <c r="O16" s="80">
        <v>2063</v>
      </c>
      <c r="P16" s="84">
        <f t="shared" si="3"/>
        <v>23302.472127968977</v>
      </c>
      <c r="Q16" s="85"/>
    </row>
    <row r="17" spans="1:17" hidden="1" outlineLevel="2">
      <c r="A17" s="76" t="str">
        <f t="shared" si="0"/>
        <v>Øst</v>
      </c>
      <c r="B17" s="77" t="str">
        <f t="shared" si="1"/>
        <v>01</v>
      </c>
      <c r="C17" s="78"/>
      <c r="D17" s="100" t="s">
        <v>21</v>
      </c>
      <c r="E17" s="79" t="str">
        <f>VLOOKUP(D17,Kommuner!$D$1:$E$470,2,FALSE)</f>
        <v>Eidsberg</v>
      </c>
      <c r="F17" s="80">
        <v>9263</v>
      </c>
      <c r="G17" s="81">
        <v>910735000</v>
      </c>
      <c r="H17" s="82">
        <v>8943</v>
      </c>
      <c r="I17" s="81">
        <v>954527000</v>
      </c>
      <c r="J17" s="82">
        <v>9143</v>
      </c>
      <c r="K17" s="81">
        <v>83356000</v>
      </c>
      <c r="L17" s="80">
        <v>7041</v>
      </c>
      <c r="M17" s="83">
        <f t="shared" si="2"/>
        <v>11838.65928135208</v>
      </c>
      <c r="N17" s="81">
        <v>41266000</v>
      </c>
      <c r="O17" s="80">
        <v>1693</v>
      </c>
      <c r="P17" s="84">
        <f t="shared" si="3"/>
        <v>24374.483165977555</v>
      </c>
      <c r="Q17" s="85"/>
    </row>
    <row r="18" spans="1:17" hidden="1" outlineLevel="2">
      <c r="A18" s="76" t="str">
        <f t="shared" si="0"/>
        <v>Øst</v>
      </c>
      <c r="B18" s="77" t="str">
        <f t="shared" si="1"/>
        <v>01</v>
      </c>
      <c r="C18" s="78"/>
      <c r="D18" s="100" t="s">
        <v>22</v>
      </c>
      <c r="E18" s="79" t="str">
        <f>VLOOKUP(D18,Kommuner!$D$1:$E$470,2,FALSE)</f>
        <v>Skiptvet</v>
      </c>
      <c r="F18" s="80">
        <v>2952</v>
      </c>
      <c r="G18" s="81">
        <v>299597000</v>
      </c>
      <c r="H18" s="82">
        <v>2844</v>
      </c>
      <c r="I18" s="81">
        <v>314656000</v>
      </c>
      <c r="J18" s="82">
        <v>2934</v>
      </c>
      <c r="K18" s="81">
        <v>26878000</v>
      </c>
      <c r="L18" s="80">
        <v>2218</v>
      </c>
      <c r="M18" s="83">
        <f t="shared" si="2"/>
        <v>12118.124436429216</v>
      </c>
      <c r="N18" s="81">
        <v>13769000</v>
      </c>
      <c r="O18" s="80">
        <v>556</v>
      </c>
      <c r="P18" s="84">
        <f t="shared" si="3"/>
        <v>24764.388489208632</v>
      </c>
      <c r="Q18" s="85"/>
    </row>
    <row r="19" spans="1:17" hidden="1" outlineLevel="2">
      <c r="A19" s="76" t="str">
        <f t="shared" si="0"/>
        <v>Øst</v>
      </c>
      <c r="B19" s="77" t="str">
        <f t="shared" si="1"/>
        <v>01</v>
      </c>
      <c r="C19" s="78"/>
      <c r="D19" s="100" t="s">
        <v>23</v>
      </c>
      <c r="E19" s="79" t="str">
        <f>VLOOKUP(D19,Kommuner!$D$1:$E$470,2,FALSE)</f>
        <v>Rakkestad</v>
      </c>
      <c r="F19" s="80">
        <v>6515</v>
      </c>
      <c r="G19" s="81">
        <v>689409000</v>
      </c>
      <c r="H19" s="82">
        <v>6311</v>
      </c>
      <c r="I19" s="81">
        <v>715535000</v>
      </c>
      <c r="J19" s="82">
        <v>6461</v>
      </c>
      <c r="K19" s="81">
        <v>61891000</v>
      </c>
      <c r="L19" s="80">
        <v>4916</v>
      </c>
      <c r="M19" s="83">
        <f t="shared" si="2"/>
        <v>12589.707078925956</v>
      </c>
      <c r="N19" s="81">
        <v>37258000</v>
      </c>
      <c r="O19" s="80">
        <v>1241</v>
      </c>
      <c r="P19" s="84">
        <f t="shared" si="3"/>
        <v>30022.562449637389</v>
      </c>
      <c r="Q19" s="85"/>
    </row>
    <row r="20" spans="1:17" hidden="1" outlineLevel="2">
      <c r="A20" s="76" t="str">
        <f t="shared" si="0"/>
        <v>Øst</v>
      </c>
      <c r="B20" s="77" t="str">
        <f t="shared" si="1"/>
        <v>01</v>
      </c>
      <c r="C20" s="78"/>
      <c r="D20" s="100" t="s">
        <v>24</v>
      </c>
      <c r="E20" s="79" t="str">
        <f>VLOOKUP(D20,Kommuner!$D$1:$E$470,2,FALSE)</f>
        <v>Råde</v>
      </c>
      <c r="F20" s="80">
        <v>5936</v>
      </c>
      <c r="G20" s="81">
        <v>656111000</v>
      </c>
      <c r="H20" s="82">
        <v>5748</v>
      </c>
      <c r="I20" s="81">
        <v>681286000</v>
      </c>
      <c r="J20" s="82">
        <v>5892</v>
      </c>
      <c r="K20" s="81">
        <v>53310000</v>
      </c>
      <c r="L20" s="80">
        <v>4573</v>
      </c>
      <c r="M20" s="83">
        <f t="shared" si="2"/>
        <v>11657.555215394708</v>
      </c>
      <c r="N20" s="81">
        <v>30279000</v>
      </c>
      <c r="O20" s="80">
        <v>1021</v>
      </c>
      <c r="P20" s="84">
        <f t="shared" si="3"/>
        <v>29656.219392752202</v>
      </c>
      <c r="Q20" s="85"/>
    </row>
    <row r="21" spans="1:17" hidden="1" outlineLevel="2">
      <c r="A21" s="76" t="str">
        <f t="shared" si="0"/>
        <v>Øst</v>
      </c>
      <c r="B21" s="77" t="str">
        <f t="shared" si="1"/>
        <v>01</v>
      </c>
      <c r="C21" s="78"/>
      <c r="D21" s="100" t="s">
        <v>25</v>
      </c>
      <c r="E21" s="79" t="str">
        <f>VLOOKUP(D21,Kommuner!$D$1:$E$470,2,FALSE)</f>
        <v>Rygge</v>
      </c>
      <c r="F21" s="80">
        <v>12519</v>
      </c>
      <c r="G21" s="81">
        <v>1444281000</v>
      </c>
      <c r="H21" s="82">
        <v>12091</v>
      </c>
      <c r="I21" s="81">
        <v>1484570000</v>
      </c>
      <c r="J21" s="82">
        <v>12408</v>
      </c>
      <c r="K21" s="81">
        <v>108565000</v>
      </c>
      <c r="L21" s="80">
        <v>9337</v>
      </c>
      <c r="M21" s="83">
        <f t="shared" si="2"/>
        <v>11627.396379993574</v>
      </c>
      <c r="N21" s="81">
        <v>70379000</v>
      </c>
      <c r="O21" s="80">
        <v>2433</v>
      </c>
      <c r="P21" s="84">
        <f t="shared" si="3"/>
        <v>28926.839293053843</v>
      </c>
      <c r="Q21" s="85"/>
    </row>
    <row r="22" spans="1:17" hidden="1" outlineLevel="2">
      <c r="A22" s="76" t="str">
        <f t="shared" si="0"/>
        <v>Øst</v>
      </c>
      <c r="B22" s="77" t="str">
        <f t="shared" si="1"/>
        <v>01</v>
      </c>
      <c r="C22" s="78"/>
      <c r="D22" s="100" t="s">
        <v>26</v>
      </c>
      <c r="E22" s="79" t="str">
        <f>VLOOKUP(D22,Kommuner!$D$1:$E$470,2,FALSE)</f>
        <v>Våler</v>
      </c>
      <c r="F22" s="80">
        <v>4209</v>
      </c>
      <c r="G22" s="81">
        <v>475044000</v>
      </c>
      <c r="H22" s="82">
        <v>4094</v>
      </c>
      <c r="I22" s="81">
        <v>493448000</v>
      </c>
      <c r="J22" s="82">
        <v>4179</v>
      </c>
      <c r="K22" s="81">
        <v>38045000</v>
      </c>
      <c r="L22" s="80">
        <v>3117</v>
      </c>
      <c r="M22" s="83">
        <f t="shared" si="2"/>
        <v>12205.646454924607</v>
      </c>
      <c r="N22" s="81">
        <v>21118000</v>
      </c>
      <c r="O22" s="80">
        <v>847</v>
      </c>
      <c r="P22" s="84">
        <f t="shared" si="3"/>
        <v>24932.703659976389</v>
      </c>
      <c r="Q22" s="85"/>
    </row>
    <row r="23" spans="1:17" hidden="1" outlineLevel="2">
      <c r="A23" s="76" t="str">
        <f t="shared" si="0"/>
        <v>Øst</v>
      </c>
      <c r="B23" s="77" t="str">
        <f t="shared" si="1"/>
        <v>01</v>
      </c>
      <c r="C23" s="78"/>
      <c r="D23" s="100" t="s">
        <v>27</v>
      </c>
      <c r="E23" s="79" t="str">
        <f>VLOOKUP(D23,Kommuner!$D$1:$E$470,2,FALSE)</f>
        <v>Hobøl</v>
      </c>
      <c r="F23" s="80">
        <v>4387</v>
      </c>
      <c r="G23" s="81">
        <v>485917000</v>
      </c>
      <c r="H23" s="82">
        <v>4260</v>
      </c>
      <c r="I23" s="81">
        <v>507342000</v>
      </c>
      <c r="J23" s="82">
        <v>4356</v>
      </c>
      <c r="K23" s="81">
        <v>40425000</v>
      </c>
      <c r="L23" s="80">
        <v>3309</v>
      </c>
      <c r="M23" s="83">
        <f t="shared" si="2"/>
        <v>12216.681776971895</v>
      </c>
      <c r="N23" s="81">
        <v>19623000</v>
      </c>
      <c r="O23" s="80">
        <v>838</v>
      </c>
      <c r="P23" s="84">
        <f t="shared" si="3"/>
        <v>23416.467780429593</v>
      </c>
      <c r="Q23" s="85"/>
    </row>
    <row r="24" spans="1:17" hidden="1" outlineLevel="1">
      <c r="A24" s="76"/>
      <c r="B24" s="86" t="s">
        <v>1097</v>
      </c>
      <c r="C24" s="78"/>
      <c r="D24" s="105" t="str">
        <f>LEFT(B24,2)</f>
        <v>01</v>
      </c>
      <c r="E24" s="106" t="str">
        <f>VLOOKUP(D24,Kommuner!$D$1:$E$470,2,FALSE)</f>
        <v>Østfold</v>
      </c>
      <c r="F24" s="107">
        <f t="shared" ref="F24:L24" si="4">SUBTOTAL(9,F6:F23)</f>
        <v>229295</v>
      </c>
      <c r="G24" s="108">
        <f t="shared" si="4"/>
        <v>24573956000</v>
      </c>
      <c r="H24" s="109">
        <f t="shared" si="4"/>
        <v>221566</v>
      </c>
      <c r="I24" s="108">
        <f t="shared" si="4"/>
        <v>25484362000</v>
      </c>
      <c r="J24" s="109">
        <f t="shared" si="4"/>
        <v>227405</v>
      </c>
      <c r="K24" s="108">
        <f t="shared" si="4"/>
        <v>1980649000</v>
      </c>
      <c r="L24" s="107">
        <f t="shared" si="4"/>
        <v>176242</v>
      </c>
      <c r="M24" s="110">
        <f>+K24/L24</f>
        <v>11238.234926975409</v>
      </c>
      <c r="N24" s="108">
        <f>SUBTOTAL(9,N6:N23)</f>
        <v>1119398000</v>
      </c>
      <c r="O24" s="107">
        <f>SUBTOTAL(9,O6:O23)</f>
        <v>40709</v>
      </c>
      <c r="P24" s="111">
        <f t="shared" si="3"/>
        <v>27497.555823036673</v>
      </c>
      <c r="Q24" s="85"/>
    </row>
    <row r="25" spans="1:17" hidden="1" outlineLevel="2">
      <c r="A25" s="76" t="str">
        <f t="shared" si="0"/>
        <v>Øst</v>
      </c>
      <c r="B25" s="77" t="str">
        <f t="shared" si="1"/>
        <v>02</v>
      </c>
      <c r="C25" s="78"/>
      <c r="D25" s="100" t="s">
        <v>28</v>
      </c>
      <c r="E25" s="79" t="str">
        <f>VLOOKUP(D25,Kommuner!$D$1:$E$470,2,FALSE)</f>
        <v>Vestby</v>
      </c>
      <c r="F25" s="80">
        <v>13248</v>
      </c>
      <c r="G25" s="81">
        <v>1718344000</v>
      </c>
      <c r="H25" s="82">
        <v>12808</v>
      </c>
      <c r="I25" s="81">
        <v>1764814000</v>
      </c>
      <c r="J25" s="82">
        <v>13132</v>
      </c>
      <c r="K25" s="81">
        <v>125894000</v>
      </c>
      <c r="L25" s="80">
        <v>9749</v>
      </c>
      <c r="M25" s="83">
        <f t="shared" si="2"/>
        <v>12913.529592778747</v>
      </c>
      <c r="N25" s="81">
        <v>81311000</v>
      </c>
      <c r="O25" s="80">
        <v>2728</v>
      </c>
      <c r="P25" s="84">
        <f t="shared" si="3"/>
        <v>29806.085043988271</v>
      </c>
      <c r="Q25" s="85"/>
    </row>
    <row r="26" spans="1:17" hidden="1" outlineLevel="2">
      <c r="A26" s="76" t="str">
        <f t="shared" si="0"/>
        <v>Øst</v>
      </c>
      <c r="B26" s="77" t="str">
        <f t="shared" si="1"/>
        <v>02</v>
      </c>
      <c r="C26" s="78"/>
      <c r="D26" s="100" t="s">
        <v>29</v>
      </c>
      <c r="E26" s="79" t="str">
        <f>VLOOKUP(D26,Kommuner!$D$1:$E$470,2,FALSE)</f>
        <v>Ski</v>
      </c>
      <c r="F26" s="80">
        <v>23117</v>
      </c>
      <c r="G26" s="81">
        <v>3196094000</v>
      </c>
      <c r="H26" s="82">
        <v>22382</v>
      </c>
      <c r="I26" s="81">
        <v>3280885000</v>
      </c>
      <c r="J26" s="82">
        <v>22931</v>
      </c>
      <c r="K26" s="81">
        <v>209638000</v>
      </c>
      <c r="L26" s="80">
        <v>17330</v>
      </c>
      <c r="M26" s="83">
        <f t="shared" si="2"/>
        <v>12096.826312752451</v>
      </c>
      <c r="N26" s="81">
        <v>130987000</v>
      </c>
      <c r="O26" s="80">
        <v>4456</v>
      </c>
      <c r="P26" s="84">
        <f t="shared" si="3"/>
        <v>29395.646319569121</v>
      </c>
      <c r="Q26" s="85"/>
    </row>
    <row r="27" spans="1:17" hidden="1" outlineLevel="2">
      <c r="A27" s="76" t="str">
        <f t="shared" si="0"/>
        <v>Øst</v>
      </c>
      <c r="B27" s="77" t="str">
        <f t="shared" si="1"/>
        <v>02</v>
      </c>
      <c r="C27" s="78"/>
      <c r="D27" s="100" t="s">
        <v>30</v>
      </c>
      <c r="E27" s="79" t="str">
        <f>VLOOKUP(D27,Kommuner!$D$1:$E$470,2,FALSE)</f>
        <v>Ås</v>
      </c>
      <c r="F27" s="80">
        <v>15492</v>
      </c>
      <c r="G27" s="81">
        <v>1875812000</v>
      </c>
      <c r="H27" s="82">
        <v>14697</v>
      </c>
      <c r="I27" s="81">
        <v>1936545000</v>
      </c>
      <c r="J27" s="82">
        <v>15355</v>
      </c>
      <c r="K27" s="81">
        <v>141531000</v>
      </c>
      <c r="L27" s="80">
        <v>11710</v>
      </c>
      <c r="M27" s="83">
        <f t="shared" si="2"/>
        <v>12086.336464560205</v>
      </c>
      <c r="N27" s="81">
        <v>87066000</v>
      </c>
      <c r="O27" s="80">
        <v>2882</v>
      </c>
      <c r="P27" s="84">
        <f t="shared" si="3"/>
        <v>30210.27064538515</v>
      </c>
      <c r="Q27" s="85"/>
    </row>
    <row r="28" spans="1:17" hidden="1" outlineLevel="2">
      <c r="A28" s="76" t="str">
        <f t="shared" si="0"/>
        <v>Øst</v>
      </c>
      <c r="B28" s="77" t="str">
        <f t="shared" si="1"/>
        <v>02</v>
      </c>
      <c r="C28" s="78"/>
      <c r="D28" s="100" t="s">
        <v>31</v>
      </c>
      <c r="E28" s="79" t="str">
        <f>VLOOKUP(D28,Kommuner!$D$1:$E$470,2,FALSE)</f>
        <v>Frogn</v>
      </c>
      <c r="F28" s="80">
        <v>12450</v>
      </c>
      <c r="G28" s="81">
        <v>1862406000</v>
      </c>
      <c r="H28" s="82">
        <v>12048</v>
      </c>
      <c r="I28" s="81">
        <v>1868193000</v>
      </c>
      <c r="J28" s="82">
        <v>12323</v>
      </c>
      <c r="K28" s="81">
        <v>118815000</v>
      </c>
      <c r="L28" s="80">
        <v>9104</v>
      </c>
      <c r="M28" s="83">
        <f t="shared" si="2"/>
        <v>13050.856766256591</v>
      </c>
      <c r="N28" s="81">
        <v>115315000</v>
      </c>
      <c r="O28" s="80">
        <v>2669</v>
      </c>
      <c r="P28" s="84">
        <f t="shared" si="3"/>
        <v>43205.32034469839</v>
      </c>
      <c r="Q28" s="85"/>
    </row>
    <row r="29" spans="1:17" hidden="1" outlineLevel="2">
      <c r="A29" s="76" t="str">
        <f t="shared" si="0"/>
        <v>Øst</v>
      </c>
      <c r="B29" s="77" t="str">
        <f t="shared" si="1"/>
        <v>02</v>
      </c>
      <c r="C29" s="78"/>
      <c r="D29" s="100" t="s">
        <v>32</v>
      </c>
      <c r="E29" s="79" t="str">
        <f>VLOOKUP(D29,Kommuner!$D$1:$E$470,2,FALSE)</f>
        <v>Nesodden</v>
      </c>
      <c r="F29" s="80">
        <v>14265</v>
      </c>
      <c r="G29" s="81">
        <v>2001638000</v>
      </c>
      <c r="H29" s="82">
        <v>13810</v>
      </c>
      <c r="I29" s="81">
        <v>2022715000</v>
      </c>
      <c r="J29" s="82">
        <v>14103</v>
      </c>
      <c r="K29" s="81">
        <v>130163000</v>
      </c>
      <c r="L29" s="80">
        <v>10399</v>
      </c>
      <c r="M29" s="83">
        <f t="shared" si="2"/>
        <v>12516.876622752188</v>
      </c>
      <c r="N29" s="81">
        <v>111254000</v>
      </c>
      <c r="O29" s="80">
        <v>3118</v>
      </c>
      <c r="P29" s="84">
        <f t="shared" si="3"/>
        <v>35681.205901218731</v>
      </c>
      <c r="Q29" s="85"/>
    </row>
    <row r="30" spans="1:17" hidden="1" outlineLevel="2">
      <c r="A30" s="76" t="str">
        <f t="shared" si="0"/>
        <v>Øst</v>
      </c>
      <c r="B30" s="77" t="str">
        <f t="shared" si="1"/>
        <v>02</v>
      </c>
      <c r="C30" s="78"/>
      <c r="D30" s="100" t="s">
        <v>33</v>
      </c>
      <c r="E30" s="79" t="str">
        <f>VLOOKUP(D30,Kommuner!$D$1:$E$470,2,FALSE)</f>
        <v>Oppegård</v>
      </c>
      <c r="F30" s="80">
        <v>20271</v>
      </c>
      <c r="G30" s="81">
        <v>3282836000</v>
      </c>
      <c r="H30" s="82">
        <v>19563</v>
      </c>
      <c r="I30" s="81">
        <v>3358842000</v>
      </c>
      <c r="J30" s="82">
        <v>20097</v>
      </c>
      <c r="K30" s="81">
        <v>199970000</v>
      </c>
      <c r="L30" s="80">
        <v>14883</v>
      </c>
      <c r="M30" s="83">
        <f t="shared" si="2"/>
        <v>13436.13518779816</v>
      </c>
      <c r="N30" s="81">
        <v>126404000</v>
      </c>
      <c r="O30" s="80">
        <v>4080</v>
      </c>
      <c r="P30" s="84">
        <f t="shared" si="3"/>
        <v>30981.372549019608</v>
      </c>
      <c r="Q30" s="85"/>
    </row>
    <row r="31" spans="1:17" hidden="1" outlineLevel="2">
      <c r="A31" s="76" t="str">
        <f t="shared" si="0"/>
        <v>Øst</v>
      </c>
      <c r="B31" s="77" t="str">
        <f t="shared" si="1"/>
        <v>02</v>
      </c>
      <c r="C31" s="78"/>
      <c r="D31" s="100" t="s">
        <v>34</v>
      </c>
      <c r="E31" s="79" t="str">
        <f>VLOOKUP(D31,Kommuner!$D$1:$E$470,2,FALSE)</f>
        <v>Bærum</v>
      </c>
      <c r="F31" s="80">
        <v>94725</v>
      </c>
      <c r="G31" s="81">
        <v>19220449000</v>
      </c>
      <c r="H31" s="82">
        <v>91063</v>
      </c>
      <c r="I31" s="81">
        <v>19038756000</v>
      </c>
      <c r="J31" s="82">
        <v>93573</v>
      </c>
      <c r="K31" s="81">
        <v>1077955000</v>
      </c>
      <c r="L31" s="80">
        <v>66816</v>
      </c>
      <c r="M31" s="83">
        <f t="shared" si="2"/>
        <v>16133.186661877395</v>
      </c>
      <c r="N31" s="81">
        <v>1280804000</v>
      </c>
      <c r="O31" s="80">
        <v>21886</v>
      </c>
      <c r="P31" s="84">
        <f t="shared" si="3"/>
        <v>58521.611989399615</v>
      </c>
      <c r="Q31" s="85"/>
    </row>
    <row r="32" spans="1:17" hidden="1" outlineLevel="2">
      <c r="A32" s="76" t="str">
        <f t="shared" si="0"/>
        <v>Øst</v>
      </c>
      <c r="B32" s="77" t="str">
        <f t="shared" si="1"/>
        <v>02</v>
      </c>
      <c r="C32" s="78"/>
      <c r="D32" s="100" t="s">
        <v>35</v>
      </c>
      <c r="E32" s="79" t="str">
        <f>VLOOKUP(D32,Kommuner!$D$1:$E$470,2,FALSE)</f>
        <v>Asker</v>
      </c>
      <c r="F32" s="80">
        <v>45840</v>
      </c>
      <c r="G32" s="81">
        <v>8664394000</v>
      </c>
      <c r="H32" s="82">
        <v>44157</v>
      </c>
      <c r="I32" s="81">
        <v>8593623000</v>
      </c>
      <c r="J32" s="82">
        <v>45331</v>
      </c>
      <c r="K32" s="81">
        <v>501425000</v>
      </c>
      <c r="L32" s="80">
        <v>32345</v>
      </c>
      <c r="M32" s="83">
        <f t="shared" si="2"/>
        <v>15502.396042665017</v>
      </c>
      <c r="N32" s="81">
        <v>592742000</v>
      </c>
      <c r="O32" s="80">
        <v>10588</v>
      </c>
      <c r="P32" s="84">
        <f t="shared" si="3"/>
        <v>55982.432942954285</v>
      </c>
      <c r="Q32" s="85"/>
    </row>
    <row r="33" spans="1:17" hidden="1" outlineLevel="2">
      <c r="A33" s="76" t="str">
        <f t="shared" si="0"/>
        <v>Øst</v>
      </c>
      <c r="B33" s="77" t="str">
        <f t="shared" si="1"/>
        <v>02</v>
      </c>
      <c r="C33" s="78"/>
      <c r="D33" s="100" t="s">
        <v>36</v>
      </c>
      <c r="E33" s="79" t="str">
        <f>VLOOKUP(D33,Kommuner!$D$1:$E$470,2,FALSE)</f>
        <v>Aurskog-Høland</v>
      </c>
      <c r="F33" s="80">
        <v>12649</v>
      </c>
      <c r="G33" s="81">
        <v>1312633000</v>
      </c>
      <c r="H33" s="82">
        <v>12221</v>
      </c>
      <c r="I33" s="81">
        <v>1366894000</v>
      </c>
      <c r="J33" s="82">
        <v>12558</v>
      </c>
      <c r="K33" s="81">
        <v>112699000</v>
      </c>
      <c r="L33" s="80">
        <v>9628</v>
      </c>
      <c r="M33" s="83">
        <f t="shared" si="2"/>
        <v>11705.33859576236</v>
      </c>
      <c r="N33" s="81">
        <v>61575000</v>
      </c>
      <c r="O33" s="80">
        <v>2311</v>
      </c>
      <c r="P33" s="84">
        <f t="shared" si="3"/>
        <v>26644.309822587624</v>
      </c>
      <c r="Q33" s="85"/>
    </row>
    <row r="34" spans="1:17" hidden="1" outlineLevel="2">
      <c r="A34" s="76" t="str">
        <f t="shared" si="0"/>
        <v>Øst</v>
      </c>
      <c r="B34" s="77" t="str">
        <f t="shared" si="1"/>
        <v>02</v>
      </c>
      <c r="C34" s="78"/>
      <c r="D34" s="100" t="s">
        <v>37</v>
      </c>
      <c r="E34" s="79" t="str">
        <f>VLOOKUP(D34,Kommuner!$D$1:$E$470,2,FALSE)</f>
        <v>Sørum</v>
      </c>
      <c r="F34" s="80">
        <v>13484</v>
      </c>
      <c r="G34" s="81">
        <v>1751849000</v>
      </c>
      <c r="H34" s="82">
        <v>13068</v>
      </c>
      <c r="I34" s="81">
        <v>1802939000</v>
      </c>
      <c r="J34" s="82">
        <v>13390</v>
      </c>
      <c r="K34" s="81">
        <v>129512000</v>
      </c>
      <c r="L34" s="80">
        <v>10144</v>
      </c>
      <c r="M34" s="83">
        <f t="shared" si="2"/>
        <v>12767.350157728706</v>
      </c>
      <c r="N34" s="81">
        <v>80775000</v>
      </c>
      <c r="O34" s="80">
        <v>2594</v>
      </c>
      <c r="P34" s="84">
        <f t="shared" si="3"/>
        <v>31139.16730917502</v>
      </c>
      <c r="Q34" s="85"/>
    </row>
    <row r="35" spans="1:17" hidden="1" outlineLevel="2">
      <c r="A35" s="76" t="str">
        <f t="shared" si="0"/>
        <v>Øst</v>
      </c>
      <c r="B35" s="77" t="str">
        <f t="shared" si="1"/>
        <v>02</v>
      </c>
      <c r="C35" s="78"/>
      <c r="D35" s="100" t="s">
        <v>38</v>
      </c>
      <c r="E35" s="79" t="str">
        <f>VLOOKUP(D35,Kommuner!$D$1:$E$470,2,FALSE)</f>
        <v>Fet</v>
      </c>
      <c r="F35" s="80">
        <v>8837</v>
      </c>
      <c r="G35" s="81">
        <v>1188992000</v>
      </c>
      <c r="H35" s="82">
        <v>8563</v>
      </c>
      <c r="I35" s="81">
        <v>1224193000</v>
      </c>
      <c r="J35" s="82">
        <v>8774</v>
      </c>
      <c r="K35" s="81">
        <v>81297000</v>
      </c>
      <c r="L35" s="80">
        <v>6616</v>
      </c>
      <c r="M35" s="83">
        <f t="shared" si="2"/>
        <v>12287.938331318017</v>
      </c>
      <c r="N35" s="81">
        <v>48809000</v>
      </c>
      <c r="O35" s="80">
        <v>1749</v>
      </c>
      <c r="P35" s="84">
        <f t="shared" si="3"/>
        <v>27906.803887935963</v>
      </c>
      <c r="Q35" s="85"/>
    </row>
    <row r="36" spans="1:17" hidden="1" outlineLevel="2">
      <c r="A36" s="76" t="str">
        <f t="shared" si="0"/>
        <v>Øst</v>
      </c>
      <c r="B36" s="77" t="str">
        <f t="shared" si="1"/>
        <v>02</v>
      </c>
      <c r="C36" s="78"/>
      <c r="D36" s="100" t="s">
        <v>39</v>
      </c>
      <c r="E36" s="79" t="str">
        <f>VLOOKUP(D36,Kommuner!$D$1:$E$470,2,FALSE)</f>
        <v>Rælingen</v>
      </c>
      <c r="F36" s="80">
        <v>13484</v>
      </c>
      <c r="G36" s="81">
        <v>1800078000</v>
      </c>
      <c r="H36" s="82">
        <v>13135</v>
      </c>
      <c r="I36" s="81">
        <v>1839300000</v>
      </c>
      <c r="J36" s="82">
        <v>13366</v>
      </c>
      <c r="K36" s="81">
        <v>120626000</v>
      </c>
      <c r="L36" s="80">
        <v>10161</v>
      </c>
      <c r="M36" s="83">
        <f t="shared" si="2"/>
        <v>11871.469343568546</v>
      </c>
      <c r="N36" s="81">
        <v>86506000</v>
      </c>
      <c r="O36" s="80">
        <v>2622</v>
      </c>
      <c r="P36" s="84">
        <f t="shared" si="3"/>
        <v>32992.372234935166</v>
      </c>
      <c r="Q36" s="85"/>
    </row>
    <row r="37" spans="1:17" hidden="1" outlineLevel="2">
      <c r="A37" s="76" t="str">
        <f t="shared" si="0"/>
        <v>Øst</v>
      </c>
      <c r="B37" s="77" t="str">
        <f t="shared" si="1"/>
        <v>02</v>
      </c>
      <c r="C37" s="78"/>
      <c r="D37" s="100" t="s">
        <v>40</v>
      </c>
      <c r="E37" s="79" t="str">
        <f>VLOOKUP(D37,Kommuner!$D$1:$E$470,2,FALSE)</f>
        <v>Enebakk</v>
      </c>
      <c r="F37" s="80">
        <v>8300</v>
      </c>
      <c r="G37" s="81">
        <v>963354000</v>
      </c>
      <c r="H37" s="82">
        <v>8061</v>
      </c>
      <c r="I37" s="81">
        <v>1004611000</v>
      </c>
      <c r="J37" s="82">
        <v>8236</v>
      </c>
      <c r="K37" s="81">
        <v>77543000</v>
      </c>
      <c r="L37" s="80">
        <v>6260</v>
      </c>
      <c r="M37" s="83">
        <f t="shared" si="2"/>
        <v>12387.0607028754</v>
      </c>
      <c r="N37" s="81">
        <v>38221000</v>
      </c>
      <c r="O37" s="80">
        <v>1546</v>
      </c>
      <c r="P37" s="84">
        <f t="shared" si="3"/>
        <v>24722.509702457955</v>
      </c>
      <c r="Q37" s="85"/>
    </row>
    <row r="38" spans="1:17" hidden="1" outlineLevel="2">
      <c r="A38" s="76" t="str">
        <f t="shared" si="0"/>
        <v>Øst</v>
      </c>
      <c r="B38" s="77" t="str">
        <f t="shared" si="1"/>
        <v>02</v>
      </c>
      <c r="C38" s="78"/>
      <c r="D38" s="100" t="s">
        <v>41</v>
      </c>
      <c r="E38" s="79" t="str">
        <f>VLOOKUP(D38,Kommuner!$D$1:$E$470,2,FALSE)</f>
        <v>Lørenskog</v>
      </c>
      <c r="F38" s="80">
        <v>29814</v>
      </c>
      <c r="G38" s="81">
        <v>4096549000</v>
      </c>
      <c r="H38" s="82">
        <v>28921</v>
      </c>
      <c r="I38" s="81">
        <v>4206399000</v>
      </c>
      <c r="J38" s="82">
        <v>29600</v>
      </c>
      <c r="K38" s="81">
        <v>272667000</v>
      </c>
      <c r="L38" s="80">
        <v>22094</v>
      </c>
      <c r="M38" s="83">
        <f t="shared" si="2"/>
        <v>12341.223861681905</v>
      </c>
      <c r="N38" s="81">
        <v>172685000</v>
      </c>
      <c r="O38" s="80">
        <v>5801</v>
      </c>
      <c r="P38" s="84">
        <f t="shared" si="3"/>
        <v>29768.143423547663</v>
      </c>
      <c r="Q38" s="85"/>
    </row>
    <row r="39" spans="1:17" hidden="1" outlineLevel="2">
      <c r="A39" s="76" t="str">
        <f t="shared" si="0"/>
        <v>Øst</v>
      </c>
      <c r="B39" s="77" t="str">
        <f t="shared" si="1"/>
        <v>02</v>
      </c>
      <c r="C39" s="78"/>
      <c r="D39" s="100" t="s">
        <v>42</v>
      </c>
      <c r="E39" s="79" t="str">
        <f>VLOOKUP(D39,Kommuner!$D$1:$E$470,2,FALSE)</f>
        <v>Skedsmo</v>
      </c>
      <c r="F39" s="80">
        <v>42180</v>
      </c>
      <c r="G39" s="81">
        <v>5539724000</v>
      </c>
      <c r="H39" s="82">
        <v>40856</v>
      </c>
      <c r="I39" s="81">
        <v>5705810000</v>
      </c>
      <c r="J39" s="82">
        <v>41838</v>
      </c>
      <c r="K39" s="81">
        <v>382041000</v>
      </c>
      <c r="L39" s="80">
        <v>31580</v>
      </c>
      <c r="M39" s="83">
        <f t="shared" si="2"/>
        <v>12097.561747941736</v>
      </c>
      <c r="N39" s="81">
        <v>226906000</v>
      </c>
      <c r="O39" s="80">
        <v>8076</v>
      </c>
      <c r="P39" s="84">
        <f t="shared" si="3"/>
        <v>28096.334819217434</v>
      </c>
      <c r="Q39" s="85"/>
    </row>
    <row r="40" spans="1:17" hidden="1" outlineLevel="2">
      <c r="A40" s="76" t="str">
        <f t="shared" si="0"/>
        <v>Øst</v>
      </c>
      <c r="B40" s="77" t="str">
        <f t="shared" si="1"/>
        <v>02</v>
      </c>
      <c r="C40" s="78"/>
      <c r="D40" s="100" t="s">
        <v>43</v>
      </c>
      <c r="E40" s="79" t="str">
        <f>VLOOKUP(D40,Kommuner!$D$1:$E$470,2,FALSE)</f>
        <v>Nittedal</v>
      </c>
      <c r="F40" s="80">
        <v>17515</v>
      </c>
      <c r="G40" s="81">
        <v>2520325000</v>
      </c>
      <c r="H40" s="82">
        <v>17032</v>
      </c>
      <c r="I40" s="81">
        <v>2580860000</v>
      </c>
      <c r="J40" s="82">
        <v>17357</v>
      </c>
      <c r="K40" s="81">
        <v>161960000</v>
      </c>
      <c r="L40" s="80">
        <v>13042</v>
      </c>
      <c r="M40" s="83">
        <f t="shared" si="2"/>
        <v>12418.340745284466</v>
      </c>
      <c r="N40" s="81">
        <v>104300000</v>
      </c>
      <c r="O40" s="80">
        <v>3515</v>
      </c>
      <c r="P40" s="84">
        <f t="shared" si="3"/>
        <v>29672.830725462303</v>
      </c>
      <c r="Q40" s="85"/>
    </row>
    <row r="41" spans="1:17" hidden="1" outlineLevel="2">
      <c r="A41" s="76" t="str">
        <f t="shared" si="0"/>
        <v>Øst</v>
      </c>
      <c r="B41" s="77" t="str">
        <f t="shared" si="1"/>
        <v>02</v>
      </c>
      <c r="C41" s="78"/>
      <c r="D41" s="100" t="s">
        <v>44</v>
      </c>
      <c r="E41" s="79" t="str">
        <f>VLOOKUP(D41,Kommuner!$D$1:$E$470,2,FALSE)</f>
        <v>Gjerdrum</v>
      </c>
      <c r="F41" s="80">
        <v>5178</v>
      </c>
      <c r="G41" s="81">
        <v>749500000</v>
      </c>
      <c r="H41" s="82">
        <v>5035</v>
      </c>
      <c r="I41" s="81">
        <v>764369000</v>
      </c>
      <c r="J41" s="82">
        <v>5137</v>
      </c>
      <c r="K41" s="81">
        <v>48424000</v>
      </c>
      <c r="L41" s="80">
        <v>3778</v>
      </c>
      <c r="M41" s="83">
        <f t="shared" si="2"/>
        <v>12817.363684489148</v>
      </c>
      <c r="N41" s="81">
        <v>35460000</v>
      </c>
      <c r="O41" s="80">
        <v>1102</v>
      </c>
      <c r="P41" s="84">
        <f t="shared" si="3"/>
        <v>32177.858439201453</v>
      </c>
      <c r="Q41" s="85"/>
    </row>
    <row r="42" spans="1:17" hidden="1" outlineLevel="2">
      <c r="A42" s="76" t="str">
        <f t="shared" si="0"/>
        <v>Øst</v>
      </c>
      <c r="B42" s="77" t="str">
        <f t="shared" si="1"/>
        <v>02</v>
      </c>
      <c r="C42" s="78"/>
      <c r="D42" s="100" t="s">
        <v>45</v>
      </c>
      <c r="E42" s="79" t="str">
        <f>VLOOKUP(D42,Kommuner!$D$1:$E$470,2,FALSE)</f>
        <v>Ullensaker</v>
      </c>
      <c r="F42" s="80">
        <v>29459</v>
      </c>
      <c r="G42" s="81">
        <v>3535433000</v>
      </c>
      <c r="H42" s="82">
        <v>28494</v>
      </c>
      <c r="I42" s="81">
        <v>3632563000</v>
      </c>
      <c r="J42" s="82">
        <v>29240</v>
      </c>
      <c r="K42" s="81">
        <v>265200000</v>
      </c>
      <c r="L42" s="80">
        <v>21713</v>
      </c>
      <c r="M42" s="83">
        <f t="shared" si="2"/>
        <v>12213.881085064248</v>
      </c>
      <c r="N42" s="81">
        <v>176326000</v>
      </c>
      <c r="O42" s="80">
        <v>5813</v>
      </c>
      <c r="P42" s="84">
        <f t="shared" si="3"/>
        <v>30333.046619645622</v>
      </c>
      <c r="Q42" s="85"/>
    </row>
    <row r="43" spans="1:17" hidden="1" outlineLevel="2">
      <c r="A43" s="76" t="str">
        <f t="shared" si="0"/>
        <v>Øst</v>
      </c>
      <c r="B43" s="77" t="str">
        <f t="shared" si="1"/>
        <v>02</v>
      </c>
      <c r="C43" s="78"/>
      <c r="D43" s="100" t="s">
        <v>46</v>
      </c>
      <c r="E43" s="79" t="str">
        <f>VLOOKUP(D43,Kommuner!$D$1:$E$470,2,FALSE)</f>
        <v>Nes</v>
      </c>
      <c r="F43" s="80">
        <v>16772</v>
      </c>
      <c r="G43" s="81">
        <v>1861409000</v>
      </c>
      <c r="H43" s="82">
        <v>16269</v>
      </c>
      <c r="I43" s="81">
        <v>1929779000</v>
      </c>
      <c r="J43" s="82">
        <v>16648</v>
      </c>
      <c r="K43" s="81">
        <v>153058000</v>
      </c>
      <c r="L43" s="80">
        <v>12546</v>
      </c>
      <c r="M43" s="83">
        <f t="shared" si="2"/>
        <v>12199.744938625858</v>
      </c>
      <c r="N43" s="81">
        <v>88647000</v>
      </c>
      <c r="O43" s="80">
        <v>3329</v>
      </c>
      <c r="P43" s="84">
        <f t="shared" si="3"/>
        <v>26628.717332532291</v>
      </c>
      <c r="Q43" s="85"/>
    </row>
    <row r="44" spans="1:17" hidden="1" outlineLevel="2">
      <c r="A44" s="76" t="str">
        <f t="shared" si="0"/>
        <v>Øst</v>
      </c>
      <c r="B44" s="77" t="str">
        <f t="shared" si="1"/>
        <v>02</v>
      </c>
      <c r="C44" s="78"/>
      <c r="D44" s="100" t="s">
        <v>47</v>
      </c>
      <c r="E44" s="79" t="str">
        <f>VLOOKUP(D44,Kommuner!$D$1:$E$470,2,FALSE)</f>
        <v>Eidsvoll</v>
      </c>
      <c r="F44" s="80">
        <v>18852</v>
      </c>
      <c r="G44" s="81">
        <v>2071531000</v>
      </c>
      <c r="H44" s="82">
        <v>18269</v>
      </c>
      <c r="I44" s="81">
        <v>2144987000</v>
      </c>
      <c r="J44" s="82">
        <v>18742</v>
      </c>
      <c r="K44" s="81">
        <v>161959000</v>
      </c>
      <c r="L44" s="80">
        <v>14141</v>
      </c>
      <c r="M44" s="83">
        <f t="shared" si="2"/>
        <v>11453.150413690686</v>
      </c>
      <c r="N44" s="81">
        <v>92403000</v>
      </c>
      <c r="O44" s="80">
        <v>3658</v>
      </c>
      <c r="P44" s="84">
        <f t="shared" si="3"/>
        <v>25260.524876981959</v>
      </c>
      <c r="Q44" s="85"/>
    </row>
    <row r="45" spans="1:17" hidden="1" outlineLevel="2">
      <c r="A45" s="76" t="str">
        <f t="shared" si="0"/>
        <v>Øst</v>
      </c>
      <c r="B45" s="77" t="str">
        <f t="shared" si="1"/>
        <v>02</v>
      </c>
      <c r="C45" s="78"/>
      <c r="D45" s="100" t="s">
        <v>48</v>
      </c>
      <c r="E45" s="79" t="str">
        <f>VLOOKUP(D45,Kommuner!$D$1:$E$470,2,FALSE)</f>
        <v>Nannestad</v>
      </c>
      <c r="F45" s="80">
        <v>10248</v>
      </c>
      <c r="G45" s="81">
        <v>1160628000</v>
      </c>
      <c r="H45" s="82">
        <v>9912</v>
      </c>
      <c r="I45" s="81">
        <v>1209304000</v>
      </c>
      <c r="J45" s="82">
        <v>10175</v>
      </c>
      <c r="K45" s="81">
        <v>97110000</v>
      </c>
      <c r="L45" s="80">
        <v>7730</v>
      </c>
      <c r="M45" s="83">
        <f t="shared" si="2"/>
        <v>12562.7425614489</v>
      </c>
      <c r="N45" s="81">
        <v>52172000</v>
      </c>
      <c r="O45" s="80">
        <v>1959</v>
      </c>
      <c r="P45" s="84">
        <f t="shared" si="3"/>
        <v>26631.955079122003</v>
      </c>
      <c r="Q45" s="85"/>
    </row>
    <row r="46" spans="1:17" hidden="1" outlineLevel="2">
      <c r="A46" s="76" t="str">
        <f t="shared" si="0"/>
        <v>Øst</v>
      </c>
      <c r="B46" s="77" t="str">
        <f t="shared" si="1"/>
        <v>02</v>
      </c>
      <c r="C46" s="78"/>
      <c r="D46" s="100" t="s">
        <v>49</v>
      </c>
      <c r="E46" s="79" t="str">
        <f>VLOOKUP(D46,Kommuner!$D$1:$E$470,2,FALSE)</f>
        <v>Hurdal</v>
      </c>
      <c r="F46" s="80">
        <v>2264</v>
      </c>
      <c r="G46" s="81">
        <v>224811000</v>
      </c>
      <c r="H46" s="82">
        <v>2193</v>
      </c>
      <c r="I46" s="81">
        <v>232623000</v>
      </c>
      <c r="J46" s="82">
        <v>2235</v>
      </c>
      <c r="K46" s="81">
        <v>18758000</v>
      </c>
      <c r="L46" s="80">
        <v>1708</v>
      </c>
      <c r="M46" s="83">
        <f t="shared" si="2"/>
        <v>10982.435597189695</v>
      </c>
      <c r="N46" s="81">
        <v>10597000</v>
      </c>
      <c r="O46" s="80">
        <v>452</v>
      </c>
      <c r="P46" s="84">
        <f t="shared" si="3"/>
        <v>23444.690265486726</v>
      </c>
      <c r="Q46" s="85"/>
    </row>
    <row r="47" spans="1:17" hidden="1" outlineLevel="1">
      <c r="A47" s="76"/>
      <c r="B47" s="86" t="s">
        <v>1098</v>
      </c>
      <c r="C47" s="78"/>
      <c r="D47" s="105" t="str">
        <f>LEFT(B47,2)</f>
        <v>02</v>
      </c>
      <c r="E47" s="106" t="str">
        <f>VLOOKUP(D47,Kommuner!$D$1:$E$470,2,FALSE)</f>
        <v>Akershus</v>
      </c>
      <c r="F47" s="107">
        <f t="shared" ref="F47:L47" si="5">SUBTOTAL(9,F25:F46)</f>
        <v>468444</v>
      </c>
      <c r="G47" s="108">
        <f t="shared" si="5"/>
        <v>70598789000</v>
      </c>
      <c r="H47" s="109">
        <f t="shared" si="5"/>
        <v>452557</v>
      </c>
      <c r="I47" s="108">
        <f t="shared" si="5"/>
        <v>71509004000</v>
      </c>
      <c r="J47" s="109">
        <f t="shared" si="5"/>
        <v>464141</v>
      </c>
      <c r="K47" s="108">
        <f t="shared" si="5"/>
        <v>4588245000</v>
      </c>
      <c r="L47" s="107">
        <f t="shared" si="5"/>
        <v>343477</v>
      </c>
      <c r="M47" s="110">
        <f t="shared" si="2"/>
        <v>13358.230682112631</v>
      </c>
      <c r="N47" s="108">
        <f>SUBTOTAL(9,N25:N46)</f>
        <v>3801265000</v>
      </c>
      <c r="O47" s="107">
        <f>SUBTOTAL(9,O25:O46)</f>
        <v>96934</v>
      </c>
      <c r="P47" s="111">
        <f t="shared" si="3"/>
        <v>39214.981327501184</v>
      </c>
      <c r="Q47" s="85"/>
    </row>
    <row r="48" spans="1:17" hidden="1" outlineLevel="2">
      <c r="A48" s="76" t="str">
        <f t="shared" si="0"/>
        <v>Øst</v>
      </c>
      <c r="B48" s="77" t="str">
        <f t="shared" si="1"/>
        <v>03</v>
      </c>
      <c r="C48" s="78"/>
      <c r="D48" s="100" t="s">
        <v>50</v>
      </c>
      <c r="E48" s="79" t="str">
        <f>VLOOKUP(D48,Kommuner!$D$1:$E$470,2,FALSE)</f>
        <v>Oslo</v>
      </c>
      <c r="F48" s="80">
        <v>535060</v>
      </c>
      <c r="G48" s="81">
        <v>84173977000</v>
      </c>
      <c r="H48" s="82">
        <v>513028</v>
      </c>
      <c r="I48" s="81">
        <v>84567774000</v>
      </c>
      <c r="J48" s="82">
        <v>528764</v>
      </c>
      <c r="K48" s="81">
        <v>5818715000</v>
      </c>
      <c r="L48" s="80">
        <v>389507</v>
      </c>
      <c r="M48" s="83">
        <f t="shared" si="2"/>
        <v>14938.666057349419</v>
      </c>
      <c r="N48" s="81">
        <v>5551983000</v>
      </c>
      <c r="O48" s="80">
        <v>113680</v>
      </c>
      <c r="P48" s="84">
        <f t="shared" si="3"/>
        <v>48838.696340605209</v>
      </c>
      <c r="Q48" s="85"/>
    </row>
    <row r="49" spans="1:17" hidden="1" outlineLevel="1">
      <c r="A49" s="76"/>
      <c r="B49" s="86" t="s">
        <v>1099</v>
      </c>
      <c r="C49" s="78"/>
      <c r="D49" s="105" t="str">
        <f>LEFT(B49,2)</f>
        <v>03</v>
      </c>
      <c r="E49" s="106" t="str">
        <f>VLOOKUP(D49,Kommuner!$D$1:$E$470,2,FALSE)</f>
        <v>Oslo</v>
      </c>
      <c r="F49" s="107">
        <f t="shared" ref="F49:L49" si="6">SUBTOTAL(9,F48:F48)</f>
        <v>535060</v>
      </c>
      <c r="G49" s="108">
        <f t="shared" si="6"/>
        <v>84173977000</v>
      </c>
      <c r="H49" s="109">
        <f t="shared" si="6"/>
        <v>513028</v>
      </c>
      <c r="I49" s="108">
        <f t="shared" si="6"/>
        <v>84567774000</v>
      </c>
      <c r="J49" s="109">
        <f t="shared" si="6"/>
        <v>528764</v>
      </c>
      <c r="K49" s="108">
        <f t="shared" si="6"/>
        <v>5818715000</v>
      </c>
      <c r="L49" s="107">
        <f t="shared" si="6"/>
        <v>389507</v>
      </c>
      <c r="M49" s="110">
        <f t="shared" si="2"/>
        <v>14938.666057349419</v>
      </c>
      <c r="N49" s="108">
        <f>SUBTOTAL(9,N48:N48)</f>
        <v>5551983000</v>
      </c>
      <c r="O49" s="107">
        <f>SUBTOTAL(9,O48:O48)</f>
        <v>113680</v>
      </c>
      <c r="P49" s="111">
        <f t="shared" si="3"/>
        <v>48838.696340605209</v>
      </c>
      <c r="Q49" s="85"/>
    </row>
    <row r="50" spans="1:17" hidden="1" outlineLevel="2">
      <c r="A50" s="76" t="str">
        <f t="shared" si="0"/>
        <v>Øst</v>
      </c>
      <c r="B50" s="77" t="str">
        <f t="shared" si="1"/>
        <v>04</v>
      </c>
      <c r="C50" s="78"/>
      <c r="D50" s="100" t="s">
        <v>51</v>
      </c>
      <c r="E50" s="79" t="str">
        <f>VLOOKUP(D50,Kommuner!$D$1:$E$470,2,FALSE)</f>
        <v>Kongsvinger</v>
      </c>
      <c r="F50" s="80">
        <v>14571</v>
      </c>
      <c r="G50" s="81">
        <v>1479079000</v>
      </c>
      <c r="H50" s="82">
        <v>14059</v>
      </c>
      <c r="I50" s="81">
        <v>1546787000</v>
      </c>
      <c r="J50" s="82">
        <v>14455</v>
      </c>
      <c r="K50" s="81">
        <v>122685000</v>
      </c>
      <c r="L50" s="80">
        <v>11453</v>
      </c>
      <c r="M50" s="83">
        <f t="shared" si="2"/>
        <v>10712.040513402602</v>
      </c>
      <c r="N50" s="81">
        <v>58940000</v>
      </c>
      <c r="O50" s="80">
        <v>2429</v>
      </c>
      <c r="P50" s="84">
        <f t="shared" si="3"/>
        <v>24265.129682997118</v>
      </c>
      <c r="Q50" s="85"/>
    </row>
    <row r="51" spans="1:17" hidden="1" outlineLevel="2">
      <c r="A51" s="76" t="str">
        <f t="shared" si="0"/>
        <v>Øst</v>
      </c>
      <c r="B51" s="77" t="str">
        <f t="shared" si="1"/>
        <v>04</v>
      </c>
      <c r="C51" s="78"/>
      <c r="D51" s="100" t="s">
        <v>52</v>
      </c>
      <c r="E51" s="79" t="str">
        <f>VLOOKUP(D51,Kommuner!$D$1:$E$470,2,FALSE)</f>
        <v>Hamar</v>
      </c>
      <c r="F51" s="80">
        <v>24389</v>
      </c>
      <c r="G51" s="81">
        <v>2827052000</v>
      </c>
      <c r="H51" s="82">
        <v>23520</v>
      </c>
      <c r="I51" s="81">
        <v>2939171000</v>
      </c>
      <c r="J51" s="82">
        <v>24172</v>
      </c>
      <c r="K51" s="81">
        <v>220757000</v>
      </c>
      <c r="L51" s="80">
        <v>18996</v>
      </c>
      <c r="M51" s="83">
        <f t="shared" si="2"/>
        <v>11621.236049694673</v>
      </c>
      <c r="N51" s="81">
        <v>112360000</v>
      </c>
      <c r="O51" s="80">
        <v>4203</v>
      </c>
      <c r="P51" s="84">
        <f t="shared" si="3"/>
        <v>26733.285748275041</v>
      </c>
      <c r="Q51" s="85"/>
    </row>
    <row r="52" spans="1:17" hidden="1" outlineLevel="2">
      <c r="A52" s="76" t="str">
        <f t="shared" si="0"/>
        <v>Øst</v>
      </c>
      <c r="B52" s="77" t="str">
        <f t="shared" si="1"/>
        <v>04</v>
      </c>
      <c r="C52" s="78"/>
      <c r="D52" s="100" t="s">
        <v>53</v>
      </c>
      <c r="E52" s="79" t="str">
        <f>VLOOKUP(D52,Kommuner!$D$1:$E$470,2,FALSE)</f>
        <v>Ringsaker</v>
      </c>
      <c r="F52" s="80">
        <v>26920</v>
      </c>
      <c r="G52" s="81">
        <v>2736863000</v>
      </c>
      <c r="H52" s="82">
        <v>25871</v>
      </c>
      <c r="I52" s="81">
        <v>2851691000</v>
      </c>
      <c r="J52" s="82">
        <v>26727</v>
      </c>
      <c r="K52" s="81">
        <v>241860000</v>
      </c>
      <c r="L52" s="80">
        <v>20846</v>
      </c>
      <c r="M52" s="83">
        <f t="shared" si="2"/>
        <v>11602.225846685214</v>
      </c>
      <c r="N52" s="81">
        <v>135361000</v>
      </c>
      <c r="O52" s="80">
        <v>4715</v>
      </c>
      <c r="P52" s="84">
        <f t="shared" si="3"/>
        <v>28708.589607635207</v>
      </c>
      <c r="Q52" s="85"/>
    </row>
    <row r="53" spans="1:17" hidden="1" outlineLevel="2">
      <c r="A53" s="76" t="str">
        <f t="shared" si="0"/>
        <v>Øst</v>
      </c>
      <c r="B53" s="77" t="str">
        <f t="shared" si="1"/>
        <v>04</v>
      </c>
      <c r="C53" s="78"/>
      <c r="D53" s="100" t="s">
        <v>54</v>
      </c>
      <c r="E53" s="79" t="str">
        <f>VLOOKUP(D53,Kommuner!$D$1:$E$470,2,FALSE)</f>
        <v>Løten</v>
      </c>
      <c r="F53" s="80">
        <v>5915</v>
      </c>
      <c r="G53" s="81">
        <v>560632000</v>
      </c>
      <c r="H53" s="82">
        <v>5714</v>
      </c>
      <c r="I53" s="81">
        <v>594166000</v>
      </c>
      <c r="J53" s="82">
        <v>5866</v>
      </c>
      <c r="K53" s="81">
        <v>51425000</v>
      </c>
      <c r="L53" s="80">
        <v>4644</v>
      </c>
      <c r="M53" s="83">
        <f t="shared" si="2"/>
        <v>11073.428079242032</v>
      </c>
      <c r="N53" s="81">
        <v>18800000</v>
      </c>
      <c r="O53" s="80">
        <v>1012</v>
      </c>
      <c r="P53" s="84">
        <f t="shared" si="3"/>
        <v>18577.075098814228</v>
      </c>
      <c r="Q53" s="85"/>
    </row>
    <row r="54" spans="1:17" hidden="1" outlineLevel="2">
      <c r="A54" s="76" t="str">
        <f t="shared" si="0"/>
        <v>Øst</v>
      </c>
      <c r="B54" s="77" t="str">
        <f t="shared" si="1"/>
        <v>04</v>
      </c>
      <c r="C54" s="78"/>
      <c r="D54" s="100" t="s">
        <v>55</v>
      </c>
      <c r="E54" s="79" t="str">
        <f>VLOOKUP(D54,Kommuner!$D$1:$E$470,2,FALSE)</f>
        <v>Stange</v>
      </c>
      <c r="F54" s="80">
        <v>16077</v>
      </c>
      <c r="G54" s="81">
        <v>1646876000</v>
      </c>
      <c r="H54" s="82">
        <v>15501</v>
      </c>
      <c r="I54" s="81">
        <v>1723745000</v>
      </c>
      <c r="J54" s="82">
        <v>15925</v>
      </c>
      <c r="K54" s="81">
        <v>137741000</v>
      </c>
      <c r="L54" s="80">
        <v>12387</v>
      </c>
      <c r="M54" s="83">
        <f t="shared" si="2"/>
        <v>11119.803019294421</v>
      </c>
      <c r="N54" s="81">
        <v>64555000</v>
      </c>
      <c r="O54" s="80">
        <v>2899</v>
      </c>
      <c r="P54" s="84">
        <f t="shared" si="3"/>
        <v>22268.023456364263</v>
      </c>
      <c r="Q54" s="85"/>
    </row>
    <row r="55" spans="1:17" hidden="1" outlineLevel="2">
      <c r="A55" s="76" t="str">
        <f t="shared" si="0"/>
        <v>Øst</v>
      </c>
      <c r="B55" s="77" t="str">
        <f t="shared" si="1"/>
        <v>04</v>
      </c>
      <c r="C55" s="78"/>
      <c r="D55" s="100" t="s">
        <v>56</v>
      </c>
      <c r="E55" s="79" t="str">
        <f>VLOOKUP(D55,Kommuner!$D$1:$E$470,2,FALSE)</f>
        <v>Nord-Odal</v>
      </c>
      <c r="F55" s="80">
        <v>3998</v>
      </c>
      <c r="G55" s="81">
        <v>365949000</v>
      </c>
      <c r="H55" s="82">
        <v>3864</v>
      </c>
      <c r="I55" s="81">
        <v>388621000</v>
      </c>
      <c r="J55" s="82">
        <v>3963</v>
      </c>
      <c r="K55" s="81">
        <v>36656000</v>
      </c>
      <c r="L55" s="80">
        <v>3192</v>
      </c>
      <c r="M55" s="83">
        <f t="shared" si="2"/>
        <v>11483.709273182958</v>
      </c>
      <c r="N55" s="81">
        <v>14993000</v>
      </c>
      <c r="O55" s="80">
        <v>619</v>
      </c>
      <c r="P55" s="84">
        <f t="shared" si="3"/>
        <v>24221.324717285945</v>
      </c>
      <c r="Q55" s="85"/>
    </row>
    <row r="56" spans="1:17" hidden="1" outlineLevel="2">
      <c r="A56" s="76" t="str">
        <f t="shared" si="0"/>
        <v>Øst</v>
      </c>
      <c r="B56" s="77" t="str">
        <f t="shared" si="1"/>
        <v>04</v>
      </c>
      <c r="C56" s="78"/>
      <c r="D56" s="100" t="s">
        <v>57</v>
      </c>
      <c r="E56" s="79" t="str">
        <f>VLOOKUP(D56,Kommuner!$D$1:$E$470,2,FALSE)</f>
        <v>Sør-Odal</v>
      </c>
      <c r="F56" s="80">
        <v>6322</v>
      </c>
      <c r="G56" s="81">
        <v>629580000</v>
      </c>
      <c r="H56" s="82">
        <v>6107</v>
      </c>
      <c r="I56" s="81">
        <v>664236000</v>
      </c>
      <c r="J56" s="82">
        <v>6276</v>
      </c>
      <c r="K56" s="81">
        <v>55748000</v>
      </c>
      <c r="L56" s="80">
        <v>4859</v>
      </c>
      <c r="M56" s="83">
        <f t="shared" si="2"/>
        <v>11473.14262193867</v>
      </c>
      <c r="N56" s="81">
        <v>22890000</v>
      </c>
      <c r="O56" s="80">
        <v>1163</v>
      </c>
      <c r="P56" s="84">
        <f t="shared" si="3"/>
        <v>19681.857265692175</v>
      </c>
      <c r="Q56" s="85"/>
    </row>
    <row r="57" spans="1:17" hidden="1" outlineLevel="2">
      <c r="A57" s="76" t="str">
        <f t="shared" si="0"/>
        <v>Øst</v>
      </c>
      <c r="B57" s="77" t="str">
        <f t="shared" si="1"/>
        <v>04</v>
      </c>
      <c r="C57" s="78"/>
      <c r="D57" s="100" t="s">
        <v>58</v>
      </c>
      <c r="E57" s="79" t="str">
        <f>VLOOKUP(D57,Kommuner!$D$1:$E$470,2,FALSE)</f>
        <v>Eidskog</v>
      </c>
      <c r="F57" s="80">
        <v>5169</v>
      </c>
      <c r="G57" s="81">
        <v>436786000</v>
      </c>
      <c r="H57" s="82">
        <v>4981</v>
      </c>
      <c r="I57" s="81">
        <v>460736000</v>
      </c>
      <c r="J57" s="82">
        <v>5095</v>
      </c>
      <c r="K57" s="81">
        <v>43032000</v>
      </c>
      <c r="L57" s="80">
        <v>4101</v>
      </c>
      <c r="M57" s="83">
        <f t="shared" si="2"/>
        <v>10493.050475493783</v>
      </c>
      <c r="N57" s="81">
        <v>19542000</v>
      </c>
      <c r="O57" s="80">
        <v>797</v>
      </c>
      <c r="P57" s="84">
        <f t="shared" si="3"/>
        <v>24519.447929736511</v>
      </c>
      <c r="Q57" s="85"/>
    </row>
    <row r="58" spans="1:17" hidden="1" outlineLevel="2">
      <c r="A58" s="76" t="str">
        <f t="shared" si="0"/>
        <v>Øst</v>
      </c>
      <c r="B58" s="77" t="str">
        <f t="shared" si="1"/>
        <v>04</v>
      </c>
      <c r="C58" s="78"/>
      <c r="D58" s="100" t="s">
        <v>59</v>
      </c>
      <c r="E58" s="79" t="str">
        <f>VLOOKUP(D58,Kommuner!$D$1:$E$470,2,FALSE)</f>
        <v>Grue</v>
      </c>
      <c r="F58" s="80">
        <v>3948</v>
      </c>
      <c r="G58" s="81">
        <v>347383000</v>
      </c>
      <c r="H58" s="82">
        <v>3782</v>
      </c>
      <c r="I58" s="81">
        <v>365241000</v>
      </c>
      <c r="J58" s="82">
        <v>3904</v>
      </c>
      <c r="K58" s="81">
        <v>37092000</v>
      </c>
      <c r="L58" s="80">
        <v>3093</v>
      </c>
      <c r="M58" s="83">
        <f t="shared" si="2"/>
        <v>11992.240543161979</v>
      </c>
      <c r="N58" s="81">
        <v>20518000</v>
      </c>
      <c r="O58" s="80">
        <v>653</v>
      </c>
      <c r="P58" s="84">
        <f t="shared" si="3"/>
        <v>31421.13323124043</v>
      </c>
      <c r="Q58" s="85"/>
    </row>
    <row r="59" spans="1:17" hidden="1" outlineLevel="2">
      <c r="A59" s="76" t="str">
        <f t="shared" si="0"/>
        <v>Øst</v>
      </c>
      <c r="B59" s="77" t="str">
        <f t="shared" si="1"/>
        <v>04</v>
      </c>
      <c r="C59" s="78"/>
      <c r="D59" s="100" t="s">
        <v>60</v>
      </c>
      <c r="E59" s="79" t="str">
        <f>VLOOKUP(D59,Kommuner!$D$1:$E$470,2,FALSE)</f>
        <v>Åsnes</v>
      </c>
      <c r="F59" s="80">
        <v>6001</v>
      </c>
      <c r="G59" s="81">
        <v>526757000</v>
      </c>
      <c r="H59" s="82">
        <v>5751</v>
      </c>
      <c r="I59" s="81">
        <v>559301000</v>
      </c>
      <c r="J59" s="82">
        <v>5943</v>
      </c>
      <c r="K59" s="81">
        <v>56014000</v>
      </c>
      <c r="L59" s="80">
        <v>4682</v>
      </c>
      <c r="M59" s="83">
        <f t="shared" si="2"/>
        <v>11963.69073045707</v>
      </c>
      <c r="N59" s="81">
        <v>24918000</v>
      </c>
      <c r="O59" s="80">
        <v>1055</v>
      </c>
      <c r="P59" s="84">
        <f t="shared" si="3"/>
        <v>23618.957345971565</v>
      </c>
      <c r="Q59" s="85"/>
    </row>
    <row r="60" spans="1:17" hidden="1" outlineLevel="2">
      <c r="A60" s="76" t="str">
        <f t="shared" si="0"/>
        <v>Øst</v>
      </c>
      <c r="B60" s="77" t="str">
        <f t="shared" si="1"/>
        <v>04</v>
      </c>
      <c r="C60" s="78"/>
      <c r="D60" s="100" t="s">
        <v>61</v>
      </c>
      <c r="E60" s="79" t="str">
        <f>VLOOKUP(D60,Kommuner!$D$1:$E$470,2,FALSE)</f>
        <v>Våler</v>
      </c>
      <c r="F60" s="80">
        <v>3021</v>
      </c>
      <c r="G60" s="81">
        <v>267657000</v>
      </c>
      <c r="H60" s="82">
        <v>2922</v>
      </c>
      <c r="I60" s="81">
        <v>281163000</v>
      </c>
      <c r="J60" s="82">
        <v>2986</v>
      </c>
      <c r="K60" s="81">
        <v>26383000</v>
      </c>
      <c r="L60" s="80">
        <v>2342</v>
      </c>
      <c r="M60" s="83">
        <f t="shared" si="2"/>
        <v>11265.157984628522</v>
      </c>
      <c r="N60" s="81">
        <v>13680000</v>
      </c>
      <c r="O60" s="80">
        <v>531</v>
      </c>
      <c r="P60" s="84">
        <f t="shared" si="3"/>
        <v>25762.711864406781</v>
      </c>
      <c r="Q60" s="85"/>
    </row>
    <row r="61" spans="1:17" hidden="1" outlineLevel="2">
      <c r="A61" s="76" t="str">
        <f t="shared" si="0"/>
        <v>Øst</v>
      </c>
      <c r="B61" s="77" t="str">
        <f t="shared" si="1"/>
        <v>04</v>
      </c>
      <c r="C61" s="78"/>
      <c r="D61" s="100" t="s">
        <v>62</v>
      </c>
      <c r="E61" s="79" t="str">
        <f>VLOOKUP(D61,Kommuner!$D$1:$E$470,2,FALSE)</f>
        <v>Elverum</v>
      </c>
      <c r="F61" s="80">
        <v>16364</v>
      </c>
      <c r="G61" s="81">
        <v>1689102000</v>
      </c>
      <c r="H61" s="82">
        <v>15766</v>
      </c>
      <c r="I61" s="81">
        <v>1761517000</v>
      </c>
      <c r="J61" s="82">
        <v>16220</v>
      </c>
      <c r="K61" s="81">
        <v>142767000</v>
      </c>
      <c r="L61" s="80">
        <v>12739</v>
      </c>
      <c r="M61" s="83">
        <f t="shared" si="2"/>
        <v>11207.080618572887</v>
      </c>
      <c r="N61" s="81">
        <v>73835000</v>
      </c>
      <c r="O61" s="80">
        <v>2835</v>
      </c>
      <c r="P61" s="84">
        <f t="shared" si="3"/>
        <v>26044.091710758377</v>
      </c>
      <c r="Q61" s="85"/>
    </row>
    <row r="62" spans="1:17" hidden="1" outlineLevel="2">
      <c r="A62" s="76" t="str">
        <f t="shared" si="0"/>
        <v>Øst</v>
      </c>
      <c r="B62" s="77" t="str">
        <f t="shared" si="1"/>
        <v>04</v>
      </c>
      <c r="C62" s="78"/>
      <c r="D62" s="100" t="s">
        <v>63</v>
      </c>
      <c r="E62" s="79" t="str">
        <f>VLOOKUP(D62,Kommuner!$D$1:$E$470,2,FALSE)</f>
        <v>Trysil</v>
      </c>
      <c r="F62" s="80">
        <v>5955</v>
      </c>
      <c r="G62" s="81">
        <v>496429000</v>
      </c>
      <c r="H62" s="82">
        <v>5589</v>
      </c>
      <c r="I62" s="81">
        <v>521692000</v>
      </c>
      <c r="J62" s="82">
        <v>5853</v>
      </c>
      <c r="K62" s="81">
        <v>52143000</v>
      </c>
      <c r="L62" s="80">
        <v>4731</v>
      </c>
      <c r="M62" s="83">
        <f t="shared" si="2"/>
        <v>11021.55992390615</v>
      </c>
      <c r="N62" s="81">
        <v>27763000</v>
      </c>
      <c r="O62" s="80">
        <v>899</v>
      </c>
      <c r="P62" s="84">
        <f t="shared" si="3"/>
        <v>30882.091212458286</v>
      </c>
      <c r="Q62" s="85"/>
    </row>
    <row r="63" spans="1:17" hidden="1" outlineLevel="2">
      <c r="A63" s="76" t="str">
        <f t="shared" si="0"/>
        <v>Øst</v>
      </c>
      <c r="B63" s="77" t="str">
        <f t="shared" si="1"/>
        <v>04</v>
      </c>
      <c r="C63" s="78"/>
      <c r="D63" s="100" t="s">
        <v>64</v>
      </c>
      <c r="E63" s="79" t="str">
        <f>VLOOKUP(D63,Kommuner!$D$1:$E$470,2,FALSE)</f>
        <v>Åmot</v>
      </c>
      <c r="F63" s="80">
        <v>3489</v>
      </c>
      <c r="G63" s="81">
        <v>328270000</v>
      </c>
      <c r="H63" s="82">
        <v>3350</v>
      </c>
      <c r="I63" s="81">
        <v>346970000</v>
      </c>
      <c r="J63" s="82">
        <v>3448</v>
      </c>
      <c r="K63" s="81">
        <v>30678000</v>
      </c>
      <c r="L63" s="80">
        <v>2724</v>
      </c>
      <c r="M63" s="83">
        <f t="shared" si="2"/>
        <v>11262.114537444933</v>
      </c>
      <c r="N63" s="81">
        <v>13900000</v>
      </c>
      <c r="O63" s="80">
        <v>581</v>
      </c>
      <c r="P63" s="84">
        <f t="shared" si="3"/>
        <v>23924.268502581755</v>
      </c>
      <c r="Q63" s="85"/>
    </row>
    <row r="64" spans="1:17" hidden="1" outlineLevel="2">
      <c r="A64" s="76" t="str">
        <f t="shared" si="0"/>
        <v>Øst</v>
      </c>
      <c r="B64" s="77" t="str">
        <f t="shared" si="1"/>
        <v>04</v>
      </c>
      <c r="C64" s="78"/>
      <c r="D64" s="100" t="s">
        <v>65</v>
      </c>
      <c r="E64" s="79" t="str">
        <f>VLOOKUP(D64,Kommuner!$D$1:$E$470,2,FALSE)</f>
        <v>Stor-Elvdal</v>
      </c>
      <c r="F64" s="80">
        <v>2082</v>
      </c>
      <c r="G64" s="81">
        <v>166124000</v>
      </c>
      <c r="H64" s="82">
        <v>1984</v>
      </c>
      <c r="I64" s="81">
        <v>178799000</v>
      </c>
      <c r="J64" s="82">
        <v>2050</v>
      </c>
      <c r="K64" s="81">
        <v>19282000</v>
      </c>
      <c r="L64" s="80">
        <v>1668</v>
      </c>
      <c r="M64" s="83">
        <f t="shared" si="2"/>
        <v>11559.952038369305</v>
      </c>
      <c r="N64" s="81">
        <v>6943000</v>
      </c>
      <c r="O64" s="80">
        <v>321</v>
      </c>
      <c r="P64" s="84">
        <f t="shared" si="3"/>
        <v>21629.283489096571</v>
      </c>
      <c r="Q64" s="85"/>
    </row>
    <row r="65" spans="1:17" hidden="1" outlineLevel="2">
      <c r="A65" s="76" t="str">
        <f t="shared" si="0"/>
        <v>Øst</v>
      </c>
      <c r="B65" s="77" t="str">
        <f t="shared" si="1"/>
        <v>04</v>
      </c>
      <c r="C65" s="78"/>
      <c r="D65" s="100" t="s">
        <v>66</v>
      </c>
      <c r="E65" s="79" t="str">
        <f>VLOOKUP(D65,Kommuner!$D$1:$E$470,2,FALSE)</f>
        <v>Rendalen</v>
      </c>
      <c r="F65" s="80">
        <v>1535</v>
      </c>
      <c r="G65" s="81">
        <v>120088000</v>
      </c>
      <c r="H65" s="82">
        <v>1466</v>
      </c>
      <c r="I65" s="81">
        <v>131413000</v>
      </c>
      <c r="J65" s="82">
        <v>1511</v>
      </c>
      <c r="K65" s="81">
        <v>15833000</v>
      </c>
      <c r="L65" s="80">
        <v>1226</v>
      </c>
      <c r="M65" s="83">
        <f t="shared" si="2"/>
        <v>12914.355628058727</v>
      </c>
      <c r="N65" s="81">
        <v>4452000</v>
      </c>
      <c r="O65" s="80">
        <v>231</v>
      </c>
      <c r="P65" s="84">
        <f t="shared" si="3"/>
        <v>19272.727272727272</v>
      </c>
      <c r="Q65" s="85"/>
    </row>
    <row r="66" spans="1:17" hidden="1" outlineLevel="2">
      <c r="A66" s="76" t="str">
        <f t="shared" si="0"/>
        <v>Øst</v>
      </c>
      <c r="B66" s="77" t="str">
        <f t="shared" si="1"/>
        <v>04</v>
      </c>
      <c r="C66" s="78"/>
      <c r="D66" s="100" t="s">
        <v>67</v>
      </c>
      <c r="E66" s="79" t="str">
        <f>VLOOKUP(D66,Kommuner!$D$1:$E$470,2,FALSE)</f>
        <v>Engerdal</v>
      </c>
      <c r="F66" s="80">
        <v>1081</v>
      </c>
      <c r="G66" s="81">
        <v>92243000</v>
      </c>
      <c r="H66" s="82">
        <v>1019</v>
      </c>
      <c r="I66" s="81">
        <v>95853000</v>
      </c>
      <c r="J66" s="82">
        <v>1062</v>
      </c>
      <c r="K66" s="81">
        <v>8925000</v>
      </c>
      <c r="L66" s="80">
        <v>827</v>
      </c>
      <c r="M66" s="83">
        <f t="shared" si="2"/>
        <v>10792.019347037485</v>
      </c>
      <c r="N66" s="81">
        <v>5486000</v>
      </c>
      <c r="O66" s="80">
        <v>204</v>
      </c>
      <c r="P66" s="84">
        <f t="shared" si="3"/>
        <v>26892.156862745098</v>
      </c>
      <c r="Q66" s="85"/>
    </row>
    <row r="67" spans="1:17" hidden="1" outlineLevel="2">
      <c r="A67" s="76" t="str">
        <f t="shared" si="0"/>
        <v>Øst</v>
      </c>
      <c r="B67" s="77" t="str">
        <f t="shared" si="1"/>
        <v>04</v>
      </c>
      <c r="C67" s="78"/>
      <c r="D67" s="100" t="s">
        <v>68</v>
      </c>
      <c r="E67" s="79" t="str">
        <f>VLOOKUP(D67,Kommuner!$D$1:$E$470,2,FALSE)</f>
        <v>Tolga</v>
      </c>
      <c r="F67" s="80">
        <v>1215</v>
      </c>
      <c r="G67" s="81">
        <v>103110000</v>
      </c>
      <c r="H67" s="82">
        <v>1153</v>
      </c>
      <c r="I67" s="81">
        <v>110621000</v>
      </c>
      <c r="J67" s="82">
        <v>1203</v>
      </c>
      <c r="K67" s="81">
        <v>10638000</v>
      </c>
      <c r="L67" s="80">
        <v>936</v>
      </c>
      <c r="M67" s="83">
        <f t="shared" si="2"/>
        <v>11365.384615384615</v>
      </c>
      <c r="N67" s="81">
        <v>3341000</v>
      </c>
      <c r="O67" s="80">
        <v>182</v>
      </c>
      <c r="P67" s="84">
        <f t="shared" si="3"/>
        <v>18357.142857142859</v>
      </c>
      <c r="Q67" s="85"/>
    </row>
    <row r="68" spans="1:17" hidden="1" outlineLevel="2">
      <c r="A68" s="76" t="str">
        <f t="shared" si="0"/>
        <v>Øst</v>
      </c>
      <c r="B68" s="77" t="str">
        <f t="shared" si="1"/>
        <v>04</v>
      </c>
      <c r="C68" s="78"/>
      <c r="D68" s="100" t="s">
        <v>69</v>
      </c>
      <c r="E68" s="79" t="str">
        <f>VLOOKUP(D68,Kommuner!$D$1:$E$470,2,FALSE)</f>
        <v>Tynset</v>
      </c>
      <c r="F68" s="80">
        <v>4460</v>
      </c>
      <c r="G68" s="81">
        <v>432780000</v>
      </c>
      <c r="H68" s="82">
        <v>4272</v>
      </c>
      <c r="I68" s="81">
        <v>458850000</v>
      </c>
      <c r="J68" s="82">
        <v>4425</v>
      </c>
      <c r="K68" s="81">
        <v>43538000</v>
      </c>
      <c r="L68" s="80">
        <v>3441</v>
      </c>
      <c r="M68" s="83">
        <f t="shared" si="2"/>
        <v>12652.717233362395</v>
      </c>
      <c r="N68" s="81">
        <v>18558000</v>
      </c>
      <c r="O68" s="80">
        <v>796</v>
      </c>
      <c r="P68" s="84">
        <f t="shared" si="3"/>
        <v>23314.070351758794</v>
      </c>
      <c r="Q68" s="85"/>
    </row>
    <row r="69" spans="1:17" hidden="1" outlineLevel="2">
      <c r="A69" s="76" t="str">
        <f t="shared" si="0"/>
        <v>Øst</v>
      </c>
      <c r="B69" s="77" t="str">
        <f t="shared" si="1"/>
        <v>04</v>
      </c>
      <c r="C69" s="78"/>
      <c r="D69" s="100" t="s">
        <v>70</v>
      </c>
      <c r="E69" s="79" t="str">
        <f>VLOOKUP(D69,Kommuner!$D$1:$E$470,2,FALSE)</f>
        <v>Alvdal</v>
      </c>
      <c r="F69" s="80">
        <v>1888</v>
      </c>
      <c r="G69" s="81">
        <v>179105000</v>
      </c>
      <c r="H69" s="82">
        <v>1818</v>
      </c>
      <c r="I69" s="81">
        <v>188126000</v>
      </c>
      <c r="J69" s="82">
        <v>1870</v>
      </c>
      <c r="K69" s="81">
        <v>16232000</v>
      </c>
      <c r="L69" s="80">
        <v>1419</v>
      </c>
      <c r="M69" s="83">
        <f t="shared" si="2"/>
        <v>11439.041578576462</v>
      </c>
      <c r="N69" s="81">
        <v>7701000</v>
      </c>
      <c r="O69" s="80">
        <v>337</v>
      </c>
      <c r="P69" s="84">
        <f t="shared" si="3"/>
        <v>22851.632047477746</v>
      </c>
      <c r="Q69" s="85"/>
    </row>
    <row r="70" spans="1:17" hidden="1" outlineLevel="2">
      <c r="A70" s="76" t="str">
        <f t="shared" si="0"/>
        <v>Øst</v>
      </c>
      <c r="B70" s="77" t="str">
        <f t="shared" si="1"/>
        <v>04</v>
      </c>
      <c r="C70" s="78"/>
      <c r="D70" s="100" t="s">
        <v>71</v>
      </c>
      <c r="E70" s="79" t="str">
        <f>VLOOKUP(D70,Kommuner!$D$1:$E$470,2,FALSE)</f>
        <v>Folldal</v>
      </c>
      <c r="F70" s="80">
        <v>1256</v>
      </c>
      <c r="G70" s="81">
        <v>108779000</v>
      </c>
      <c r="H70" s="82">
        <v>1196</v>
      </c>
      <c r="I70" s="81">
        <v>115829000</v>
      </c>
      <c r="J70" s="82">
        <v>1245</v>
      </c>
      <c r="K70" s="81">
        <v>11037000</v>
      </c>
      <c r="L70" s="80">
        <v>983</v>
      </c>
      <c r="M70" s="83">
        <f t="shared" si="2"/>
        <v>11227.873855544252</v>
      </c>
      <c r="N70" s="81">
        <v>4154000</v>
      </c>
      <c r="O70" s="80">
        <v>200</v>
      </c>
      <c r="P70" s="84">
        <f t="shared" si="3"/>
        <v>20770</v>
      </c>
      <c r="Q70" s="85"/>
    </row>
    <row r="71" spans="1:17" hidden="1" outlineLevel="2">
      <c r="A71" s="76" t="str">
        <f t="shared" si="0"/>
        <v>Øst</v>
      </c>
      <c r="B71" s="77" t="str">
        <f t="shared" si="1"/>
        <v>04</v>
      </c>
      <c r="C71" s="78"/>
      <c r="D71" s="100" t="s">
        <v>72</v>
      </c>
      <c r="E71" s="79" t="str">
        <f>VLOOKUP(D71,Kommuner!$D$1:$E$470,2,FALSE)</f>
        <v>Os</v>
      </c>
      <c r="F71" s="80">
        <v>1607</v>
      </c>
      <c r="G71" s="81">
        <v>141993000</v>
      </c>
      <c r="H71" s="82">
        <v>1523</v>
      </c>
      <c r="I71" s="81">
        <v>148978000</v>
      </c>
      <c r="J71" s="82">
        <v>1590</v>
      </c>
      <c r="K71" s="81">
        <v>14697000</v>
      </c>
      <c r="L71" s="80">
        <v>1230</v>
      </c>
      <c r="M71" s="83">
        <f t="shared" ref="M71:M134" si="7">+K71/L71</f>
        <v>11948.780487804877</v>
      </c>
      <c r="N71" s="81">
        <v>7303000</v>
      </c>
      <c r="O71" s="80">
        <v>311</v>
      </c>
      <c r="P71" s="84">
        <f t="shared" ref="P71:P134" si="8">+N71/O71</f>
        <v>23482.315112540193</v>
      </c>
      <c r="Q71" s="85"/>
    </row>
    <row r="72" spans="1:17" hidden="1" outlineLevel="1">
      <c r="A72" s="76"/>
      <c r="B72" s="86" t="s">
        <v>1100</v>
      </c>
      <c r="C72" s="78"/>
      <c r="D72" s="105" t="str">
        <f>LEFT(B72,2)</f>
        <v>04</v>
      </c>
      <c r="E72" s="106" t="str">
        <f>VLOOKUP(D72,Kommuner!$D$1:$E$470,2,FALSE)</f>
        <v>Hedmark</v>
      </c>
      <c r="F72" s="107">
        <f t="shared" ref="F72:L72" si="9">SUBTOTAL(9,F50:F71)</f>
        <v>157263</v>
      </c>
      <c r="G72" s="108">
        <f t="shared" si="9"/>
        <v>15682637000</v>
      </c>
      <c r="H72" s="109">
        <f t="shared" si="9"/>
        <v>151208</v>
      </c>
      <c r="I72" s="108">
        <f t="shared" si="9"/>
        <v>16433506000</v>
      </c>
      <c r="J72" s="109">
        <f t="shared" si="9"/>
        <v>155789</v>
      </c>
      <c r="K72" s="108">
        <f t="shared" si="9"/>
        <v>1395163000</v>
      </c>
      <c r="L72" s="107">
        <f t="shared" si="9"/>
        <v>122519</v>
      </c>
      <c r="M72" s="110">
        <f t="shared" si="2"/>
        <v>11387.319517789078</v>
      </c>
      <c r="N72" s="108">
        <f>SUBTOTAL(9,N50:N71)</f>
        <v>679993000</v>
      </c>
      <c r="O72" s="107">
        <f>SUBTOTAL(9,O50:O71)</f>
        <v>26973</v>
      </c>
      <c r="P72" s="111">
        <f t="shared" si="3"/>
        <v>25210.136061987912</v>
      </c>
      <c r="Q72" s="85"/>
    </row>
    <row r="73" spans="1:17" hidden="1" outlineLevel="2">
      <c r="A73" s="76" t="str">
        <f t="shared" si="0"/>
        <v>Øst</v>
      </c>
      <c r="B73" s="77" t="str">
        <f t="shared" si="1"/>
        <v>05</v>
      </c>
      <c r="C73" s="78"/>
      <c r="D73" s="100" t="s">
        <v>73</v>
      </c>
      <c r="E73" s="79" t="str">
        <f>VLOOKUP(D73,Kommuner!$D$1:$E$470,2,FALSE)</f>
        <v>Lillehammer</v>
      </c>
      <c r="F73" s="80">
        <v>22013</v>
      </c>
      <c r="G73" s="81">
        <v>2560896000</v>
      </c>
      <c r="H73" s="82">
        <v>21138</v>
      </c>
      <c r="I73" s="81">
        <v>2659001000</v>
      </c>
      <c r="J73" s="82">
        <v>21861</v>
      </c>
      <c r="K73" s="81">
        <v>194881000</v>
      </c>
      <c r="L73" s="80">
        <v>16932</v>
      </c>
      <c r="M73" s="83">
        <f t="shared" si="7"/>
        <v>11509.62674226317</v>
      </c>
      <c r="N73" s="81">
        <v>100928000</v>
      </c>
      <c r="O73" s="80">
        <v>3905</v>
      </c>
      <c r="P73" s="84">
        <f t="shared" si="8"/>
        <v>25845.838668373879</v>
      </c>
      <c r="Q73" s="85"/>
    </row>
    <row r="74" spans="1:17" hidden="1" outlineLevel="2">
      <c r="A74" s="76" t="str">
        <f t="shared" si="0"/>
        <v>Øst</v>
      </c>
      <c r="B74" s="77" t="str">
        <f t="shared" si="1"/>
        <v>05</v>
      </c>
      <c r="C74" s="78"/>
      <c r="D74" s="100" t="s">
        <v>74</v>
      </c>
      <c r="E74" s="79" t="str">
        <f>VLOOKUP(D74,Kommuner!$D$1:$E$470,2,FALSE)</f>
        <v>Gjøvik</v>
      </c>
      <c r="F74" s="80">
        <v>23856</v>
      </c>
      <c r="G74" s="81">
        <v>2600324000</v>
      </c>
      <c r="H74" s="82">
        <v>23003</v>
      </c>
      <c r="I74" s="81">
        <v>2680403000</v>
      </c>
      <c r="J74" s="82">
        <v>23690</v>
      </c>
      <c r="K74" s="81">
        <v>216726000</v>
      </c>
      <c r="L74" s="80">
        <v>18588</v>
      </c>
      <c r="M74" s="83">
        <f t="shared" si="7"/>
        <v>11659.457714654616</v>
      </c>
      <c r="N74" s="81">
        <v>140257000</v>
      </c>
      <c r="O74" s="80">
        <v>3997</v>
      </c>
      <c r="P74" s="84">
        <f t="shared" si="8"/>
        <v>35090.567925944459</v>
      </c>
      <c r="Q74" s="85"/>
    </row>
    <row r="75" spans="1:17" hidden="1" outlineLevel="2">
      <c r="A75" s="76" t="str">
        <f t="shared" ref="A75:A141" si="10">IF(B75&lt;="05","Øst",IF(B75&lt;="10","Sør",IF(B75&lt;="14","Vest",IF(OR(B75="15",B75="50"),"Midt-Norge",IF(B75&lt;="20","nord","SFx")))))</f>
        <v>Øst</v>
      </c>
      <c r="B75" s="77" t="str">
        <f t="shared" ref="B75:B141" si="11">LEFT(D75,2)</f>
        <v>05</v>
      </c>
      <c r="C75" s="78"/>
      <c r="D75" s="100" t="s">
        <v>75</v>
      </c>
      <c r="E75" s="79" t="str">
        <f>VLOOKUP(D75,Kommuner!$D$1:$E$470,2,FALSE)</f>
        <v>Dovre</v>
      </c>
      <c r="F75" s="80">
        <v>2140</v>
      </c>
      <c r="G75" s="81">
        <v>193324000</v>
      </c>
      <c r="H75" s="82">
        <v>2047</v>
      </c>
      <c r="I75" s="81">
        <v>208086000</v>
      </c>
      <c r="J75" s="82">
        <v>2121</v>
      </c>
      <c r="K75" s="81">
        <v>22493000</v>
      </c>
      <c r="L75" s="80">
        <v>1694</v>
      </c>
      <c r="M75" s="83">
        <f t="shared" si="7"/>
        <v>13278.040141676505</v>
      </c>
      <c r="N75" s="81">
        <v>8436000</v>
      </c>
      <c r="O75" s="80">
        <v>351</v>
      </c>
      <c r="P75" s="84">
        <f t="shared" si="8"/>
        <v>24034.188034188035</v>
      </c>
      <c r="Q75" s="85"/>
    </row>
    <row r="76" spans="1:17" hidden="1" outlineLevel="2">
      <c r="A76" s="76" t="str">
        <f t="shared" si="10"/>
        <v>Øst</v>
      </c>
      <c r="B76" s="77" t="str">
        <f t="shared" si="11"/>
        <v>05</v>
      </c>
      <c r="C76" s="78"/>
      <c r="D76" s="100" t="s">
        <v>76</v>
      </c>
      <c r="E76" s="79" t="str">
        <f>VLOOKUP(D76,Kommuner!$D$1:$E$470,2,FALSE)</f>
        <v>Lesja</v>
      </c>
      <c r="F76" s="80">
        <v>1598</v>
      </c>
      <c r="G76" s="81">
        <v>147778000</v>
      </c>
      <c r="H76" s="82">
        <v>1527</v>
      </c>
      <c r="I76" s="81">
        <v>156730000</v>
      </c>
      <c r="J76" s="82">
        <v>1579</v>
      </c>
      <c r="K76" s="81">
        <v>16480000</v>
      </c>
      <c r="L76" s="80">
        <v>1202</v>
      </c>
      <c r="M76" s="83">
        <f t="shared" si="7"/>
        <v>13710.482529118137</v>
      </c>
      <c r="N76" s="81">
        <v>7463000</v>
      </c>
      <c r="O76" s="80">
        <v>304</v>
      </c>
      <c r="P76" s="84">
        <f t="shared" si="8"/>
        <v>24549.342105263157</v>
      </c>
      <c r="Q76" s="85"/>
    </row>
    <row r="77" spans="1:17" hidden="1" outlineLevel="2">
      <c r="A77" s="76" t="str">
        <f t="shared" si="10"/>
        <v>Øst</v>
      </c>
      <c r="B77" s="77" t="str">
        <f t="shared" si="11"/>
        <v>05</v>
      </c>
      <c r="C77" s="78"/>
      <c r="D77" s="100" t="s">
        <v>77</v>
      </c>
      <c r="E77" s="79" t="str">
        <f>VLOOKUP(D77,Kommuner!$D$1:$E$470,2,FALSE)</f>
        <v>Skjåk</v>
      </c>
      <c r="F77" s="80">
        <v>1772</v>
      </c>
      <c r="G77" s="81">
        <v>155445000</v>
      </c>
      <c r="H77" s="82">
        <v>1691</v>
      </c>
      <c r="I77" s="81">
        <v>168603000</v>
      </c>
      <c r="J77" s="82">
        <v>1761</v>
      </c>
      <c r="K77" s="81">
        <v>17327000</v>
      </c>
      <c r="L77" s="80">
        <v>1379</v>
      </c>
      <c r="M77" s="83">
        <f t="shared" si="7"/>
        <v>12564.902102973168</v>
      </c>
      <c r="N77" s="81">
        <v>4451000</v>
      </c>
      <c r="O77" s="80">
        <v>272</v>
      </c>
      <c r="P77" s="84">
        <f t="shared" si="8"/>
        <v>16363.970588235294</v>
      </c>
      <c r="Q77" s="85"/>
    </row>
    <row r="78" spans="1:17" hidden="1" outlineLevel="2">
      <c r="A78" s="76" t="str">
        <f t="shared" si="10"/>
        <v>Øst</v>
      </c>
      <c r="B78" s="77" t="str">
        <f t="shared" si="11"/>
        <v>05</v>
      </c>
      <c r="C78" s="78"/>
      <c r="D78" s="100" t="s">
        <v>78</v>
      </c>
      <c r="E78" s="79" t="str">
        <f>VLOOKUP(D78,Kommuner!$D$1:$E$470,2,FALSE)</f>
        <v>Lom</v>
      </c>
      <c r="F78" s="80">
        <v>1948</v>
      </c>
      <c r="G78" s="81">
        <v>168569000</v>
      </c>
      <c r="H78" s="82">
        <v>1856</v>
      </c>
      <c r="I78" s="81">
        <v>183332000</v>
      </c>
      <c r="J78" s="82">
        <v>1933</v>
      </c>
      <c r="K78" s="81">
        <v>20710000</v>
      </c>
      <c r="L78" s="80">
        <v>1544</v>
      </c>
      <c r="M78" s="83">
        <f t="shared" si="7"/>
        <v>13413.212435233161</v>
      </c>
      <c r="N78" s="81">
        <v>6227000</v>
      </c>
      <c r="O78" s="80">
        <v>324</v>
      </c>
      <c r="P78" s="84">
        <f t="shared" si="8"/>
        <v>19219.135802469136</v>
      </c>
      <c r="Q78" s="85"/>
    </row>
    <row r="79" spans="1:17" hidden="1" outlineLevel="2">
      <c r="A79" s="76" t="str">
        <f t="shared" si="10"/>
        <v>Øst</v>
      </c>
      <c r="B79" s="77" t="str">
        <f t="shared" si="11"/>
        <v>05</v>
      </c>
      <c r="C79" s="78"/>
      <c r="D79" s="100" t="s">
        <v>79</v>
      </c>
      <c r="E79" s="79" t="str">
        <f>VLOOKUP(D79,Kommuner!$D$1:$E$470,2,FALSE)</f>
        <v>Vågå</v>
      </c>
      <c r="F79" s="80">
        <v>2907</v>
      </c>
      <c r="G79" s="81">
        <v>268650000</v>
      </c>
      <c r="H79" s="82">
        <v>2791</v>
      </c>
      <c r="I79" s="81">
        <v>283958000</v>
      </c>
      <c r="J79" s="82">
        <v>2880</v>
      </c>
      <c r="K79" s="81">
        <v>26027000</v>
      </c>
      <c r="L79" s="80">
        <v>2154</v>
      </c>
      <c r="M79" s="83">
        <f t="shared" si="7"/>
        <v>12083.101207056639</v>
      </c>
      <c r="N79" s="81">
        <v>11336000</v>
      </c>
      <c r="O79" s="80">
        <v>571</v>
      </c>
      <c r="P79" s="84">
        <f t="shared" si="8"/>
        <v>19852.889667250438</v>
      </c>
      <c r="Q79" s="85"/>
    </row>
    <row r="80" spans="1:17" hidden="1" outlineLevel="2">
      <c r="A80" s="76" t="str">
        <f t="shared" si="10"/>
        <v>Øst</v>
      </c>
      <c r="B80" s="77" t="str">
        <f t="shared" si="11"/>
        <v>05</v>
      </c>
      <c r="C80" s="78"/>
      <c r="D80" s="100" t="s">
        <v>80</v>
      </c>
      <c r="E80" s="79" t="str">
        <f>VLOOKUP(D80,Kommuner!$D$1:$E$470,2,FALSE)</f>
        <v>Nord-Fron</v>
      </c>
      <c r="F80" s="80">
        <v>4580</v>
      </c>
      <c r="G80" s="81">
        <v>454178000</v>
      </c>
      <c r="H80" s="82">
        <v>4397</v>
      </c>
      <c r="I80" s="81">
        <v>478407000</v>
      </c>
      <c r="J80" s="82">
        <v>4529</v>
      </c>
      <c r="K80" s="81">
        <v>44811000</v>
      </c>
      <c r="L80" s="80">
        <v>3579</v>
      </c>
      <c r="M80" s="83">
        <f t="shared" si="7"/>
        <v>12520.536462699078</v>
      </c>
      <c r="N80" s="81">
        <v>21524000</v>
      </c>
      <c r="O80" s="80">
        <v>752</v>
      </c>
      <c r="P80" s="84">
        <f t="shared" si="8"/>
        <v>28622.340425531915</v>
      </c>
      <c r="Q80" s="85"/>
    </row>
    <row r="81" spans="1:17" hidden="1" outlineLevel="2">
      <c r="A81" s="76" t="str">
        <f t="shared" si="10"/>
        <v>Øst</v>
      </c>
      <c r="B81" s="77" t="str">
        <f t="shared" si="11"/>
        <v>05</v>
      </c>
      <c r="C81" s="78"/>
      <c r="D81" s="100" t="s">
        <v>81</v>
      </c>
      <c r="E81" s="79" t="str">
        <f>VLOOKUP(D81,Kommuner!$D$1:$E$470,2,FALSE)</f>
        <v>Sel</v>
      </c>
      <c r="F81" s="80">
        <v>4650</v>
      </c>
      <c r="G81" s="81">
        <v>392908000</v>
      </c>
      <c r="H81" s="82">
        <v>4444</v>
      </c>
      <c r="I81" s="81">
        <v>424731000</v>
      </c>
      <c r="J81" s="82">
        <v>4605</v>
      </c>
      <c r="K81" s="81">
        <v>41266000</v>
      </c>
      <c r="L81" s="80">
        <v>3678</v>
      </c>
      <c r="M81" s="83">
        <f t="shared" si="7"/>
        <v>11219.684611201739</v>
      </c>
      <c r="N81" s="81">
        <v>11279000</v>
      </c>
      <c r="O81" s="80">
        <v>748</v>
      </c>
      <c r="P81" s="84">
        <f t="shared" si="8"/>
        <v>15078.877005347593</v>
      </c>
      <c r="Q81" s="85"/>
    </row>
    <row r="82" spans="1:17" hidden="1" outlineLevel="2">
      <c r="A82" s="76" t="str">
        <f t="shared" si="10"/>
        <v>Øst</v>
      </c>
      <c r="B82" s="77" t="str">
        <f t="shared" si="11"/>
        <v>05</v>
      </c>
      <c r="C82" s="78"/>
      <c r="D82" s="100" t="s">
        <v>82</v>
      </c>
      <c r="E82" s="79" t="str">
        <f>VLOOKUP(D82,Kommuner!$D$1:$E$470,2,FALSE)</f>
        <v>Sør-Fron</v>
      </c>
      <c r="F82" s="80">
        <v>2527</v>
      </c>
      <c r="G82" s="81">
        <v>241394000</v>
      </c>
      <c r="H82" s="82">
        <v>2417</v>
      </c>
      <c r="I82" s="81">
        <v>252062000</v>
      </c>
      <c r="J82" s="82">
        <v>2499</v>
      </c>
      <c r="K82" s="81">
        <v>25421000</v>
      </c>
      <c r="L82" s="80">
        <v>1930</v>
      </c>
      <c r="M82" s="83">
        <f t="shared" si="7"/>
        <v>13171.502590673575</v>
      </c>
      <c r="N82" s="81">
        <v>15049000</v>
      </c>
      <c r="O82" s="80">
        <v>459</v>
      </c>
      <c r="P82" s="84">
        <f t="shared" si="8"/>
        <v>32786.49237472767</v>
      </c>
      <c r="Q82" s="85"/>
    </row>
    <row r="83" spans="1:17" hidden="1" outlineLevel="2">
      <c r="A83" s="76" t="str">
        <f t="shared" si="10"/>
        <v>Øst</v>
      </c>
      <c r="B83" s="77" t="str">
        <f t="shared" si="11"/>
        <v>05</v>
      </c>
      <c r="C83" s="78"/>
      <c r="D83" s="100" t="s">
        <v>83</v>
      </c>
      <c r="E83" s="79" t="str">
        <f>VLOOKUP(D83,Kommuner!$D$1:$E$470,2,FALSE)</f>
        <v>Ringebu</v>
      </c>
      <c r="F83" s="80">
        <v>3709</v>
      </c>
      <c r="G83" s="81">
        <v>339772000</v>
      </c>
      <c r="H83" s="82">
        <v>3547</v>
      </c>
      <c r="I83" s="81">
        <v>358598000</v>
      </c>
      <c r="J83" s="82">
        <v>3666</v>
      </c>
      <c r="K83" s="81">
        <v>34551000</v>
      </c>
      <c r="L83" s="80">
        <v>2841</v>
      </c>
      <c r="M83" s="83">
        <f t="shared" si="7"/>
        <v>12161.56282998944</v>
      </c>
      <c r="N83" s="81">
        <v>15708000</v>
      </c>
      <c r="O83" s="80">
        <v>675</v>
      </c>
      <c r="P83" s="84">
        <f t="shared" si="8"/>
        <v>23271.111111111109</v>
      </c>
      <c r="Q83" s="85"/>
    </row>
    <row r="84" spans="1:17" hidden="1" outlineLevel="2">
      <c r="A84" s="76" t="str">
        <f t="shared" si="10"/>
        <v>Øst</v>
      </c>
      <c r="B84" s="77" t="str">
        <f t="shared" si="11"/>
        <v>05</v>
      </c>
      <c r="C84" s="78"/>
      <c r="D84" s="100" t="s">
        <v>84</v>
      </c>
      <c r="E84" s="79" t="str">
        <f>VLOOKUP(D84,Kommuner!$D$1:$E$470,2,FALSE)</f>
        <v>Øyer</v>
      </c>
      <c r="F84" s="80">
        <v>4317</v>
      </c>
      <c r="G84" s="81">
        <v>426300000</v>
      </c>
      <c r="H84" s="82">
        <v>4105</v>
      </c>
      <c r="I84" s="81">
        <v>445334000</v>
      </c>
      <c r="J84" s="82">
        <v>4276</v>
      </c>
      <c r="K84" s="81">
        <v>37950000</v>
      </c>
      <c r="L84" s="80">
        <v>3299</v>
      </c>
      <c r="M84" s="83">
        <f t="shared" si="7"/>
        <v>11503.485904819643</v>
      </c>
      <c r="N84" s="81">
        <v>20340000</v>
      </c>
      <c r="O84" s="80">
        <v>783</v>
      </c>
      <c r="P84" s="84">
        <f t="shared" si="8"/>
        <v>25977.011494252874</v>
      </c>
      <c r="Q84" s="85"/>
    </row>
    <row r="85" spans="1:17" hidden="1" outlineLevel="2">
      <c r="A85" s="76" t="str">
        <f t="shared" si="10"/>
        <v>Øst</v>
      </c>
      <c r="B85" s="77" t="str">
        <f t="shared" si="11"/>
        <v>05</v>
      </c>
      <c r="C85" s="78"/>
      <c r="D85" s="100" t="s">
        <v>85</v>
      </c>
      <c r="E85" s="79" t="str">
        <f>VLOOKUP(D85,Kommuner!$D$1:$E$470,2,FALSE)</f>
        <v>Gausdal</v>
      </c>
      <c r="F85" s="80">
        <v>4841</v>
      </c>
      <c r="G85" s="81">
        <v>479845000</v>
      </c>
      <c r="H85" s="82">
        <v>4673</v>
      </c>
      <c r="I85" s="81">
        <v>504912000</v>
      </c>
      <c r="J85" s="82">
        <v>4801</v>
      </c>
      <c r="K85" s="81">
        <v>46477000</v>
      </c>
      <c r="L85" s="80">
        <v>3688</v>
      </c>
      <c r="M85" s="83">
        <f t="shared" si="7"/>
        <v>12602.223427331886</v>
      </c>
      <c r="N85" s="81">
        <v>22014000</v>
      </c>
      <c r="O85" s="80">
        <v>923</v>
      </c>
      <c r="P85" s="84">
        <f t="shared" si="8"/>
        <v>23850.487540628386</v>
      </c>
      <c r="Q85" s="85"/>
    </row>
    <row r="86" spans="1:17" hidden="1" outlineLevel="2">
      <c r="A86" s="76" t="str">
        <f t="shared" si="10"/>
        <v>Øst</v>
      </c>
      <c r="B86" s="77" t="str">
        <f t="shared" si="11"/>
        <v>05</v>
      </c>
      <c r="C86" s="78"/>
      <c r="D86" s="100" t="s">
        <v>86</v>
      </c>
      <c r="E86" s="79" t="str">
        <f>VLOOKUP(D86,Kommuner!$D$1:$E$470,2,FALSE)</f>
        <v>Østre Toten</v>
      </c>
      <c r="F86" s="80">
        <v>12187</v>
      </c>
      <c r="G86" s="81">
        <v>1208213000</v>
      </c>
      <c r="H86" s="82">
        <v>11771</v>
      </c>
      <c r="I86" s="81">
        <v>1258775000</v>
      </c>
      <c r="J86" s="82">
        <v>12099</v>
      </c>
      <c r="K86" s="81">
        <v>113363000</v>
      </c>
      <c r="L86" s="80">
        <v>9469</v>
      </c>
      <c r="M86" s="83">
        <f t="shared" si="7"/>
        <v>11972.013940226001</v>
      </c>
      <c r="N86" s="81">
        <v>66214000</v>
      </c>
      <c r="O86" s="80">
        <v>2111</v>
      </c>
      <c r="P86" s="84">
        <f t="shared" si="8"/>
        <v>31366.177167219328</v>
      </c>
      <c r="Q86" s="85"/>
    </row>
    <row r="87" spans="1:17" hidden="1" outlineLevel="2">
      <c r="A87" s="76" t="str">
        <f t="shared" si="10"/>
        <v>Øst</v>
      </c>
      <c r="B87" s="77" t="str">
        <f t="shared" si="11"/>
        <v>05</v>
      </c>
      <c r="C87" s="78"/>
      <c r="D87" s="100" t="s">
        <v>87</v>
      </c>
      <c r="E87" s="79" t="str">
        <f>VLOOKUP(D87,Kommuner!$D$1:$E$470,2,FALSE)</f>
        <v>Vestre Toten</v>
      </c>
      <c r="F87" s="80">
        <v>10567</v>
      </c>
      <c r="G87" s="81">
        <v>1062345000</v>
      </c>
      <c r="H87" s="82">
        <v>10281</v>
      </c>
      <c r="I87" s="81">
        <v>1123799000</v>
      </c>
      <c r="J87" s="82">
        <v>10502</v>
      </c>
      <c r="K87" s="81">
        <v>94112000</v>
      </c>
      <c r="L87" s="80">
        <v>8363</v>
      </c>
      <c r="M87" s="83">
        <f t="shared" si="7"/>
        <v>11253.377974411096</v>
      </c>
      <c r="N87" s="81">
        <v>35028000</v>
      </c>
      <c r="O87" s="80">
        <v>1663</v>
      </c>
      <c r="P87" s="84">
        <f t="shared" si="8"/>
        <v>21063.138905592303</v>
      </c>
      <c r="Q87" s="85"/>
    </row>
    <row r="88" spans="1:17" hidden="1" outlineLevel="2">
      <c r="A88" s="76" t="str">
        <f t="shared" si="10"/>
        <v>Øst</v>
      </c>
      <c r="B88" s="77" t="str">
        <f t="shared" si="11"/>
        <v>05</v>
      </c>
      <c r="C88" s="78"/>
      <c r="D88" s="100" t="s">
        <v>88</v>
      </c>
      <c r="E88" s="79" t="str">
        <f>VLOOKUP(D88,Kommuner!$D$1:$E$470,2,FALSE)</f>
        <v>Jevnaker</v>
      </c>
      <c r="F88" s="80">
        <v>5277</v>
      </c>
      <c r="G88" s="81">
        <v>541367000</v>
      </c>
      <c r="H88" s="82">
        <v>5099</v>
      </c>
      <c r="I88" s="81">
        <v>566070000</v>
      </c>
      <c r="J88" s="82">
        <v>5228</v>
      </c>
      <c r="K88" s="81">
        <v>46097000</v>
      </c>
      <c r="L88" s="80">
        <v>4095</v>
      </c>
      <c r="M88" s="83">
        <f t="shared" si="7"/>
        <v>11256.898656898657</v>
      </c>
      <c r="N88" s="81">
        <v>22392000</v>
      </c>
      <c r="O88" s="80">
        <v>941</v>
      </c>
      <c r="P88" s="84">
        <f t="shared" si="8"/>
        <v>23795.961742826781</v>
      </c>
      <c r="Q88" s="85"/>
    </row>
    <row r="89" spans="1:17" hidden="1" outlineLevel="2">
      <c r="A89" s="76" t="str">
        <f t="shared" si="10"/>
        <v>Øst</v>
      </c>
      <c r="B89" s="77" t="str">
        <f t="shared" si="11"/>
        <v>05</v>
      </c>
      <c r="C89" s="78"/>
      <c r="D89" s="100" t="s">
        <v>89</v>
      </c>
      <c r="E89" s="79" t="str">
        <f>VLOOKUP(D89,Kommuner!$D$1:$E$470,2,FALSE)</f>
        <v>Lunner</v>
      </c>
      <c r="F89" s="80">
        <v>7159</v>
      </c>
      <c r="G89" s="81">
        <v>806733000</v>
      </c>
      <c r="H89" s="82">
        <v>6896</v>
      </c>
      <c r="I89" s="81">
        <v>842415000</v>
      </c>
      <c r="J89" s="82">
        <v>7122</v>
      </c>
      <c r="K89" s="81">
        <v>64760000</v>
      </c>
      <c r="L89" s="80">
        <v>5540</v>
      </c>
      <c r="M89" s="83">
        <f t="shared" si="7"/>
        <v>11689.530685920578</v>
      </c>
      <c r="N89" s="81">
        <v>32034000</v>
      </c>
      <c r="O89" s="80">
        <v>1227</v>
      </c>
      <c r="P89" s="84">
        <f t="shared" si="8"/>
        <v>26107.579462102691</v>
      </c>
      <c r="Q89" s="85"/>
    </row>
    <row r="90" spans="1:17" hidden="1" outlineLevel="2">
      <c r="A90" s="76" t="str">
        <f t="shared" si="10"/>
        <v>Øst</v>
      </c>
      <c r="B90" s="77" t="str">
        <f t="shared" si="11"/>
        <v>05</v>
      </c>
      <c r="C90" s="78"/>
      <c r="D90" s="100" t="s">
        <v>90</v>
      </c>
      <c r="E90" s="79" t="str">
        <f>VLOOKUP(D90,Kommuner!$D$1:$E$470,2,FALSE)</f>
        <v>Gran</v>
      </c>
      <c r="F90" s="80">
        <v>10823</v>
      </c>
      <c r="G90" s="81">
        <v>1158109000</v>
      </c>
      <c r="H90" s="82">
        <v>10465</v>
      </c>
      <c r="I90" s="81">
        <v>1213398000</v>
      </c>
      <c r="J90" s="82">
        <v>10742</v>
      </c>
      <c r="K90" s="81">
        <v>104452000</v>
      </c>
      <c r="L90" s="80">
        <v>8426</v>
      </c>
      <c r="M90" s="83">
        <f t="shared" si="7"/>
        <v>12396.392119629718</v>
      </c>
      <c r="N90" s="81">
        <v>51566000</v>
      </c>
      <c r="O90" s="80">
        <v>1820</v>
      </c>
      <c r="P90" s="84">
        <f t="shared" si="8"/>
        <v>28332.967032967033</v>
      </c>
      <c r="Q90" s="85"/>
    </row>
    <row r="91" spans="1:17" hidden="1" outlineLevel="2">
      <c r="A91" s="76" t="str">
        <f t="shared" si="10"/>
        <v>Øst</v>
      </c>
      <c r="B91" s="77" t="str">
        <f t="shared" si="11"/>
        <v>05</v>
      </c>
      <c r="C91" s="78"/>
      <c r="D91" s="100" t="s">
        <v>91</v>
      </c>
      <c r="E91" s="79" t="str">
        <f>VLOOKUP(D91,Kommuner!$D$1:$E$470,2,FALSE)</f>
        <v>Søndre Land</v>
      </c>
      <c r="F91" s="80">
        <v>4569</v>
      </c>
      <c r="G91" s="81">
        <v>401329000</v>
      </c>
      <c r="H91" s="82">
        <v>4428</v>
      </c>
      <c r="I91" s="81">
        <v>426279000</v>
      </c>
      <c r="J91" s="82">
        <v>4533</v>
      </c>
      <c r="K91" s="81">
        <v>38663000</v>
      </c>
      <c r="L91" s="80">
        <v>3616</v>
      </c>
      <c r="M91" s="83">
        <f t="shared" si="7"/>
        <v>10692.201327433628</v>
      </c>
      <c r="N91" s="81">
        <v>14089000</v>
      </c>
      <c r="O91" s="80">
        <v>715</v>
      </c>
      <c r="P91" s="84">
        <f t="shared" si="8"/>
        <v>19704.895104895106</v>
      </c>
      <c r="Q91" s="85"/>
    </row>
    <row r="92" spans="1:17" hidden="1" outlineLevel="2">
      <c r="A92" s="76" t="str">
        <f t="shared" si="10"/>
        <v>Øst</v>
      </c>
      <c r="B92" s="77" t="str">
        <f t="shared" si="11"/>
        <v>05</v>
      </c>
      <c r="C92" s="78"/>
      <c r="D92" s="100" t="s">
        <v>92</v>
      </c>
      <c r="E92" s="79" t="str">
        <f>VLOOKUP(D92,Kommuner!$D$1:$E$470,2,FALSE)</f>
        <v>Nordre Land</v>
      </c>
      <c r="F92" s="80">
        <v>5293</v>
      </c>
      <c r="G92" s="81">
        <v>478513000</v>
      </c>
      <c r="H92" s="82">
        <v>5109</v>
      </c>
      <c r="I92" s="81">
        <v>503578000</v>
      </c>
      <c r="J92" s="82">
        <v>5234</v>
      </c>
      <c r="K92" s="81">
        <v>47087000</v>
      </c>
      <c r="L92" s="80">
        <v>4117</v>
      </c>
      <c r="M92" s="83">
        <f t="shared" si="7"/>
        <v>11437.211561816857</v>
      </c>
      <c r="N92" s="81">
        <v>23263000</v>
      </c>
      <c r="O92" s="80">
        <v>921</v>
      </c>
      <c r="P92" s="84">
        <f t="shared" si="8"/>
        <v>25258.414766558089</v>
      </c>
      <c r="Q92" s="85"/>
    </row>
    <row r="93" spans="1:17" hidden="1" outlineLevel="2">
      <c r="A93" s="76" t="str">
        <f t="shared" si="10"/>
        <v>Øst</v>
      </c>
      <c r="B93" s="77" t="str">
        <f t="shared" si="11"/>
        <v>05</v>
      </c>
      <c r="C93" s="78"/>
      <c r="D93" s="100" t="s">
        <v>93</v>
      </c>
      <c r="E93" s="79" t="str">
        <f>VLOOKUP(D93,Kommuner!$D$1:$E$470,2,FALSE)</f>
        <v>Sør-Aurdal</v>
      </c>
      <c r="F93" s="80">
        <v>2412</v>
      </c>
      <c r="G93" s="81">
        <v>212757000</v>
      </c>
      <c r="H93" s="82">
        <v>2299</v>
      </c>
      <c r="I93" s="81">
        <v>226447000</v>
      </c>
      <c r="J93" s="82">
        <v>2372</v>
      </c>
      <c r="K93" s="81">
        <v>23225000</v>
      </c>
      <c r="L93" s="80">
        <v>1849</v>
      </c>
      <c r="M93" s="83">
        <f t="shared" si="7"/>
        <v>12560.843699296916</v>
      </c>
      <c r="N93" s="81">
        <v>10951000</v>
      </c>
      <c r="O93" s="80">
        <v>427</v>
      </c>
      <c r="P93" s="84">
        <f t="shared" si="8"/>
        <v>25646.370023419204</v>
      </c>
      <c r="Q93" s="85"/>
    </row>
    <row r="94" spans="1:17" hidden="1" outlineLevel="2">
      <c r="A94" s="76" t="str">
        <f t="shared" si="10"/>
        <v>Øst</v>
      </c>
      <c r="B94" s="77" t="str">
        <f t="shared" si="11"/>
        <v>05</v>
      </c>
      <c r="C94" s="78"/>
      <c r="D94" s="100" t="s">
        <v>94</v>
      </c>
      <c r="E94" s="79" t="str">
        <f>VLOOKUP(D94,Kommuner!$D$1:$E$470,2,FALSE)</f>
        <v>Etnedal</v>
      </c>
      <c r="F94" s="80">
        <v>1047</v>
      </c>
      <c r="G94" s="81">
        <v>93847000</v>
      </c>
      <c r="H94" s="82">
        <v>1003</v>
      </c>
      <c r="I94" s="81">
        <v>99408000</v>
      </c>
      <c r="J94" s="82">
        <v>1034</v>
      </c>
      <c r="K94" s="81">
        <v>9838000</v>
      </c>
      <c r="L94" s="80">
        <v>816</v>
      </c>
      <c r="M94" s="83">
        <f t="shared" si="7"/>
        <v>12056.372549019608</v>
      </c>
      <c r="N94" s="81">
        <v>4456000</v>
      </c>
      <c r="O94" s="80">
        <v>170</v>
      </c>
      <c r="P94" s="84">
        <f t="shared" si="8"/>
        <v>26211.764705882353</v>
      </c>
      <c r="Q94" s="85"/>
    </row>
    <row r="95" spans="1:17" hidden="1" outlineLevel="2">
      <c r="A95" s="76" t="str">
        <f t="shared" si="10"/>
        <v>Øst</v>
      </c>
      <c r="B95" s="77" t="str">
        <f t="shared" si="11"/>
        <v>05</v>
      </c>
      <c r="C95" s="78"/>
      <c r="D95" s="100" t="s">
        <v>95</v>
      </c>
      <c r="E95" s="79" t="str">
        <f>VLOOKUP(D95,Kommuner!$D$1:$E$470,2,FALSE)</f>
        <v>Nord-Aurdal</v>
      </c>
      <c r="F95" s="80">
        <v>5330</v>
      </c>
      <c r="G95" s="81">
        <v>516835000</v>
      </c>
      <c r="H95" s="82">
        <v>5138</v>
      </c>
      <c r="I95" s="81">
        <v>541313000</v>
      </c>
      <c r="J95" s="82">
        <v>5265</v>
      </c>
      <c r="K95" s="81">
        <v>48966000</v>
      </c>
      <c r="L95" s="80">
        <v>4054</v>
      </c>
      <c r="M95" s="83">
        <f t="shared" si="7"/>
        <v>12078.441045880612</v>
      </c>
      <c r="N95" s="81">
        <v>24796000</v>
      </c>
      <c r="O95" s="80">
        <v>963</v>
      </c>
      <c r="P95" s="84">
        <f t="shared" si="8"/>
        <v>25748.70197300104</v>
      </c>
      <c r="Q95" s="85"/>
    </row>
    <row r="96" spans="1:17" hidden="1" outlineLevel="2">
      <c r="A96" s="76" t="str">
        <f t="shared" si="10"/>
        <v>Øst</v>
      </c>
      <c r="B96" s="77" t="str">
        <f t="shared" si="11"/>
        <v>05</v>
      </c>
      <c r="C96" s="78"/>
      <c r="D96" s="100" t="s">
        <v>96</v>
      </c>
      <c r="E96" s="79" t="str">
        <f>VLOOKUP(D96,Kommuner!$D$1:$E$470,2,FALSE)</f>
        <v>Vestre Slidre</v>
      </c>
      <c r="F96" s="80">
        <v>1727</v>
      </c>
      <c r="G96" s="81">
        <v>185590000</v>
      </c>
      <c r="H96" s="82">
        <v>1653</v>
      </c>
      <c r="I96" s="81">
        <v>184836000</v>
      </c>
      <c r="J96" s="82">
        <v>1710</v>
      </c>
      <c r="K96" s="81">
        <v>16397000</v>
      </c>
      <c r="L96" s="80">
        <v>1293</v>
      </c>
      <c r="M96" s="83">
        <f t="shared" si="7"/>
        <v>12681.361175560711</v>
      </c>
      <c r="N96" s="81">
        <v>16912000</v>
      </c>
      <c r="O96" s="80">
        <v>320</v>
      </c>
      <c r="P96" s="84">
        <f t="shared" si="8"/>
        <v>52850</v>
      </c>
      <c r="Q96" s="85"/>
    </row>
    <row r="97" spans="1:17" hidden="1" outlineLevel="2">
      <c r="A97" s="76" t="str">
        <f t="shared" si="10"/>
        <v>Øst</v>
      </c>
      <c r="B97" s="77" t="str">
        <f t="shared" si="11"/>
        <v>05</v>
      </c>
      <c r="C97" s="78"/>
      <c r="D97" s="100" t="s">
        <v>97</v>
      </c>
      <c r="E97" s="79" t="str">
        <f>VLOOKUP(D97,Kommuner!$D$1:$E$470,2,FALSE)</f>
        <v>Øystre Slidre</v>
      </c>
      <c r="F97" s="80">
        <v>2725</v>
      </c>
      <c r="G97" s="81">
        <v>275634000</v>
      </c>
      <c r="H97" s="82">
        <v>2602</v>
      </c>
      <c r="I97" s="81">
        <v>282798000</v>
      </c>
      <c r="J97" s="82">
        <v>2681</v>
      </c>
      <c r="K97" s="81">
        <v>26157000</v>
      </c>
      <c r="L97" s="80">
        <v>2034</v>
      </c>
      <c r="M97" s="83">
        <f t="shared" si="7"/>
        <v>12859.882005899704</v>
      </c>
      <c r="N97" s="81">
        <v>19660000</v>
      </c>
      <c r="O97" s="80">
        <v>519</v>
      </c>
      <c r="P97" s="84">
        <f t="shared" si="8"/>
        <v>37880.539499036611</v>
      </c>
      <c r="Q97" s="85"/>
    </row>
    <row r="98" spans="1:17" hidden="1" outlineLevel="2">
      <c r="A98" s="76" t="str">
        <f t="shared" si="10"/>
        <v>Øst</v>
      </c>
      <c r="B98" s="77" t="str">
        <f t="shared" si="11"/>
        <v>05</v>
      </c>
      <c r="C98" s="78"/>
      <c r="D98" s="100" t="s">
        <v>98</v>
      </c>
      <c r="E98" s="79" t="str">
        <f>VLOOKUP(D98,Kommuner!$D$1:$E$470,2,FALSE)</f>
        <v>Vang</v>
      </c>
      <c r="F98" s="80">
        <v>1405</v>
      </c>
      <c r="G98" s="81">
        <v>123877000</v>
      </c>
      <c r="H98" s="82">
        <v>1333</v>
      </c>
      <c r="I98" s="81">
        <v>130668000</v>
      </c>
      <c r="J98" s="82">
        <v>1387</v>
      </c>
      <c r="K98" s="81">
        <v>12620000</v>
      </c>
      <c r="L98" s="80">
        <v>1050</v>
      </c>
      <c r="M98" s="83">
        <f t="shared" si="7"/>
        <v>12019.047619047618</v>
      </c>
      <c r="N98" s="81">
        <v>6063000</v>
      </c>
      <c r="O98" s="80">
        <v>269</v>
      </c>
      <c r="P98" s="84">
        <f t="shared" si="8"/>
        <v>22539.033457249072</v>
      </c>
      <c r="Q98" s="85"/>
    </row>
    <row r="99" spans="1:17" hidden="1" outlineLevel="1">
      <c r="A99" s="76"/>
      <c r="B99" s="86" t="s">
        <v>1101</v>
      </c>
      <c r="C99" s="78"/>
      <c r="D99" s="105" t="str">
        <f>LEFT(B99,2)</f>
        <v>05</v>
      </c>
      <c r="E99" s="106" t="str">
        <f>VLOOKUP(D99,Kommuner!$D$1:$E$470,2,FALSE)</f>
        <v>Oppland</v>
      </c>
      <c r="F99" s="107">
        <f t="shared" ref="F99:L99" si="12">SUBTOTAL(9,F73:F98)</f>
        <v>151379</v>
      </c>
      <c r="G99" s="108">
        <f t="shared" si="12"/>
        <v>15494532000</v>
      </c>
      <c r="H99" s="109">
        <f t="shared" si="12"/>
        <v>145713</v>
      </c>
      <c r="I99" s="108">
        <f t="shared" si="12"/>
        <v>16203941000</v>
      </c>
      <c r="J99" s="109">
        <f t="shared" si="12"/>
        <v>150110</v>
      </c>
      <c r="K99" s="108">
        <f t="shared" si="12"/>
        <v>1390857000</v>
      </c>
      <c r="L99" s="107">
        <f t="shared" si="12"/>
        <v>117230</v>
      </c>
      <c r="M99" s="110">
        <f t="shared" si="7"/>
        <v>11864.343598055106</v>
      </c>
      <c r="N99" s="108">
        <f>SUBTOTAL(9,N73:N98)</f>
        <v>712436000</v>
      </c>
      <c r="O99" s="107">
        <f>SUBTOTAL(9,O73:O98)</f>
        <v>26130</v>
      </c>
      <c r="P99" s="111">
        <f t="shared" si="8"/>
        <v>27265.059318790663</v>
      </c>
      <c r="Q99" s="85"/>
    </row>
    <row r="100" spans="1:17" hidden="1" outlineLevel="2">
      <c r="A100" s="76" t="str">
        <f t="shared" si="10"/>
        <v>Sør</v>
      </c>
      <c r="B100" s="77" t="str">
        <f t="shared" si="11"/>
        <v>06</v>
      </c>
      <c r="C100" s="78"/>
      <c r="D100" s="100" t="s">
        <v>99</v>
      </c>
      <c r="E100" s="79" t="str">
        <f>VLOOKUP(D100,Kommuner!$D$1:$E$470,2,FALSE)</f>
        <v>Drammen</v>
      </c>
      <c r="F100" s="80">
        <v>52866</v>
      </c>
      <c r="G100" s="81">
        <v>6477686000</v>
      </c>
      <c r="H100" s="82">
        <v>50925</v>
      </c>
      <c r="I100" s="81">
        <v>6630327000</v>
      </c>
      <c r="J100" s="82">
        <v>52440</v>
      </c>
      <c r="K100" s="81">
        <v>473835000</v>
      </c>
      <c r="L100" s="80">
        <v>39903</v>
      </c>
      <c r="M100" s="83">
        <f t="shared" si="7"/>
        <v>11874.671077362604</v>
      </c>
      <c r="N100" s="81">
        <v>334399000</v>
      </c>
      <c r="O100" s="80">
        <v>9957</v>
      </c>
      <c r="P100" s="84">
        <f t="shared" si="8"/>
        <v>33584.312543938941</v>
      </c>
      <c r="Q100" s="85"/>
    </row>
    <row r="101" spans="1:17" hidden="1" outlineLevel="2">
      <c r="A101" s="76" t="str">
        <f t="shared" si="10"/>
        <v>Sør</v>
      </c>
      <c r="B101" s="77" t="str">
        <f t="shared" si="11"/>
        <v>06</v>
      </c>
      <c r="C101" s="78"/>
      <c r="D101" s="100" t="s">
        <v>100</v>
      </c>
      <c r="E101" s="79" t="str">
        <f>VLOOKUP(D101,Kommuner!$D$1:$E$470,2,FALSE)</f>
        <v>Kongsberg</v>
      </c>
      <c r="F101" s="80">
        <v>21231</v>
      </c>
      <c r="G101" s="81">
        <v>2773097000</v>
      </c>
      <c r="H101" s="82">
        <v>20529</v>
      </c>
      <c r="I101" s="81">
        <v>2878149000</v>
      </c>
      <c r="J101" s="82">
        <v>21042</v>
      </c>
      <c r="K101" s="81">
        <v>201842000</v>
      </c>
      <c r="L101" s="80">
        <v>16012</v>
      </c>
      <c r="M101" s="83">
        <f t="shared" si="7"/>
        <v>12605.670746939795</v>
      </c>
      <c r="N101" s="81">
        <v>100376000</v>
      </c>
      <c r="O101" s="80">
        <v>3914</v>
      </c>
      <c r="P101" s="84">
        <f t="shared" si="8"/>
        <v>25645.375574859478</v>
      </c>
      <c r="Q101" s="85"/>
    </row>
    <row r="102" spans="1:17" hidden="1" outlineLevel="2">
      <c r="A102" s="76" t="str">
        <f t="shared" si="10"/>
        <v>Sør</v>
      </c>
      <c r="B102" s="77" t="str">
        <f t="shared" si="11"/>
        <v>06</v>
      </c>
      <c r="C102" s="78"/>
      <c r="D102" s="100" t="s">
        <v>101</v>
      </c>
      <c r="E102" s="79" t="str">
        <f>VLOOKUP(D102,Kommuner!$D$1:$E$470,2,FALSE)</f>
        <v>Ringerike</v>
      </c>
      <c r="F102" s="80">
        <v>23768</v>
      </c>
      <c r="G102" s="81">
        <v>2563389000</v>
      </c>
      <c r="H102" s="82">
        <v>22984</v>
      </c>
      <c r="I102" s="81">
        <v>2658817000</v>
      </c>
      <c r="J102" s="82">
        <v>23541</v>
      </c>
      <c r="K102" s="81">
        <v>213014000</v>
      </c>
      <c r="L102" s="80">
        <v>18354</v>
      </c>
      <c r="M102" s="83">
        <f t="shared" si="7"/>
        <v>11605.862482292689</v>
      </c>
      <c r="N102" s="81">
        <v>122074000</v>
      </c>
      <c r="O102" s="80">
        <v>4170</v>
      </c>
      <c r="P102" s="84">
        <f t="shared" si="8"/>
        <v>29274.340527577937</v>
      </c>
      <c r="Q102" s="85"/>
    </row>
    <row r="103" spans="1:17" hidden="1" outlineLevel="2">
      <c r="A103" s="76" t="str">
        <f t="shared" si="10"/>
        <v>Sør</v>
      </c>
      <c r="B103" s="77" t="str">
        <f t="shared" si="11"/>
        <v>06</v>
      </c>
      <c r="C103" s="78"/>
      <c r="D103" s="100" t="s">
        <v>102</v>
      </c>
      <c r="E103" s="79" t="str">
        <f>VLOOKUP(D103,Kommuner!$D$1:$E$470,2,FALSE)</f>
        <v>Hole</v>
      </c>
      <c r="F103" s="80">
        <v>5566</v>
      </c>
      <c r="G103" s="81">
        <v>772138000</v>
      </c>
      <c r="H103" s="82">
        <v>5319</v>
      </c>
      <c r="I103" s="81">
        <v>798251000</v>
      </c>
      <c r="J103" s="82">
        <v>5518</v>
      </c>
      <c r="K103" s="81">
        <v>63861000</v>
      </c>
      <c r="L103" s="80">
        <v>4165</v>
      </c>
      <c r="M103" s="83">
        <f t="shared" si="7"/>
        <v>15332.773109243697</v>
      </c>
      <c r="N103" s="81">
        <v>41504000</v>
      </c>
      <c r="O103" s="80">
        <v>1122</v>
      </c>
      <c r="P103" s="84">
        <f t="shared" si="8"/>
        <v>36991.087344028521</v>
      </c>
      <c r="Q103" s="85"/>
    </row>
    <row r="104" spans="1:17" hidden="1" outlineLevel="2">
      <c r="A104" s="76" t="str">
        <f t="shared" si="10"/>
        <v>Sør</v>
      </c>
      <c r="B104" s="77" t="str">
        <f t="shared" si="11"/>
        <v>06</v>
      </c>
      <c r="C104" s="78"/>
      <c r="D104" s="100" t="s">
        <v>103</v>
      </c>
      <c r="E104" s="79" t="str">
        <f>VLOOKUP(D104,Kommuner!$D$1:$E$470,2,FALSE)</f>
        <v>Flå</v>
      </c>
      <c r="F104" s="80">
        <v>916</v>
      </c>
      <c r="G104" s="81">
        <v>86503000</v>
      </c>
      <c r="H104" s="82">
        <v>886</v>
      </c>
      <c r="I104" s="81">
        <v>90850000</v>
      </c>
      <c r="J104" s="82">
        <v>908</v>
      </c>
      <c r="K104" s="81">
        <v>8544000</v>
      </c>
      <c r="L104" s="80">
        <v>702</v>
      </c>
      <c r="M104" s="83">
        <f t="shared" si="7"/>
        <v>12170.940170940172</v>
      </c>
      <c r="N104" s="81">
        <v>4347000</v>
      </c>
      <c r="O104" s="80">
        <v>177</v>
      </c>
      <c r="P104" s="84">
        <f t="shared" si="8"/>
        <v>24559.322033898305</v>
      </c>
      <c r="Q104" s="85"/>
    </row>
    <row r="105" spans="1:17" hidden="1" outlineLevel="2">
      <c r="A105" s="76" t="str">
        <f t="shared" si="10"/>
        <v>Sør</v>
      </c>
      <c r="B105" s="77" t="str">
        <f t="shared" si="11"/>
        <v>06</v>
      </c>
      <c r="C105" s="78"/>
      <c r="D105" s="100" t="s">
        <v>104</v>
      </c>
      <c r="E105" s="79" t="str">
        <f>VLOOKUP(D105,Kommuner!$D$1:$E$470,2,FALSE)</f>
        <v>Nes</v>
      </c>
      <c r="F105" s="80">
        <v>2770</v>
      </c>
      <c r="G105" s="81">
        <v>281960000</v>
      </c>
      <c r="H105" s="82">
        <v>2642</v>
      </c>
      <c r="I105" s="81">
        <v>290555000</v>
      </c>
      <c r="J105" s="82">
        <v>2740</v>
      </c>
      <c r="K105" s="81">
        <v>26464000</v>
      </c>
      <c r="L105" s="80">
        <v>2087</v>
      </c>
      <c r="M105" s="83">
        <f t="shared" si="7"/>
        <v>12680.402491614757</v>
      </c>
      <c r="N105" s="81">
        <v>18392000</v>
      </c>
      <c r="O105" s="80">
        <v>528</v>
      </c>
      <c r="P105" s="84">
        <f t="shared" si="8"/>
        <v>34833.333333333336</v>
      </c>
      <c r="Q105" s="85"/>
    </row>
    <row r="106" spans="1:17" hidden="1" outlineLevel="2">
      <c r="A106" s="76" t="str">
        <f t="shared" si="10"/>
        <v>Sør</v>
      </c>
      <c r="B106" s="77" t="str">
        <f t="shared" si="11"/>
        <v>06</v>
      </c>
      <c r="C106" s="78"/>
      <c r="D106" s="100" t="s">
        <v>105</v>
      </c>
      <c r="E106" s="79" t="str">
        <f>VLOOKUP(D106,Kommuner!$D$1:$E$470,2,FALSE)</f>
        <v>Gol</v>
      </c>
      <c r="F106" s="80">
        <v>3876</v>
      </c>
      <c r="G106" s="81">
        <v>398638000</v>
      </c>
      <c r="H106" s="82">
        <v>3705</v>
      </c>
      <c r="I106" s="81">
        <v>416362000</v>
      </c>
      <c r="J106" s="82">
        <v>3845</v>
      </c>
      <c r="K106" s="81">
        <v>36308000</v>
      </c>
      <c r="L106" s="80">
        <v>2895</v>
      </c>
      <c r="M106" s="83">
        <f t="shared" si="7"/>
        <v>12541.623488773748</v>
      </c>
      <c r="N106" s="81">
        <v>18777000</v>
      </c>
      <c r="O106" s="80">
        <v>735</v>
      </c>
      <c r="P106" s="84">
        <f t="shared" si="8"/>
        <v>25546.938775510203</v>
      </c>
      <c r="Q106" s="85"/>
    </row>
    <row r="107" spans="1:17" hidden="1" outlineLevel="2">
      <c r="A107" s="76" t="str">
        <f t="shared" si="10"/>
        <v>Sør</v>
      </c>
      <c r="B107" s="77" t="str">
        <f t="shared" si="11"/>
        <v>06</v>
      </c>
      <c r="C107" s="78"/>
      <c r="D107" s="100" t="s">
        <v>106</v>
      </c>
      <c r="E107" s="79" t="str">
        <f>VLOOKUP(D107,Kommuner!$D$1:$E$470,2,FALSE)</f>
        <v>Hemsedal</v>
      </c>
      <c r="F107" s="80">
        <v>2370</v>
      </c>
      <c r="G107" s="81">
        <v>238137000</v>
      </c>
      <c r="H107" s="82">
        <v>2188</v>
      </c>
      <c r="I107" s="81">
        <v>244938000</v>
      </c>
      <c r="J107" s="82">
        <v>2342</v>
      </c>
      <c r="K107" s="81">
        <v>25695000</v>
      </c>
      <c r="L107" s="80">
        <v>1767</v>
      </c>
      <c r="M107" s="83">
        <f t="shared" si="7"/>
        <v>14541.595925297113</v>
      </c>
      <c r="N107" s="81">
        <v>19655000</v>
      </c>
      <c r="O107" s="80">
        <v>449</v>
      </c>
      <c r="P107" s="84">
        <f t="shared" si="8"/>
        <v>43775.055679287303</v>
      </c>
      <c r="Q107" s="85"/>
    </row>
    <row r="108" spans="1:17" hidden="1" outlineLevel="2">
      <c r="A108" s="76" t="str">
        <f t="shared" si="10"/>
        <v>Sør</v>
      </c>
      <c r="B108" s="77" t="str">
        <f t="shared" si="11"/>
        <v>06</v>
      </c>
      <c r="C108" s="78"/>
      <c r="D108" s="100" t="s">
        <v>107</v>
      </c>
      <c r="E108" s="79" t="str">
        <f>VLOOKUP(D108,Kommuner!$D$1:$E$470,2,FALSE)</f>
        <v>Ål</v>
      </c>
      <c r="F108" s="80">
        <v>3747</v>
      </c>
      <c r="G108" s="81">
        <v>394717000</v>
      </c>
      <c r="H108" s="82">
        <v>3603</v>
      </c>
      <c r="I108" s="81">
        <v>410162000</v>
      </c>
      <c r="J108" s="82">
        <v>3703</v>
      </c>
      <c r="K108" s="81">
        <v>34908000</v>
      </c>
      <c r="L108" s="80">
        <v>2764</v>
      </c>
      <c r="M108" s="83">
        <f t="shared" si="7"/>
        <v>12629.522431259045</v>
      </c>
      <c r="N108" s="81">
        <v>20777000</v>
      </c>
      <c r="O108" s="80">
        <v>773</v>
      </c>
      <c r="P108" s="84">
        <f t="shared" si="8"/>
        <v>26878.395860284607</v>
      </c>
      <c r="Q108" s="85"/>
    </row>
    <row r="109" spans="1:17" hidden="1" outlineLevel="2">
      <c r="A109" s="76" t="str">
        <f t="shared" si="10"/>
        <v>Sør</v>
      </c>
      <c r="B109" s="77" t="str">
        <f t="shared" si="11"/>
        <v>06</v>
      </c>
      <c r="C109" s="78"/>
      <c r="D109" s="100" t="s">
        <v>108</v>
      </c>
      <c r="E109" s="79" t="str">
        <f>VLOOKUP(D109,Kommuner!$D$1:$E$470,2,FALSE)</f>
        <v>Hol</v>
      </c>
      <c r="F109" s="80">
        <v>4050</v>
      </c>
      <c r="G109" s="81">
        <v>442909000</v>
      </c>
      <c r="H109" s="82">
        <v>3868</v>
      </c>
      <c r="I109" s="81">
        <v>440780000</v>
      </c>
      <c r="J109" s="82">
        <v>3985</v>
      </c>
      <c r="K109" s="81">
        <v>39826000</v>
      </c>
      <c r="L109" s="80">
        <v>3039</v>
      </c>
      <c r="M109" s="83">
        <f t="shared" si="7"/>
        <v>13104.968739717013</v>
      </c>
      <c r="N109" s="81">
        <v>41575000</v>
      </c>
      <c r="O109" s="80">
        <v>783</v>
      </c>
      <c r="P109" s="84">
        <f t="shared" si="8"/>
        <v>53097.062579821199</v>
      </c>
      <c r="Q109" s="85"/>
    </row>
    <row r="110" spans="1:17" hidden="1" outlineLevel="2">
      <c r="A110" s="76" t="str">
        <f t="shared" si="10"/>
        <v>Sør</v>
      </c>
      <c r="B110" s="77" t="str">
        <f t="shared" si="11"/>
        <v>06</v>
      </c>
      <c r="C110" s="78"/>
      <c r="D110" s="100" t="s">
        <v>109</v>
      </c>
      <c r="E110" s="79" t="str">
        <f>VLOOKUP(D110,Kommuner!$D$1:$E$470,2,FALSE)</f>
        <v>Sigdal</v>
      </c>
      <c r="F110" s="80">
        <v>2834</v>
      </c>
      <c r="G110" s="81">
        <v>302549000</v>
      </c>
      <c r="H110" s="82">
        <v>2733</v>
      </c>
      <c r="I110" s="81">
        <v>311765000</v>
      </c>
      <c r="J110" s="82">
        <v>2804</v>
      </c>
      <c r="K110" s="81">
        <v>27185000</v>
      </c>
      <c r="L110" s="80">
        <v>2108</v>
      </c>
      <c r="M110" s="83">
        <f t="shared" si="7"/>
        <v>12896.110056925996</v>
      </c>
      <c r="N110" s="81">
        <v>18171000</v>
      </c>
      <c r="O110" s="80">
        <v>520</v>
      </c>
      <c r="P110" s="84">
        <f t="shared" si="8"/>
        <v>34944.230769230766</v>
      </c>
      <c r="Q110" s="85"/>
    </row>
    <row r="111" spans="1:17" hidden="1" outlineLevel="2">
      <c r="A111" s="76" t="str">
        <f t="shared" si="10"/>
        <v>Sør</v>
      </c>
      <c r="B111" s="77" t="str">
        <f t="shared" si="11"/>
        <v>06</v>
      </c>
      <c r="C111" s="78"/>
      <c r="D111" s="100" t="s">
        <v>110</v>
      </c>
      <c r="E111" s="79" t="str">
        <f>VLOOKUP(D111,Kommuner!$D$1:$E$470,2,FALSE)</f>
        <v>Krødsherad</v>
      </c>
      <c r="F111" s="80">
        <v>2255</v>
      </c>
      <c r="G111" s="81">
        <v>221205000</v>
      </c>
      <c r="H111" s="82">
        <v>2142</v>
      </c>
      <c r="I111" s="81">
        <v>233113000</v>
      </c>
      <c r="J111" s="82">
        <v>2225</v>
      </c>
      <c r="K111" s="81">
        <v>23234000</v>
      </c>
      <c r="L111" s="80">
        <v>1729</v>
      </c>
      <c r="M111" s="83">
        <f t="shared" si="7"/>
        <v>13437.825332562175</v>
      </c>
      <c r="N111" s="81">
        <v>11897000</v>
      </c>
      <c r="O111" s="80">
        <v>384</v>
      </c>
      <c r="P111" s="84">
        <f t="shared" si="8"/>
        <v>30981.770833333332</v>
      </c>
      <c r="Q111" s="85"/>
    </row>
    <row r="112" spans="1:17" hidden="1" outlineLevel="2">
      <c r="A112" s="76" t="str">
        <f t="shared" si="10"/>
        <v>Sør</v>
      </c>
      <c r="B112" s="77" t="str">
        <f t="shared" si="11"/>
        <v>06</v>
      </c>
      <c r="C112" s="78"/>
      <c r="D112" s="100" t="s">
        <v>111</v>
      </c>
      <c r="E112" s="79" t="str">
        <f>VLOOKUP(D112,Kommuner!$D$1:$E$470,2,FALSE)</f>
        <v>Modum</v>
      </c>
      <c r="F112" s="80">
        <v>10729</v>
      </c>
      <c r="G112" s="81">
        <v>1147364000</v>
      </c>
      <c r="H112" s="82">
        <v>10354</v>
      </c>
      <c r="I112" s="81">
        <v>1183229000</v>
      </c>
      <c r="J112" s="82">
        <v>10619</v>
      </c>
      <c r="K112" s="81">
        <v>99296000</v>
      </c>
      <c r="L112" s="80">
        <v>8325</v>
      </c>
      <c r="M112" s="83">
        <f t="shared" si="7"/>
        <v>11927.447447447448</v>
      </c>
      <c r="N112" s="81">
        <v>67145000</v>
      </c>
      <c r="O112" s="80">
        <v>1879</v>
      </c>
      <c r="P112" s="84">
        <f t="shared" si="8"/>
        <v>35734.433209153802</v>
      </c>
      <c r="Q112" s="85"/>
    </row>
    <row r="113" spans="1:17" hidden="1" outlineLevel="2">
      <c r="A113" s="76" t="str">
        <f t="shared" si="10"/>
        <v>Sør</v>
      </c>
      <c r="B113" s="77" t="str">
        <f t="shared" si="11"/>
        <v>06</v>
      </c>
      <c r="C113" s="78"/>
      <c r="D113" s="100" t="s">
        <v>112</v>
      </c>
      <c r="E113" s="79" t="str">
        <f>VLOOKUP(D113,Kommuner!$D$1:$E$470,2,FALSE)</f>
        <v>Øvre Eiker</v>
      </c>
      <c r="F113" s="80">
        <v>14620</v>
      </c>
      <c r="G113" s="81">
        <v>1668353000</v>
      </c>
      <c r="H113" s="82">
        <v>14175</v>
      </c>
      <c r="I113" s="81">
        <v>1740879000</v>
      </c>
      <c r="J113" s="82">
        <v>14516</v>
      </c>
      <c r="K113" s="81">
        <v>143933000</v>
      </c>
      <c r="L113" s="80">
        <v>11241</v>
      </c>
      <c r="M113" s="83">
        <f t="shared" si="7"/>
        <v>12804.287874744239</v>
      </c>
      <c r="N113" s="81">
        <v>75784000</v>
      </c>
      <c r="O113" s="80">
        <v>2622</v>
      </c>
      <c r="P113" s="84">
        <f t="shared" si="8"/>
        <v>28903.127383676583</v>
      </c>
      <c r="Q113" s="85"/>
    </row>
    <row r="114" spans="1:17" hidden="1" outlineLevel="2">
      <c r="A114" s="76" t="str">
        <f t="shared" si="10"/>
        <v>Sør</v>
      </c>
      <c r="B114" s="77" t="str">
        <f t="shared" si="11"/>
        <v>06</v>
      </c>
      <c r="C114" s="78"/>
      <c r="D114" s="100" t="s">
        <v>113</v>
      </c>
      <c r="E114" s="79" t="str">
        <f>VLOOKUP(D114,Kommuner!$D$1:$E$470,2,FALSE)</f>
        <v>Nedre Eiker</v>
      </c>
      <c r="F114" s="80">
        <v>18787</v>
      </c>
      <c r="G114" s="81">
        <v>2131764000</v>
      </c>
      <c r="H114" s="82">
        <v>18102</v>
      </c>
      <c r="I114" s="81">
        <v>2215763000</v>
      </c>
      <c r="J114" s="82">
        <v>18649</v>
      </c>
      <c r="K114" s="81">
        <v>170673000</v>
      </c>
      <c r="L114" s="80">
        <v>14402</v>
      </c>
      <c r="M114" s="83">
        <f t="shared" si="7"/>
        <v>11850.645743646715</v>
      </c>
      <c r="N114" s="81">
        <v>92914000</v>
      </c>
      <c r="O114" s="80">
        <v>3305</v>
      </c>
      <c r="P114" s="84">
        <f t="shared" si="8"/>
        <v>28113.161875945538</v>
      </c>
      <c r="Q114" s="85"/>
    </row>
    <row r="115" spans="1:17" hidden="1" outlineLevel="2">
      <c r="A115" s="76" t="str">
        <f t="shared" si="10"/>
        <v>Sør</v>
      </c>
      <c r="B115" s="77" t="str">
        <f t="shared" si="11"/>
        <v>06</v>
      </c>
      <c r="C115" s="78"/>
      <c r="D115" s="100" t="s">
        <v>114</v>
      </c>
      <c r="E115" s="79" t="str">
        <f>VLOOKUP(D115,Kommuner!$D$1:$E$470,2,FALSE)</f>
        <v>Lier</v>
      </c>
      <c r="F115" s="80">
        <v>21145</v>
      </c>
      <c r="G115" s="81">
        <v>2839843000</v>
      </c>
      <c r="H115" s="82">
        <v>20299</v>
      </c>
      <c r="I115" s="81">
        <v>2903415000</v>
      </c>
      <c r="J115" s="82">
        <v>20963</v>
      </c>
      <c r="K115" s="81">
        <v>210754000</v>
      </c>
      <c r="L115" s="80">
        <v>15901</v>
      </c>
      <c r="M115" s="83">
        <f t="shared" si="7"/>
        <v>13254.134960065405</v>
      </c>
      <c r="N115" s="81">
        <v>150321000</v>
      </c>
      <c r="O115" s="80">
        <v>4094</v>
      </c>
      <c r="P115" s="84">
        <f t="shared" si="8"/>
        <v>36717.391304347824</v>
      </c>
      <c r="Q115" s="85"/>
    </row>
    <row r="116" spans="1:17" hidden="1" outlineLevel="2">
      <c r="A116" s="76" t="str">
        <f t="shared" si="10"/>
        <v>Sør</v>
      </c>
      <c r="B116" s="77" t="str">
        <f t="shared" si="11"/>
        <v>06</v>
      </c>
      <c r="C116" s="78"/>
      <c r="D116" s="100" t="s">
        <v>115</v>
      </c>
      <c r="E116" s="79" t="str">
        <f>VLOOKUP(D116,Kommuner!$D$1:$E$470,2,FALSE)</f>
        <v>Røyken</v>
      </c>
      <c r="F116" s="80">
        <v>16891</v>
      </c>
      <c r="G116" s="81">
        <v>2255329000</v>
      </c>
      <c r="H116" s="82">
        <v>16374</v>
      </c>
      <c r="I116" s="81">
        <v>2313839000</v>
      </c>
      <c r="J116" s="82">
        <v>16767</v>
      </c>
      <c r="K116" s="81">
        <v>151915000</v>
      </c>
      <c r="L116" s="80">
        <v>12468</v>
      </c>
      <c r="M116" s="83">
        <f t="shared" si="7"/>
        <v>12184.392043631697</v>
      </c>
      <c r="N116" s="81">
        <v>99890000</v>
      </c>
      <c r="O116" s="80">
        <v>3486</v>
      </c>
      <c r="P116" s="84">
        <f t="shared" si="8"/>
        <v>28654.618473895582</v>
      </c>
      <c r="Q116" s="85"/>
    </row>
    <row r="117" spans="1:17" hidden="1" outlineLevel="2">
      <c r="A117" s="76" t="str">
        <f t="shared" si="10"/>
        <v>Sør</v>
      </c>
      <c r="B117" s="77" t="str">
        <f t="shared" si="11"/>
        <v>06</v>
      </c>
      <c r="C117" s="78"/>
      <c r="D117" s="100" t="s">
        <v>116</v>
      </c>
      <c r="E117" s="79" t="str">
        <f>VLOOKUP(D117,Kommuner!$D$1:$E$470,2,FALSE)</f>
        <v>Hurum</v>
      </c>
      <c r="F117" s="80">
        <v>7418</v>
      </c>
      <c r="G117" s="81">
        <v>848663000</v>
      </c>
      <c r="H117" s="82">
        <v>7142</v>
      </c>
      <c r="I117" s="81">
        <v>880806000</v>
      </c>
      <c r="J117" s="82">
        <v>7349</v>
      </c>
      <c r="K117" s="81">
        <v>65964000</v>
      </c>
      <c r="L117" s="80">
        <v>5560</v>
      </c>
      <c r="M117" s="83">
        <f t="shared" si="7"/>
        <v>11864.028776978417</v>
      </c>
      <c r="N117" s="81">
        <v>35591000</v>
      </c>
      <c r="O117" s="80">
        <v>1441</v>
      </c>
      <c r="P117" s="84">
        <f t="shared" si="8"/>
        <v>24698.820263705758</v>
      </c>
      <c r="Q117" s="85"/>
    </row>
    <row r="118" spans="1:17" hidden="1" outlineLevel="2">
      <c r="A118" s="76" t="str">
        <f t="shared" si="10"/>
        <v>Sør</v>
      </c>
      <c r="B118" s="77" t="str">
        <f t="shared" si="11"/>
        <v>06</v>
      </c>
      <c r="C118" s="78"/>
      <c r="D118" s="100" t="s">
        <v>117</v>
      </c>
      <c r="E118" s="79" t="str">
        <f>VLOOKUP(D118,Kommuner!$D$1:$E$470,2,FALSE)</f>
        <v>Flesberg</v>
      </c>
      <c r="F118" s="80">
        <v>2110</v>
      </c>
      <c r="G118" s="81">
        <v>242194000</v>
      </c>
      <c r="H118" s="82">
        <v>2035</v>
      </c>
      <c r="I118" s="81">
        <v>245673000</v>
      </c>
      <c r="J118" s="82">
        <v>2084</v>
      </c>
      <c r="K118" s="81">
        <v>19453000</v>
      </c>
      <c r="L118" s="80">
        <v>1565</v>
      </c>
      <c r="M118" s="83">
        <f t="shared" si="7"/>
        <v>12430.03194888179</v>
      </c>
      <c r="N118" s="81">
        <v>16665000</v>
      </c>
      <c r="O118" s="80">
        <v>423</v>
      </c>
      <c r="P118" s="84">
        <f t="shared" si="8"/>
        <v>39397.163120567377</v>
      </c>
      <c r="Q118" s="85"/>
    </row>
    <row r="119" spans="1:17" hidden="1" outlineLevel="2">
      <c r="A119" s="76" t="str">
        <f t="shared" si="10"/>
        <v>Sør</v>
      </c>
      <c r="B119" s="77" t="str">
        <f t="shared" si="11"/>
        <v>06</v>
      </c>
      <c r="C119" s="78"/>
      <c r="D119" s="100" t="s">
        <v>118</v>
      </c>
      <c r="E119" s="79" t="str">
        <f>VLOOKUP(D119,Kommuner!$D$1:$E$470,2,FALSE)</f>
        <v>Rollag</v>
      </c>
      <c r="F119" s="80">
        <v>1137</v>
      </c>
      <c r="G119" s="81">
        <v>110938000</v>
      </c>
      <c r="H119" s="82">
        <v>1094</v>
      </c>
      <c r="I119" s="81">
        <v>116486000</v>
      </c>
      <c r="J119" s="82">
        <v>1128</v>
      </c>
      <c r="K119" s="81">
        <v>10704000</v>
      </c>
      <c r="L119" s="80">
        <v>842</v>
      </c>
      <c r="M119" s="83">
        <f t="shared" si="7"/>
        <v>12712.589073634204</v>
      </c>
      <c r="N119" s="81">
        <v>6324000</v>
      </c>
      <c r="O119" s="80">
        <v>251</v>
      </c>
      <c r="P119" s="84">
        <f t="shared" si="8"/>
        <v>25195.219123505976</v>
      </c>
      <c r="Q119" s="85"/>
    </row>
    <row r="120" spans="1:17" hidden="1" outlineLevel="2">
      <c r="A120" s="76" t="str">
        <f t="shared" si="10"/>
        <v>Sør</v>
      </c>
      <c r="B120" s="77" t="str">
        <f t="shared" si="11"/>
        <v>06</v>
      </c>
      <c r="C120" s="78"/>
      <c r="D120" s="100" t="s">
        <v>119</v>
      </c>
      <c r="E120" s="79" t="str">
        <f>VLOOKUP(D120,Kommuner!$D$1:$E$470,2,FALSE)</f>
        <v>Nore og Uvdal</v>
      </c>
      <c r="F120" s="80">
        <v>2032</v>
      </c>
      <c r="G120" s="81">
        <v>198610000</v>
      </c>
      <c r="H120" s="82">
        <v>1953</v>
      </c>
      <c r="I120" s="81">
        <v>206124000</v>
      </c>
      <c r="J120" s="82">
        <v>2001</v>
      </c>
      <c r="K120" s="81">
        <v>18588000</v>
      </c>
      <c r="L120" s="80">
        <v>1511</v>
      </c>
      <c r="M120" s="83">
        <f t="shared" si="7"/>
        <v>12301.786896095302</v>
      </c>
      <c r="N120" s="81">
        <v>11188000</v>
      </c>
      <c r="O120" s="80">
        <v>394</v>
      </c>
      <c r="P120" s="84">
        <f t="shared" si="8"/>
        <v>28395.939086294416</v>
      </c>
      <c r="Q120" s="85"/>
    </row>
    <row r="121" spans="1:17" hidden="1" outlineLevel="1">
      <c r="A121" s="76"/>
      <c r="B121" s="86" t="s">
        <v>1102</v>
      </c>
      <c r="C121" s="78"/>
      <c r="D121" s="105" t="str">
        <f>LEFT(B121,2)</f>
        <v>06</v>
      </c>
      <c r="E121" s="106" t="str">
        <f>VLOOKUP(D121,Kommuner!$D$1:$E$470,2,FALSE)</f>
        <v>Buskerud</v>
      </c>
      <c r="F121" s="107">
        <f t="shared" ref="F121:L121" si="13">SUBTOTAL(9,F100:F120)</f>
        <v>221118</v>
      </c>
      <c r="G121" s="108">
        <f t="shared" si="13"/>
        <v>26395986000</v>
      </c>
      <c r="H121" s="109">
        <f t="shared" si="13"/>
        <v>213052</v>
      </c>
      <c r="I121" s="108">
        <f t="shared" si="13"/>
        <v>27210283000</v>
      </c>
      <c r="J121" s="109">
        <f t="shared" si="13"/>
        <v>219169</v>
      </c>
      <c r="K121" s="108">
        <f t="shared" si="13"/>
        <v>2065996000</v>
      </c>
      <c r="L121" s="107">
        <f t="shared" si="13"/>
        <v>167340</v>
      </c>
      <c r="M121" s="110">
        <f t="shared" si="7"/>
        <v>12346.097765029283</v>
      </c>
      <c r="N121" s="108">
        <f>SUBTOTAL(9,N100:N120)</f>
        <v>1307766000</v>
      </c>
      <c r="O121" s="107">
        <f>SUBTOTAL(9,O100:O120)</f>
        <v>41407</v>
      </c>
      <c r="P121" s="111">
        <f t="shared" si="8"/>
        <v>31583.210568261406</v>
      </c>
      <c r="Q121" s="85"/>
    </row>
    <row r="122" spans="1:17" hidden="1" outlineLevel="2">
      <c r="A122" s="76" t="str">
        <f t="shared" si="10"/>
        <v>Sør</v>
      </c>
      <c r="B122" s="77" t="str">
        <f t="shared" si="11"/>
        <v>07</v>
      </c>
      <c r="C122" s="78"/>
      <c r="D122" s="100" t="s">
        <v>120</v>
      </c>
      <c r="E122" s="79" t="str">
        <f>VLOOKUP(D122,Kommuner!$D$1:$E$470,2,FALSE)</f>
        <v>Horten</v>
      </c>
      <c r="F122" s="80">
        <v>20857</v>
      </c>
      <c r="G122" s="81">
        <v>2213260000</v>
      </c>
      <c r="H122" s="82">
        <v>20071</v>
      </c>
      <c r="I122" s="81">
        <v>2320585000</v>
      </c>
      <c r="J122" s="82">
        <v>20713</v>
      </c>
      <c r="K122" s="81">
        <v>185322000</v>
      </c>
      <c r="L122" s="80">
        <v>16352</v>
      </c>
      <c r="M122" s="83">
        <f t="shared" si="7"/>
        <v>11333.292563600782</v>
      </c>
      <c r="N122" s="81">
        <v>83301000</v>
      </c>
      <c r="O122" s="80">
        <v>3399</v>
      </c>
      <c r="P122" s="84">
        <f t="shared" si="8"/>
        <v>24507.502206531331</v>
      </c>
      <c r="Q122" s="85"/>
    </row>
    <row r="123" spans="1:17" hidden="1" outlineLevel="2">
      <c r="A123" s="76" t="str">
        <f t="shared" si="10"/>
        <v>Sør</v>
      </c>
      <c r="B123" s="77" t="str">
        <f t="shared" si="11"/>
        <v>07</v>
      </c>
      <c r="C123" s="78"/>
      <c r="D123" s="100" t="s">
        <v>122</v>
      </c>
      <c r="E123" s="79" t="str">
        <f>VLOOKUP(D123,Kommuner!$D$1:$E$470,2,FALSE)</f>
        <v>Tønsberg</v>
      </c>
      <c r="F123" s="80">
        <v>35363</v>
      </c>
      <c r="G123" s="81">
        <v>4334332000</v>
      </c>
      <c r="H123" s="82">
        <v>34030</v>
      </c>
      <c r="I123" s="81">
        <v>4469677000</v>
      </c>
      <c r="J123" s="82">
        <v>35045</v>
      </c>
      <c r="K123" s="81">
        <v>335831000</v>
      </c>
      <c r="L123" s="80">
        <v>26899</v>
      </c>
      <c r="M123" s="83">
        <f t="shared" si="7"/>
        <v>12484.88791404885</v>
      </c>
      <c r="N123" s="81">
        <v>207244000</v>
      </c>
      <c r="O123" s="80">
        <v>6527</v>
      </c>
      <c r="P123" s="84">
        <f t="shared" si="8"/>
        <v>31751.800214493644</v>
      </c>
      <c r="Q123" s="85"/>
    </row>
    <row r="124" spans="1:17" hidden="1" outlineLevel="2">
      <c r="A124" s="76" t="str">
        <f t="shared" si="10"/>
        <v>Sør</v>
      </c>
      <c r="B124" s="77" t="str">
        <f t="shared" si="11"/>
        <v>07</v>
      </c>
      <c r="C124" s="78"/>
      <c r="D124" s="100" t="s">
        <v>123</v>
      </c>
      <c r="E124" s="79" t="str">
        <f>VLOOKUP(D124,Kommuner!$D$1:$E$470,2,FALSE)</f>
        <v>Larvik</v>
      </c>
      <c r="F124" s="80"/>
      <c r="G124" s="81">
        <v>0</v>
      </c>
      <c r="H124" s="82">
        <v>0</v>
      </c>
      <c r="I124" s="81">
        <v>0</v>
      </c>
      <c r="J124" s="82">
        <v>0</v>
      </c>
      <c r="K124" s="81">
        <v>0</v>
      </c>
      <c r="L124" s="80">
        <v>0</v>
      </c>
      <c r="M124" s="83"/>
      <c r="N124" s="81">
        <v>0</v>
      </c>
      <c r="O124" s="80">
        <v>0</v>
      </c>
      <c r="P124" s="84"/>
      <c r="Q124" s="85"/>
    </row>
    <row r="125" spans="1:17" hidden="1" outlineLevel="2">
      <c r="A125" s="76" t="str">
        <f t="shared" si="10"/>
        <v>Sør</v>
      </c>
      <c r="B125" s="77" t="str">
        <f t="shared" si="11"/>
        <v>07</v>
      </c>
      <c r="C125" s="78"/>
      <c r="D125" s="100" t="s">
        <v>124</v>
      </c>
      <c r="E125" s="79" t="str">
        <f>VLOOKUP(D125,Kommuner!$D$1:$E$470,2,FALSE)</f>
        <v>Sandefjord</v>
      </c>
      <c r="F125" s="80">
        <v>47998</v>
      </c>
      <c r="G125" s="81">
        <v>5381071000</v>
      </c>
      <c r="H125" s="82">
        <v>46238</v>
      </c>
      <c r="I125" s="81">
        <v>5567179000</v>
      </c>
      <c r="J125" s="82">
        <v>47555</v>
      </c>
      <c r="K125" s="81">
        <v>441398000</v>
      </c>
      <c r="L125" s="80">
        <v>36668</v>
      </c>
      <c r="M125" s="83">
        <f t="shared" si="7"/>
        <v>12037.689538562234</v>
      </c>
      <c r="N125" s="81">
        <v>273191000</v>
      </c>
      <c r="O125" s="80">
        <v>8403</v>
      </c>
      <c r="P125" s="84">
        <f t="shared" si="8"/>
        <v>32511.126978460074</v>
      </c>
      <c r="Q125" s="85"/>
    </row>
    <row r="126" spans="1:17" hidden="1" outlineLevel="2">
      <c r="A126" s="76" t="str">
        <f t="shared" si="10"/>
        <v>Sør</v>
      </c>
      <c r="B126" s="77" t="str">
        <f t="shared" si="11"/>
        <v>07</v>
      </c>
      <c r="C126" s="78"/>
      <c r="D126" s="100" t="s">
        <v>125</v>
      </c>
      <c r="E126" s="79" t="str">
        <f>VLOOKUP(D126,Kommuner!$D$1:$E$470,2,FALSE)</f>
        <v>Svelvik</v>
      </c>
      <c r="F126" s="80">
        <v>5390</v>
      </c>
      <c r="G126" s="81">
        <v>570943000</v>
      </c>
      <c r="H126" s="82">
        <v>5221</v>
      </c>
      <c r="I126" s="81">
        <v>595487000</v>
      </c>
      <c r="J126" s="82">
        <v>5349</v>
      </c>
      <c r="K126" s="81">
        <v>47764000</v>
      </c>
      <c r="L126" s="80">
        <v>4174</v>
      </c>
      <c r="M126" s="83">
        <f t="shared" si="7"/>
        <v>11443.219932918064</v>
      </c>
      <c r="N126" s="81">
        <v>23941000</v>
      </c>
      <c r="O126" s="80">
        <v>965</v>
      </c>
      <c r="P126" s="84">
        <f t="shared" si="8"/>
        <v>24809.326424870465</v>
      </c>
      <c r="Q126" s="85"/>
    </row>
    <row r="127" spans="1:17" hidden="1" outlineLevel="2">
      <c r="A127" s="76" t="str">
        <f t="shared" si="10"/>
        <v>Sør</v>
      </c>
      <c r="B127" s="77" t="str">
        <f t="shared" si="11"/>
        <v>07</v>
      </c>
      <c r="C127" s="78"/>
      <c r="D127" s="100" t="s">
        <v>126</v>
      </c>
      <c r="E127" s="79" t="str">
        <f>VLOOKUP(D127,Kommuner!$D$1:$E$470,2,FALSE)</f>
        <v>Larvik</v>
      </c>
      <c r="F127" s="80">
        <v>36517</v>
      </c>
      <c r="G127" s="81">
        <v>3920114000</v>
      </c>
      <c r="H127" s="82">
        <v>35118</v>
      </c>
      <c r="I127" s="81">
        <v>4073183000</v>
      </c>
      <c r="J127" s="82">
        <v>36219</v>
      </c>
      <c r="K127" s="81">
        <v>340692000</v>
      </c>
      <c r="L127" s="80">
        <v>28327</v>
      </c>
      <c r="M127" s="83">
        <f t="shared" si="7"/>
        <v>12027.111942669539</v>
      </c>
      <c r="N127" s="81">
        <v>194130000</v>
      </c>
      <c r="O127" s="80">
        <v>6246</v>
      </c>
      <c r="P127" s="84">
        <f t="shared" si="8"/>
        <v>31080.691642651298</v>
      </c>
      <c r="Q127" s="85"/>
    </row>
    <row r="128" spans="1:17" hidden="1" outlineLevel="2">
      <c r="A128" s="76" t="str">
        <f t="shared" si="10"/>
        <v>Sør</v>
      </c>
      <c r="B128" s="77" t="str">
        <f t="shared" si="11"/>
        <v>07</v>
      </c>
      <c r="C128" s="78"/>
      <c r="D128" s="100" t="s">
        <v>127</v>
      </c>
      <c r="E128" s="79" t="str">
        <f>VLOOKUP(D128,Kommuner!$D$1:$E$470,2,FALSE)</f>
        <v>Sande</v>
      </c>
      <c r="F128" s="80">
        <v>7604</v>
      </c>
      <c r="G128" s="81">
        <v>884007000</v>
      </c>
      <c r="H128" s="82">
        <v>7331</v>
      </c>
      <c r="I128" s="81">
        <v>910826000</v>
      </c>
      <c r="J128" s="82">
        <v>7537</v>
      </c>
      <c r="K128" s="81">
        <v>69114000</v>
      </c>
      <c r="L128" s="80">
        <v>5669</v>
      </c>
      <c r="M128" s="83">
        <f t="shared" si="7"/>
        <v>12191.568177809137</v>
      </c>
      <c r="N128" s="81">
        <v>45040000</v>
      </c>
      <c r="O128" s="80">
        <v>1534</v>
      </c>
      <c r="P128" s="84">
        <f t="shared" si="8"/>
        <v>29361.147327249022</v>
      </c>
      <c r="Q128" s="85"/>
    </row>
    <row r="129" spans="1:17" hidden="1" outlineLevel="2">
      <c r="A129" s="76" t="str">
        <f t="shared" si="10"/>
        <v>Sør</v>
      </c>
      <c r="B129" s="77" t="str">
        <f t="shared" si="11"/>
        <v>07</v>
      </c>
      <c r="C129" s="78"/>
      <c r="D129" s="100" t="s">
        <v>129</v>
      </c>
      <c r="E129" s="79" t="str">
        <f>VLOOKUP(D129,Kommuner!$D$1:$E$470,2,FALSE)</f>
        <v>Holmestrand</v>
      </c>
      <c r="F129" s="80">
        <v>11031</v>
      </c>
      <c r="G129" s="81">
        <v>1215582000</v>
      </c>
      <c r="H129" s="82">
        <v>10680</v>
      </c>
      <c r="I129" s="81">
        <v>1259821000</v>
      </c>
      <c r="J129" s="82">
        <v>10942</v>
      </c>
      <c r="K129" s="81">
        <v>96915000</v>
      </c>
      <c r="L129" s="80">
        <v>8385</v>
      </c>
      <c r="M129" s="83">
        <f t="shared" si="7"/>
        <v>11558.139534883721</v>
      </c>
      <c r="N129" s="81">
        <v>54055000</v>
      </c>
      <c r="O129" s="80">
        <v>2077</v>
      </c>
      <c r="P129" s="84">
        <f t="shared" si="8"/>
        <v>26025.517573423207</v>
      </c>
      <c r="Q129" s="85"/>
    </row>
    <row r="130" spans="1:17" hidden="1" outlineLevel="2">
      <c r="A130" s="76" t="str">
        <f t="shared" si="10"/>
        <v>Sør</v>
      </c>
      <c r="B130" s="77" t="str">
        <f t="shared" si="11"/>
        <v>07</v>
      </c>
      <c r="C130" s="78"/>
      <c r="D130" s="100" t="s">
        <v>130</v>
      </c>
      <c r="E130" s="79" t="str">
        <f>VLOOKUP(D130,Kommuner!$D$1:$E$470,2,FALSE)</f>
        <v>Re</v>
      </c>
      <c r="F130" s="80">
        <v>7422</v>
      </c>
      <c r="G130" s="81">
        <v>807106000</v>
      </c>
      <c r="H130" s="82">
        <v>7202</v>
      </c>
      <c r="I130" s="81">
        <v>844920000</v>
      </c>
      <c r="J130" s="82">
        <v>7370</v>
      </c>
      <c r="K130" s="81">
        <v>72883000</v>
      </c>
      <c r="L130" s="80">
        <v>5586</v>
      </c>
      <c r="M130" s="83">
        <f t="shared" si="7"/>
        <v>13047.440028643035</v>
      </c>
      <c r="N130" s="81">
        <v>36090000</v>
      </c>
      <c r="O130" s="80">
        <v>1440</v>
      </c>
      <c r="P130" s="84">
        <f t="shared" si="8"/>
        <v>25062.5</v>
      </c>
      <c r="Q130" s="85"/>
    </row>
    <row r="131" spans="1:17" hidden="1" outlineLevel="2">
      <c r="A131" s="76" t="str">
        <f t="shared" si="10"/>
        <v>Sør</v>
      </c>
      <c r="B131" s="77" t="str">
        <f t="shared" si="11"/>
        <v>07</v>
      </c>
      <c r="C131" s="78"/>
      <c r="D131" s="100" t="s">
        <v>133</v>
      </c>
      <c r="E131" s="79" t="str">
        <f>VLOOKUP(D131,Kommuner!$D$1:$E$470,2,FALSE)</f>
        <v>Færder</v>
      </c>
      <c r="F131" s="80">
        <v>20930</v>
      </c>
      <c r="G131" s="81">
        <v>2619468000</v>
      </c>
      <c r="H131" s="82">
        <v>20158</v>
      </c>
      <c r="I131" s="81">
        <v>2697323000</v>
      </c>
      <c r="J131" s="82">
        <v>20712</v>
      </c>
      <c r="K131" s="81">
        <v>209068000</v>
      </c>
      <c r="L131" s="80">
        <v>15759</v>
      </c>
      <c r="M131" s="83">
        <f t="shared" si="7"/>
        <v>13266.57782854242</v>
      </c>
      <c r="N131" s="81">
        <v>133713000</v>
      </c>
      <c r="O131" s="80">
        <v>3917</v>
      </c>
      <c r="P131" s="84">
        <f t="shared" si="8"/>
        <v>34136.584120500382</v>
      </c>
      <c r="Q131" s="85"/>
    </row>
    <row r="132" spans="1:17" hidden="1" outlineLevel="1">
      <c r="A132" s="76"/>
      <c r="B132" s="86" t="s">
        <v>1103</v>
      </c>
      <c r="C132" s="78"/>
      <c r="D132" s="105" t="str">
        <f>LEFT(B132,2)</f>
        <v>07</v>
      </c>
      <c r="E132" s="106" t="str">
        <f>VLOOKUP(D132,Kommuner!$D$1:$E$470,2,FALSE)</f>
        <v>Vestfold</v>
      </c>
      <c r="F132" s="107">
        <f t="shared" ref="F132:L132" si="14">SUBTOTAL(9,F122:F131)</f>
        <v>193112</v>
      </c>
      <c r="G132" s="108">
        <f t="shared" si="14"/>
        <v>21945883000</v>
      </c>
      <c r="H132" s="109">
        <f t="shared" si="14"/>
        <v>186049</v>
      </c>
      <c r="I132" s="108">
        <f t="shared" si="14"/>
        <v>22739001000</v>
      </c>
      <c r="J132" s="109">
        <f t="shared" si="14"/>
        <v>191442</v>
      </c>
      <c r="K132" s="108">
        <f t="shared" si="14"/>
        <v>1798987000</v>
      </c>
      <c r="L132" s="107">
        <f t="shared" si="14"/>
        <v>147819</v>
      </c>
      <c r="M132" s="110">
        <f t="shared" si="7"/>
        <v>12170.201394949228</v>
      </c>
      <c r="N132" s="108">
        <f>SUBTOTAL(9,N122:N131)</f>
        <v>1050705000</v>
      </c>
      <c r="O132" s="107">
        <f>SUBTOTAL(9,O122:O131)</f>
        <v>34508</v>
      </c>
      <c r="P132" s="111">
        <f t="shared" si="8"/>
        <v>30448.15694911325</v>
      </c>
      <c r="Q132" s="85"/>
    </row>
    <row r="133" spans="1:17" hidden="1" outlineLevel="2">
      <c r="A133" s="76" t="str">
        <f t="shared" si="10"/>
        <v>Sør</v>
      </c>
      <c r="B133" s="77" t="str">
        <f t="shared" si="11"/>
        <v>08</v>
      </c>
      <c r="C133" s="78"/>
      <c r="D133" s="100" t="s">
        <v>134</v>
      </c>
      <c r="E133" s="79" t="str">
        <f>VLOOKUP(D133,Kommuner!$D$1:$E$470,2,FALSE)</f>
        <v>Porsgrunn</v>
      </c>
      <c r="F133" s="80">
        <v>27863</v>
      </c>
      <c r="G133" s="81">
        <v>3212866000</v>
      </c>
      <c r="H133" s="82">
        <v>26844</v>
      </c>
      <c r="I133" s="81">
        <v>3342271000</v>
      </c>
      <c r="J133" s="82">
        <v>27661</v>
      </c>
      <c r="K133" s="81">
        <v>236637000</v>
      </c>
      <c r="L133" s="80">
        <v>21225</v>
      </c>
      <c r="M133" s="83">
        <f t="shared" si="7"/>
        <v>11148.975265017667</v>
      </c>
      <c r="N133" s="81">
        <v>118106000</v>
      </c>
      <c r="O133" s="80">
        <v>5044</v>
      </c>
      <c r="P133" s="84">
        <f t="shared" si="8"/>
        <v>23415.146708961143</v>
      </c>
      <c r="Q133" s="85"/>
    </row>
    <row r="134" spans="1:17" hidden="1" outlineLevel="2">
      <c r="A134" s="76" t="str">
        <f t="shared" si="10"/>
        <v>Sør</v>
      </c>
      <c r="B134" s="77" t="str">
        <f t="shared" si="11"/>
        <v>08</v>
      </c>
      <c r="C134" s="78"/>
      <c r="D134" s="100" t="s">
        <v>135</v>
      </c>
      <c r="E134" s="79" t="str">
        <f>VLOOKUP(D134,Kommuner!$D$1:$E$470,2,FALSE)</f>
        <v>Skien</v>
      </c>
      <c r="F134" s="80">
        <v>41251</v>
      </c>
      <c r="G134" s="81">
        <v>4556905000</v>
      </c>
      <c r="H134" s="82">
        <v>39803</v>
      </c>
      <c r="I134" s="81">
        <v>4745327000</v>
      </c>
      <c r="J134" s="82">
        <v>40959</v>
      </c>
      <c r="K134" s="81">
        <v>362742000</v>
      </c>
      <c r="L134" s="80">
        <v>32058</v>
      </c>
      <c r="M134" s="83">
        <f t="shared" si="7"/>
        <v>11315.178738536402</v>
      </c>
      <c r="N134" s="81">
        <v>186228000</v>
      </c>
      <c r="O134" s="80">
        <v>7013</v>
      </c>
      <c r="P134" s="84">
        <f t="shared" si="8"/>
        <v>26554.684157992298</v>
      </c>
      <c r="Q134" s="85"/>
    </row>
    <row r="135" spans="1:17" hidden="1" outlineLevel="2">
      <c r="A135" s="76" t="str">
        <f t="shared" si="10"/>
        <v>Sør</v>
      </c>
      <c r="B135" s="77" t="str">
        <f t="shared" si="11"/>
        <v>08</v>
      </c>
      <c r="C135" s="78"/>
      <c r="D135" s="100" t="s">
        <v>136</v>
      </c>
      <c r="E135" s="79" t="str">
        <f>VLOOKUP(D135,Kommuner!$D$1:$E$470,2,FALSE)</f>
        <v>Notodden</v>
      </c>
      <c r="F135" s="80">
        <v>9745</v>
      </c>
      <c r="G135" s="81">
        <v>1003402000</v>
      </c>
      <c r="H135" s="82">
        <v>9408</v>
      </c>
      <c r="I135" s="81">
        <v>1056490000</v>
      </c>
      <c r="J135" s="82">
        <v>9649</v>
      </c>
      <c r="K135" s="81">
        <v>86925000</v>
      </c>
      <c r="L135" s="80">
        <v>7698</v>
      </c>
      <c r="M135" s="83">
        <f t="shared" ref="M135:M198" si="15">+K135/L135</f>
        <v>11291.893998441154</v>
      </c>
      <c r="N135" s="81">
        <v>36039000</v>
      </c>
      <c r="O135" s="80">
        <v>1596</v>
      </c>
      <c r="P135" s="84">
        <f t="shared" ref="P135:P198" si="16">+N135/O135</f>
        <v>22580.827067669172</v>
      </c>
      <c r="Q135" s="85"/>
    </row>
    <row r="136" spans="1:17" hidden="1" outlineLevel="2">
      <c r="A136" s="76" t="str">
        <f t="shared" si="10"/>
        <v>Sør</v>
      </c>
      <c r="B136" s="77" t="str">
        <f t="shared" si="11"/>
        <v>08</v>
      </c>
      <c r="C136" s="78"/>
      <c r="D136" s="100" t="s">
        <v>137</v>
      </c>
      <c r="E136" s="79" t="str">
        <f>VLOOKUP(D136,Kommuner!$D$1:$E$470,2,FALSE)</f>
        <v>Siljan</v>
      </c>
      <c r="F136" s="80">
        <v>1780</v>
      </c>
      <c r="G136" s="81">
        <v>193826000</v>
      </c>
      <c r="H136" s="82">
        <v>1728</v>
      </c>
      <c r="I136" s="81">
        <v>202952000</v>
      </c>
      <c r="J136" s="82">
        <v>1766</v>
      </c>
      <c r="K136" s="81">
        <v>14827000</v>
      </c>
      <c r="L136" s="80">
        <v>1394</v>
      </c>
      <c r="M136" s="83">
        <f t="shared" si="15"/>
        <v>10636.298421807747</v>
      </c>
      <c r="N136" s="81">
        <v>6146000</v>
      </c>
      <c r="O136" s="80">
        <v>294</v>
      </c>
      <c r="P136" s="84">
        <f t="shared" si="16"/>
        <v>20904.761904761905</v>
      </c>
      <c r="Q136" s="85"/>
    </row>
    <row r="137" spans="1:17" hidden="1" outlineLevel="2">
      <c r="A137" s="76" t="str">
        <f t="shared" si="10"/>
        <v>Sør</v>
      </c>
      <c r="B137" s="77" t="str">
        <f t="shared" si="11"/>
        <v>08</v>
      </c>
      <c r="C137" s="78"/>
      <c r="D137" s="100" t="s">
        <v>138</v>
      </c>
      <c r="E137" s="79" t="str">
        <f>VLOOKUP(D137,Kommuner!$D$1:$E$470,2,FALSE)</f>
        <v>Bamble</v>
      </c>
      <c r="F137" s="80">
        <v>10863</v>
      </c>
      <c r="G137" s="81">
        <v>1240827000</v>
      </c>
      <c r="H137" s="82">
        <v>10497</v>
      </c>
      <c r="I137" s="81">
        <v>1300997000</v>
      </c>
      <c r="J137" s="82">
        <v>10775</v>
      </c>
      <c r="K137" s="81">
        <v>96058000</v>
      </c>
      <c r="L137" s="80">
        <v>8392</v>
      </c>
      <c r="M137" s="83">
        <f t="shared" si="15"/>
        <v>11446.377502383222</v>
      </c>
      <c r="N137" s="81">
        <v>38993000</v>
      </c>
      <c r="O137" s="80">
        <v>1877</v>
      </c>
      <c r="P137" s="84">
        <f t="shared" si="16"/>
        <v>20774.107618540223</v>
      </c>
      <c r="Q137" s="85"/>
    </row>
    <row r="138" spans="1:17" hidden="1" outlineLevel="2">
      <c r="A138" s="76" t="str">
        <f t="shared" si="10"/>
        <v>Sør</v>
      </c>
      <c r="B138" s="77" t="str">
        <f t="shared" si="11"/>
        <v>08</v>
      </c>
      <c r="C138" s="78"/>
      <c r="D138" s="100" t="s">
        <v>139</v>
      </c>
      <c r="E138" s="79" t="str">
        <f>VLOOKUP(D138,Kommuner!$D$1:$E$470,2,FALSE)</f>
        <v>Kragerø</v>
      </c>
      <c r="F138" s="80">
        <v>8305</v>
      </c>
      <c r="G138" s="81">
        <v>826385000</v>
      </c>
      <c r="H138" s="82">
        <v>7962</v>
      </c>
      <c r="I138" s="81">
        <v>855146000</v>
      </c>
      <c r="J138" s="82">
        <v>8194</v>
      </c>
      <c r="K138" s="81">
        <v>73321000</v>
      </c>
      <c r="L138" s="80">
        <v>6445</v>
      </c>
      <c r="M138" s="83">
        <f t="shared" si="15"/>
        <v>11376.415826221877</v>
      </c>
      <c r="N138" s="81">
        <v>45932000</v>
      </c>
      <c r="O138" s="80">
        <v>1453</v>
      </c>
      <c r="P138" s="84">
        <f t="shared" si="16"/>
        <v>31611.837577426017</v>
      </c>
      <c r="Q138" s="85"/>
    </row>
    <row r="139" spans="1:17" hidden="1" outlineLevel="2">
      <c r="A139" s="76" t="str">
        <f t="shared" si="10"/>
        <v>Sør</v>
      </c>
      <c r="B139" s="77" t="str">
        <f t="shared" si="11"/>
        <v>08</v>
      </c>
      <c r="C139" s="78"/>
      <c r="D139" s="100" t="s">
        <v>140</v>
      </c>
      <c r="E139" s="79" t="str">
        <f>VLOOKUP(D139,Kommuner!$D$1:$E$470,2,FALSE)</f>
        <v>Drangedal</v>
      </c>
      <c r="F139" s="80">
        <v>3081</v>
      </c>
      <c r="G139" s="81">
        <v>299111000</v>
      </c>
      <c r="H139" s="82">
        <v>2957</v>
      </c>
      <c r="I139" s="81">
        <v>317395000</v>
      </c>
      <c r="J139" s="82">
        <v>3057</v>
      </c>
      <c r="K139" s="81">
        <v>27621000</v>
      </c>
      <c r="L139" s="80">
        <v>2429</v>
      </c>
      <c r="M139" s="83">
        <f t="shared" si="15"/>
        <v>11371.346233017703</v>
      </c>
      <c r="N139" s="81">
        <v>9090000</v>
      </c>
      <c r="O139" s="80">
        <v>493</v>
      </c>
      <c r="P139" s="84">
        <f t="shared" si="16"/>
        <v>18438.133874239349</v>
      </c>
      <c r="Q139" s="85"/>
    </row>
    <row r="140" spans="1:17" hidden="1" outlineLevel="2">
      <c r="A140" s="76" t="str">
        <f t="shared" si="10"/>
        <v>Sør</v>
      </c>
      <c r="B140" s="77" t="str">
        <f t="shared" si="11"/>
        <v>08</v>
      </c>
      <c r="C140" s="78"/>
      <c r="D140" s="100" t="s">
        <v>141</v>
      </c>
      <c r="E140" s="79" t="str">
        <f>VLOOKUP(D140,Kommuner!$D$1:$E$470,2,FALSE)</f>
        <v>Nome</v>
      </c>
      <c r="F140" s="80">
        <v>5152</v>
      </c>
      <c r="G140" s="81">
        <v>497415000</v>
      </c>
      <c r="H140" s="82">
        <v>4971</v>
      </c>
      <c r="I140" s="81">
        <v>530491000</v>
      </c>
      <c r="J140" s="82">
        <v>5114</v>
      </c>
      <c r="K140" s="81">
        <v>45293000</v>
      </c>
      <c r="L140" s="80">
        <v>4115</v>
      </c>
      <c r="M140" s="83">
        <f t="shared" si="15"/>
        <v>11006.804374240583</v>
      </c>
      <c r="N140" s="81">
        <v>13570000</v>
      </c>
      <c r="O140" s="80">
        <v>786</v>
      </c>
      <c r="P140" s="84">
        <f t="shared" si="16"/>
        <v>17264.631043256999</v>
      </c>
      <c r="Q140" s="85"/>
    </row>
    <row r="141" spans="1:17" hidden="1" outlineLevel="2">
      <c r="A141" s="76" t="str">
        <f t="shared" si="10"/>
        <v>Sør</v>
      </c>
      <c r="B141" s="77" t="str">
        <f t="shared" si="11"/>
        <v>08</v>
      </c>
      <c r="C141" s="78"/>
      <c r="D141" s="100" t="s">
        <v>142</v>
      </c>
      <c r="E141" s="79" t="str">
        <f>VLOOKUP(D141,Kommuner!$D$1:$E$470,2,FALSE)</f>
        <v>Bø</v>
      </c>
      <c r="F141" s="80">
        <v>4873</v>
      </c>
      <c r="G141" s="81">
        <v>480597000</v>
      </c>
      <c r="H141" s="82">
        <v>4583</v>
      </c>
      <c r="I141" s="81">
        <v>505427000</v>
      </c>
      <c r="J141" s="82">
        <v>4830</v>
      </c>
      <c r="K141" s="81">
        <v>46483000</v>
      </c>
      <c r="L141" s="80">
        <v>3813</v>
      </c>
      <c r="M141" s="83">
        <f t="shared" si="15"/>
        <v>12190.663519538421</v>
      </c>
      <c r="N141" s="81">
        <v>22967000</v>
      </c>
      <c r="O141" s="80">
        <v>825</v>
      </c>
      <c r="P141" s="84">
        <f t="shared" si="16"/>
        <v>27838.78787878788</v>
      </c>
      <c r="Q141" s="85"/>
    </row>
    <row r="142" spans="1:17" hidden="1" outlineLevel="2">
      <c r="A142" s="76" t="str">
        <f t="shared" ref="A142:A208" si="17">IF(B142&lt;="05","Øst",IF(B142&lt;="10","Sør",IF(B142&lt;="14","Vest",IF(OR(B142="15",B142="50"),"Midt-Norge",IF(B142&lt;="20","nord","SFx")))))</f>
        <v>Sør</v>
      </c>
      <c r="B142" s="77" t="str">
        <f t="shared" ref="B142:B208" si="18">LEFT(D142,2)</f>
        <v>08</v>
      </c>
      <c r="C142" s="78"/>
      <c r="D142" s="100" t="s">
        <v>143</v>
      </c>
      <c r="E142" s="79" t="str">
        <f>VLOOKUP(D142,Kommuner!$D$1:$E$470,2,FALSE)</f>
        <v>Sauherad</v>
      </c>
      <c r="F142" s="80">
        <v>3570</v>
      </c>
      <c r="G142" s="81">
        <v>341664000</v>
      </c>
      <c r="H142" s="82">
        <v>3414</v>
      </c>
      <c r="I142" s="81">
        <v>362876000</v>
      </c>
      <c r="J142" s="82">
        <v>3539</v>
      </c>
      <c r="K142" s="81">
        <v>34558000</v>
      </c>
      <c r="L142" s="80">
        <v>2817</v>
      </c>
      <c r="M142" s="83">
        <f t="shared" si="15"/>
        <v>12267.660631877885</v>
      </c>
      <c r="N142" s="81">
        <v>13586000</v>
      </c>
      <c r="O142" s="80">
        <v>601</v>
      </c>
      <c r="P142" s="84">
        <f t="shared" si="16"/>
        <v>22605.657237936772</v>
      </c>
      <c r="Q142" s="85"/>
    </row>
    <row r="143" spans="1:17" hidden="1" outlineLevel="2">
      <c r="A143" s="76" t="str">
        <f t="shared" si="17"/>
        <v>Sør</v>
      </c>
      <c r="B143" s="77" t="str">
        <f t="shared" si="18"/>
        <v>08</v>
      </c>
      <c r="C143" s="78"/>
      <c r="D143" s="100" t="s">
        <v>144</v>
      </c>
      <c r="E143" s="79" t="str">
        <f>VLOOKUP(D143,Kommuner!$D$1:$E$470,2,FALSE)</f>
        <v>Tinn</v>
      </c>
      <c r="F143" s="80">
        <v>4741</v>
      </c>
      <c r="G143" s="81">
        <v>483137000</v>
      </c>
      <c r="H143" s="82">
        <v>4592</v>
      </c>
      <c r="I143" s="81">
        <v>507129000</v>
      </c>
      <c r="J143" s="82">
        <v>4697</v>
      </c>
      <c r="K143" s="81">
        <v>42387000</v>
      </c>
      <c r="L143" s="80">
        <v>3724</v>
      </c>
      <c r="M143" s="83">
        <f t="shared" si="15"/>
        <v>11382.116004296455</v>
      </c>
      <c r="N143" s="81">
        <v>20161000</v>
      </c>
      <c r="O143" s="80">
        <v>812</v>
      </c>
      <c r="P143" s="84">
        <f t="shared" si="16"/>
        <v>24828.817733990149</v>
      </c>
      <c r="Q143" s="85"/>
    </row>
    <row r="144" spans="1:17" hidden="1" outlineLevel="2">
      <c r="A144" s="76" t="str">
        <f t="shared" si="17"/>
        <v>Sør</v>
      </c>
      <c r="B144" s="77" t="str">
        <f t="shared" si="18"/>
        <v>08</v>
      </c>
      <c r="C144" s="78"/>
      <c r="D144" s="100" t="s">
        <v>145</v>
      </c>
      <c r="E144" s="79" t="str">
        <f>VLOOKUP(D144,Kommuner!$D$1:$E$470,2,FALSE)</f>
        <v>Hjartdal</v>
      </c>
      <c r="F144" s="80">
        <v>1250</v>
      </c>
      <c r="G144" s="81">
        <v>126787000</v>
      </c>
      <c r="H144" s="82">
        <v>1203</v>
      </c>
      <c r="I144" s="81">
        <v>133872000</v>
      </c>
      <c r="J144" s="82">
        <v>1235</v>
      </c>
      <c r="K144" s="81">
        <v>12803000</v>
      </c>
      <c r="L144" s="80">
        <v>950</v>
      </c>
      <c r="M144" s="83">
        <f t="shared" si="15"/>
        <v>13476.842105263158</v>
      </c>
      <c r="N144" s="81">
        <v>5796000</v>
      </c>
      <c r="O144" s="80">
        <v>235</v>
      </c>
      <c r="P144" s="84">
        <f t="shared" si="16"/>
        <v>24663.829787234041</v>
      </c>
      <c r="Q144" s="85"/>
    </row>
    <row r="145" spans="1:17" hidden="1" outlineLevel="2">
      <c r="A145" s="76" t="str">
        <f t="shared" si="17"/>
        <v>Sør</v>
      </c>
      <c r="B145" s="77" t="str">
        <f t="shared" si="18"/>
        <v>08</v>
      </c>
      <c r="C145" s="78"/>
      <c r="D145" s="100" t="s">
        <v>146</v>
      </c>
      <c r="E145" s="79" t="str">
        <f>VLOOKUP(D145,Kommuner!$D$1:$E$470,2,FALSE)</f>
        <v>Seljord</v>
      </c>
      <c r="F145" s="80">
        <v>2366</v>
      </c>
      <c r="G145" s="81">
        <v>240102000</v>
      </c>
      <c r="H145" s="82">
        <v>2248</v>
      </c>
      <c r="I145" s="81">
        <v>251539000</v>
      </c>
      <c r="J145" s="82">
        <v>2343</v>
      </c>
      <c r="K145" s="81">
        <v>22400000</v>
      </c>
      <c r="L145" s="80">
        <v>1809</v>
      </c>
      <c r="M145" s="83">
        <f t="shared" si="15"/>
        <v>12382.53178551686</v>
      </c>
      <c r="N145" s="81">
        <v>11091000</v>
      </c>
      <c r="O145" s="80">
        <v>465</v>
      </c>
      <c r="P145" s="84">
        <f t="shared" si="16"/>
        <v>23851.612903225807</v>
      </c>
      <c r="Q145" s="85"/>
    </row>
    <row r="146" spans="1:17" hidden="1" outlineLevel="2">
      <c r="A146" s="76" t="str">
        <f t="shared" si="17"/>
        <v>Sør</v>
      </c>
      <c r="B146" s="77" t="str">
        <f t="shared" si="18"/>
        <v>08</v>
      </c>
      <c r="C146" s="78"/>
      <c r="D146" s="100" t="s">
        <v>147</v>
      </c>
      <c r="E146" s="79" t="str">
        <f>VLOOKUP(D146,Kommuner!$D$1:$E$470,2,FALSE)</f>
        <v>Kviteseid</v>
      </c>
      <c r="F146" s="80">
        <v>1969</v>
      </c>
      <c r="G146" s="81">
        <v>198672000</v>
      </c>
      <c r="H146" s="82">
        <v>1885</v>
      </c>
      <c r="I146" s="81">
        <v>211384000</v>
      </c>
      <c r="J146" s="82">
        <v>1944</v>
      </c>
      <c r="K146" s="81">
        <v>18903000</v>
      </c>
      <c r="L146" s="80">
        <v>1521</v>
      </c>
      <c r="M146" s="83">
        <f t="shared" si="15"/>
        <v>12428.00788954635</v>
      </c>
      <c r="N146" s="81">
        <v>6665000</v>
      </c>
      <c r="O146" s="80">
        <v>360</v>
      </c>
      <c r="P146" s="84">
        <f t="shared" si="16"/>
        <v>18513.888888888891</v>
      </c>
      <c r="Q146" s="85"/>
    </row>
    <row r="147" spans="1:17" hidden="1" outlineLevel="2">
      <c r="A147" s="76" t="str">
        <f t="shared" si="17"/>
        <v>Sør</v>
      </c>
      <c r="B147" s="77" t="str">
        <f t="shared" si="18"/>
        <v>08</v>
      </c>
      <c r="C147" s="78"/>
      <c r="D147" s="100" t="s">
        <v>148</v>
      </c>
      <c r="E147" s="79" t="str">
        <f>VLOOKUP(D147,Kommuner!$D$1:$E$470,2,FALSE)</f>
        <v>Nissedal</v>
      </c>
      <c r="F147" s="80">
        <v>1187</v>
      </c>
      <c r="G147" s="81">
        <v>114296000</v>
      </c>
      <c r="H147" s="82">
        <v>1141</v>
      </c>
      <c r="I147" s="81">
        <v>121418000</v>
      </c>
      <c r="J147" s="82">
        <v>1166</v>
      </c>
      <c r="K147" s="81">
        <v>12807000</v>
      </c>
      <c r="L147" s="80">
        <v>911</v>
      </c>
      <c r="M147" s="83">
        <f t="shared" si="15"/>
        <v>14058.177826564215</v>
      </c>
      <c r="N147" s="81">
        <v>5770000</v>
      </c>
      <c r="O147" s="80">
        <v>220</v>
      </c>
      <c r="P147" s="84">
        <f t="shared" si="16"/>
        <v>26227.272727272728</v>
      </c>
      <c r="Q147" s="85"/>
    </row>
    <row r="148" spans="1:17" hidden="1" outlineLevel="2">
      <c r="A148" s="76" t="str">
        <f t="shared" si="17"/>
        <v>Sør</v>
      </c>
      <c r="B148" s="77" t="str">
        <f t="shared" si="18"/>
        <v>08</v>
      </c>
      <c r="C148" s="78"/>
      <c r="D148" s="100" t="s">
        <v>149</v>
      </c>
      <c r="E148" s="79" t="str">
        <f>VLOOKUP(D148,Kommuner!$D$1:$E$470,2,FALSE)</f>
        <v>Fyresdal</v>
      </c>
      <c r="F148" s="80">
        <v>1001</v>
      </c>
      <c r="G148" s="81">
        <v>97562000</v>
      </c>
      <c r="H148" s="82">
        <v>958</v>
      </c>
      <c r="I148" s="81">
        <v>104427000</v>
      </c>
      <c r="J148" s="82">
        <v>986</v>
      </c>
      <c r="K148" s="81">
        <v>10540000</v>
      </c>
      <c r="L148" s="80">
        <v>768</v>
      </c>
      <c r="M148" s="83">
        <f t="shared" si="15"/>
        <v>13723.958333333334</v>
      </c>
      <c r="N148" s="81">
        <v>3767000</v>
      </c>
      <c r="O148" s="80">
        <v>185</v>
      </c>
      <c r="P148" s="84">
        <f t="shared" si="16"/>
        <v>20362.162162162163</v>
      </c>
      <c r="Q148" s="85"/>
    </row>
    <row r="149" spans="1:17" hidden="1" outlineLevel="2">
      <c r="A149" s="76" t="str">
        <f t="shared" si="17"/>
        <v>Sør</v>
      </c>
      <c r="B149" s="77" t="str">
        <f t="shared" si="18"/>
        <v>08</v>
      </c>
      <c r="C149" s="78"/>
      <c r="D149" s="100" t="s">
        <v>150</v>
      </c>
      <c r="E149" s="79" t="str">
        <f>VLOOKUP(D149,Kommuner!$D$1:$E$470,2,FALSE)</f>
        <v>Tokke</v>
      </c>
      <c r="F149" s="80">
        <v>1785</v>
      </c>
      <c r="G149" s="81">
        <v>187753000</v>
      </c>
      <c r="H149" s="82">
        <v>1724</v>
      </c>
      <c r="I149" s="81">
        <v>200724000</v>
      </c>
      <c r="J149" s="82">
        <v>1772</v>
      </c>
      <c r="K149" s="81">
        <v>18983000</v>
      </c>
      <c r="L149" s="80">
        <v>1411</v>
      </c>
      <c r="M149" s="83">
        <f t="shared" si="15"/>
        <v>13453.579021970234</v>
      </c>
      <c r="N149" s="81">
        <v>6777000</v>
      </c>
      <c r="O149" s="80">
        <v>279</v>
      </c>
      <c r="P149" s="84">
        <f t="shared" si="16"/>
        <v>24290.322580645163</v>
      </c>
      <c r="Q149" s="85"/>
    </row>
    <row r="150" spans="1:17" hidden="1" outlineLevel="2">
      <c r="A150" s="76" t="str">
        <f t="shared" si="17"/>
        <v>Sør</v>
      </c>
      <c r="B150" s="77" t="str">
        <f t="shared" si="18"/>
        <v>08</v>
      </c>
      <c r="C150" s="78"/>
      <c r="D150" s="100" t="s">
        <v>151</v>
      </c>
      <c r="E150" s="79" t="str">
        <f>VLOOKUP(D150,Kommuner!$D$1:$E$470,2,FALSE)</f>
        <v>Vinje</v>
      </c>
      <c r="F150" s="80">
        <v>3078</v>
      </c>
      <c r="G150" s="81">
        <v>325960000</v>
      </c>
      <c r="H150" s="82">
        <v>2961</v>
      </c>
      <c r="I150" s="81">
        <v>342507000</v>
      </c>
      <c r="J150" s="82">
        <v>3047</v>
      </c>
      <c r="K150" s="81">
        <v>30968000</v>
      </c>
      <c r="L150" s="80">
        <v>2389</v>
      </c>
      <c r="M150" s="83">
        <f t="shared" si="15"/>
        <v>12962.745918794475</v>
      </c>
      <c r="N150" s="81">
        <v>15959000</v>
      </c>
      <c r="O150" s="80">
        <v>548</v>
      </c>
      <c r="P150" s="84">
        <f t="shared" si="16"/>
        <v>29122.262773722628</v>
      </c>
      <c r="Q150" s="85"/>
    </row>
    <row r="151" spans="1:17" hidden="1" outlineLevel="1">
      <c r="A151" s="76"/>
      <c r="B151" s="86" t="s">
        <v>1104</v>
      </c>
      <c r="C151" s="78"/>
      <c r="D151" s="105" t="str">
        <f>LEFT(B151,2)</f>
        <v>08</v>
      </c>
      <c r="E151" s="106" t="str">
        <f>VLOOKUP(D151,Kommuner!$D$1:$E$470,2,FALSE)</f>
        <v>Telemark</v>
      </c>
      <c r="F151" s="107">
        <f t="shared" ref="F151:L151" si="19">SUBTOTAL(9,F133:F150)</f>
        <v>133860</v>
      </c>
      <c r="G151" s="108">
        <f t="shared" si="19"/>
        <v>14427267000</v>
      </c>
      <c r="H151" s="109">
        <f t="shared" si="19"/>
        <v>128879</v>
      </c>
      <c r="I151" s="108">
        <f t="shared" si="19"/>
        <v>15092372000</v>
      </c>
      <c r="J151" s="109">
        <f t="shared" si="19"/>
        <v>132734</v>
      </c>
      <c r="K151" s="108">
        <f t="shared" si="19"/>
        <v>1194256000</v>
      </c>
      <c r="L151" s="107">
        <f t="shared" si="19"/>
        <v>103869</v>
      </c>
      <c r="M151" s="110">
        <f t="shared" si="15"/>
        <v>11497.713466000443</v>
      </c>
      <c r="N151" s="108">
        <f>SUBTOTAL(9,N133:N150)</f>
        <v>566643000</v>
      </c>
      <c r="O151" s="107">
        <f>SUBTOTAL(9,O133:O150)</f>
        <v>23086</v>
      </c>
      <c r="P151" s="111">
        <f t="shared" si="16"/>
        <v>24544.875682231657</v>
      </c>
      <c r="Q151" s="85"/>
    </row>
    <row r="152" spans="1:17" hidden="1" outlineLevel="2">
      <c r="A152" s="76" t="str">
        <f t="shared" si="17"/>
        <v>Sør</v>
      </c>
      <c r="B152" s="77" t="str">
        <f t="shared" si="18"/>
        <v>09</v>
      </c>
      <c r="C152" s="78"/>
      <c r="D152" s="100" t="s">
        <v>152</v>
      </c>
      <c r="E152" s="79" t="str">
        <f>VLOOKUP(D152,Kommuner!$D$1:$E$470,2,FALSE)</f>
        <v>Risør</v>
      </c>
      <c r="F152" s="80">
        <v>5312</v>
      </c>
      <c r="G152" s="81">
        <v>539736000</v>
      </c>
      <c r="H152" s="82">
        <v>5119</v>
      </c>
      <c r="I152" s="81">
        <v>569370000</v>
      </c>
      <c r="J152" s="82">
        <v>5259</v>
      </c>
      <c r="K152" s="81">
        <v>50827000</v>
      </c>
      <c r="L152" s="80">
        <v>4191</v>
      </c>
      <c r="M152" s="83">
        <f t="shared" si="15"/>
        <v>12127.654497733238</v>
      </c>
      <c r="N152" s="81">
        <v>21123000</v>
      </c>
      <c r="O152" s="80">
        <v>885</v>
      </c>
      <c r="P152" s="84">
        <f t="shared" si="16"/>
        <v>23867.796610169491</v>
      </c>
      <c r="Q152" s="85"/>
    </row>
    <row r="153" spans="1:17" hidden="1" outlineLevel="2">
      <c r="A153" s="76" t="str">
        <f t="shared" si="17"/>
        <v>Sør</v>
      </c>
      <c r="B153" s="77" t="str">
        <f t="shared" si="18"/>
        <v>09</v>
      </c>
      <c r="C153" s="78"/>
      <c r="D153" s="100" t="s">
        <v>153</v>
      </c>
      <c r="E153" s="79" t="str">
        <f>VLOOKUP(D153,Kommuner!$D$1:$E$470,2,FALSE)</f>
        <v>Grimstad</v>
      </c>
      <c r="F153" s="80">
        <v>17281</v>
      </c>
      <c r="G153" s="81">
        <v>1915518000</v>
      </c>
      <c r="H153" s="82">
        <v>16543</v>
      </c>
      <c r="I153" s="81">
        <v>1966984000</v>
      </c>
      <c r="J153" s="82">
        <v>17158</v>
      </c>
      <c r="K153" s="81">
        <v>164428000</v>
      </c>
      <c r="L153" s="80">
        <v>13516</v>
      </c>
      <c r="M153" s="83">
        <f t="shared" si="15"/>
        <v>12165.433560224919</v>
      </c>
      <c r="N153" s="81">
        <v>117272000</v>
      </c>
      <c r="O153" s="80">
        <v>2824</v>
      </c>
      <c r="P153" s="84">
        <f t="shared" si="16"/>
        <v>41526.912181303116</v>
      </c>
      <c r="Q153" s="85"/>
    </row>
    <row r="154" spans="1:17" hidden="1" outlineLevel="2">
      <c r="A154" s="76" t="str">
        <f t="shared" si="17"/>
        <v>Sør</v>
      </c>
      <c r="B154" s="77" t="str">
        <f t="shared" si="18"/>
        <v>09</v>
      </c>
      <c r="C154" s="78"/>
      <c r="D154" s="100" t="s">
        <v>154</v>
      </c>
      <c r="E154" s="79" t="str">
        <f>VLOOKUP(D154,Kommuner!$D$1:$E$470,2,FALSE)</f>
        <v>Arendal</v>
      </c>
      <c r="F154" s="80">
        <v>33864</v>
      </c>
      <c r="G154" s="81">
        <v>3712743000</v>
      </c>
      <c r="H154" s="82">
        <v>32710</v>
      </c>
      <c r="I154" s="81">
        <v>3883998000</v>
      </c>
      <c r="J154" s="82">
        <v>33610</v>
      </c>
      <c r="K154" s="81">
        <v>310967000</v>
      </c>
      <c r="L154" s="80">
        <v>26421</v>
      </c>
      <c r="M154" s="83">
        <f t="shared" si="15"/>
        <v>11769.690776276448</v>
      </c>
      <c r="N154" s="81">
        <v>146237000</v>
      </c>
      <c r="O154" s="80">
        <v>5677</v>
      </c>
      <c r="P154" s="84">
        <f t="shared" si="16"/>
        <v>25759.556103575833</v>
      </c>
      <c r="Q154" s="85"/>
    </row>
    <row r="155" spans="1:17" hidden="1" outlineLevel="2">
      <c r="A155" s="76" t="str">
        <f t="shared" si="17"/>
        <v>Sør</v>
      </c>
      <c r="B155" s="77" t="str">
        <f t="shared" si="18"/>
        <v>09</v>
      </c>
      <c r="C155" s="78"/>
      <c r="D155" s="100" t="s">
        <v>155</v>
      </c>
      <c r="E155" s="79" t="str">
        <f>VLOOKUP(D155,Kommuner!$D$1:$E$470,2,FALSE)</f>
        <v>Gjerstad</v>
      </c>
      <c r="F155" s="80">
        <v>1905</v>
      </c>
      <c r="G155" s="81">
        <v>171476000</v>
      </c>
      <c r="H155" s="82">
        <v>1833</v>
      </c>
      <c r="I155" s="81">
        <v>184409000</v>
      </c>
      <c r="J155" s="82">
        <v>1898</v>
      </c>
      <c r="K155" s="81">
        <v>17404000</v>
      </c>
      <c r="L155" s="80">
        <v>1530</v>
      </c>
      <c r="M155" s="83">
        <f t="shared" si="15"/>
        <v>11375.16339869281</v>
      </c>
      <c r="N155" s="81">
        <v>5167000</v>
      </c>
      <c r="O155" s="80">
        <v>285</v>
      </c>
      <c r="P155" s="84">
        <f t="shared" si="16"/>
        <v>18129.824561403508</v>
      </c>
      <c r="Q155" s="85"/>
    </row>
    <row r="156" spans="1:17" hidden="1" outlineLevel="2">
      <c r="A156" s="76" t="str">
        <f t="shared" si="17"/>
        <v>Sør</v>
      </c>
      <c r="B156" s="77" t="str">
        <f t="shared" si="18"/>
        <v>09</v>
      </c>
      <c r="C156" s="78"/>
      <c r="D156" s="100" t="s">
        <v>156</v>
      </c>
      <c r="E156" s="79" t="str">
        <f>VLOOKUP(D156,Kommuner!$D$1:$E$470,2,FALSE)</f>
        <v>Vegårshei</v>
      </c>
      <c r="F156" s="80">
        <v>1536</v>
      </c>
      <c r="G156" s="81">
        <v>148310000</v>
      </c>
      <c r="H156" s="82">
        <v>1463</v>
      </c>
      <c r="I156" s="81">
        <v>156391000</v>
      </c>
      <c r="J156" s="82">
        <v>1524</v>
      </c>
      <c r="K156" s="81">
        <v>13708000</v>
      </c>
      <c r="L156" s="80">
        <v>1221</v>
      </c>
      <c r="M156" s="83">
        <f t="shared" si="15"/>
        <v>11226.863226863226</v>
      </c>
      <c r="N156" s="81">
        <v>5830000</v>
      </c>
      <c r="O156" s="80">
        <v>243</v>
      </c>
      <c r="P156" s="84">
        <f t="shared" si="16"/>
        <v>23991.769547325104</v>
      </c>
      <c r="Q156" s="85"/>
    </row>
    <row r="157" spans="1:17" hidden="1" outlineLevel="2">
      <c r="A157" s="76" t="str">
        <f t="shared" si="17"/>
        <v>Sør</v>
      </c>
      <c r="B157" s="77" t="str">
        <f t="shared" si="18"/>
        <v>09</v>
      </c>
      <c r="C157" s="78"/>
      <c r="D157" s="100" t="s">
        <v>157</v>
      </c>
      <c r="E157" s="79" t="str">
        <f>VLOOKUP(D157,Kommuner!$D$1:$E$470,2,FALSE)</f>
        <v>Tvedestrand</v>
      </c>
      <c r="F157" s="80">
        <v>4716</v>
      </c>
      <c r="G157" s="81">
        <v>480763000</v>
      </c>
      <c r="H157" s="82">
        <v>4523</v>
      </c>
      <c r="I157" s="81">
        <v>499185000</v>
      </c>
      <c r="J157" s="82">
        <v>4655</v>
      </c>
      <c r="K157" s="81">
        <v>44085000</v>
      </c>
      <c r="L157" s="80">
        <v>3701</v>
      </c>
      <c r="M157" s="83">
        <f t="shared" si="15"/>
        <v>11911.645501215888</v>
      </c>
      <c r="N157" s="81">
        <v>25730000</v>
      </c>
      <c r="O157" s="80">
        <v>779</v>
      </c>
      <c r="P157" s="84">
        <f t="shared" si="16"/>
        <v>33029.525032092424</v>
      </c>
      <c r="Q157" s="85"/>
    </row>
    <row r="158" spans="1:17" hidden="1" outlineLevel="2">
      <c r="A158" s="76" t="str">
        <f t="shared" si="17"/>
        <v>Sør</v>
      </c>
      <c r="B158" s="77" t="str">
        <f t="shared" si="18"/>
        <v>09</v>
      </c>
      <c r="C158" s="78"/>
      <c r="D158" s="100" t="s">
        <v>158</v>
      </c>
      <c r="E158" s="79" t="str">
        <f>VLOOKUP(D158,Kommuner!$D$1:$E$470,2,FALSE)</f>
        <v>Froland</v>
      </c>
      <c r="F158" s="80">
        <v>4265</v>
      </c>
      <c r="G158" s="81">
        <v>422312000</v>
      </c>
      <c r="H158" s="82">
        <v>4146</v>
      </c>
      <c r="I158" s="81">
        <v>448047000</v>
      </c>
      <c r="J158" s="82">
        <v>4244</v>
      </c>
      <c r="K158" s="81">
        <v>37901000</v>
      </c>
      <c r="L158" s="80">
        <v>3321</v>
      </c>
      <c r="M158" s="83">
        <f t="shared" si="15"/>
        <v>11412.526347485697</v>
      </c>
      <c r="N158" s="81">
        <v>13972000</v>
      </c>
      <c r="O158" s="80">
        <v>708</v>
      </c>
      <c r="P158" s="84">
        <f t="shared" si="16"/>
        <v>19734.463276836159</v>
      </c>
      <c r="Q158" s="85"/>
    </row>
    <row r="159" spans="1:17" hidden="1" outlineLevel="2">
      <c r="A159" s="76" t="str">
        <f t="shared" si="17"/>
        <v>Sør</v>
      </c>
      <c r="B159" s="77" t="str">
        <f t="shared" si="18"/>
        <v>09</v>
      </c>
      <c r="C159" s="78"/>
      <c r="D159" s="100" t="s">
        <v>159</v>
      </c>
      <c r="E159" s="79" t="str">
        <f>VLOOKUP(D159,Kommuner!$D$1:$E$470,2,FALSE)</f>
        <v>Lillesand</v>
      </c>
      <c r="F159" s="80">
        <v>8143</v>
      </c>
      <c r="G159" s="81">
        <v>947972000</v>
      </c>
      <c r="H159" s="82">
        <v>7852</v>
      </c>
      <c r="I159" s="81">
        <v>981934000</v>
      </c>
      <c r="J159" s="82">
        <v>8052</v>
      </c>
      <c r="K159" s="81">
        <v>80341000</v>
      </c>
      <c r="L159" s="80">
        <v>6251</v>
      </c>
      <c r="M159" s="83">
        <f t="shared" si="15"/>
        <v>12852.503599424092</v>
      </c>
      <c r="N159" s="81">
        <v>47701000</v>
      </c>
      <c r="O159" s="80">
        <v>1467</v>
      </c>
      <c r="P159" s="84">
        <f t="shared" si="16"/>
        <v>32516.019086571232</v>
      </c>
      <c r="Q159" s="85"/>
    </row>
    <row r="160" spans="1:17" hidden="1" outlineLevel="2">
      <c r="A160" s="76" t="str">
        <f t="shared" si="17"/>
        <v>Sør</v>
      </c>
      <c r="B160" s="77" t="str">
        <f t="shared" si="18"/>
        <v>09</v>
      </c>
      <c r="C160" s="78"/>
      <c r="D160" s="100" t="s">
        <v>160</v>
      </c>
      <c r="E160" s="79" t="str">
        <f>VLOOKUP(D160,Kommuner!$D$1:$E$470,2,FALSE)</f>
        <v>Birkenes</v>
      </c>
      <c r="F160" s="80">
        <v>3783</v>
      </c>
      <c r="G160" s="81">
        <v>379126000</v>
      </c>
      <c r="H160" s="82">
        <v>3638</v>
      </c>
      <c r="I160" s="81">
        <v>397234000</v>
      </c>
      <c r="J160" s="82">
        <v>3757</v>
      </c>
      <c r="K160" s="81">
        <v>34508000</v>
      </c>
      <c r="L160" s="80">
        <v>2980</v>
      </c>
      <c r="M160" s="83">
        <f t="shared" si="15"/>
        <v>11579.865771812081</v>
      </c>
      <c r="N160" s="81">
        <v>17115000</v>
      </c>
      <c r="O160" s="80">
        <v>634</v>
      </c>
      <c r="P160" s="84">
        <f t="shared" si="16"/>
        <v>26995.268138801261</v>
      </c>
      <c r="Q160" s="85"/>
    </row>
    <row r="161" spans="1:17" hidden="1" outlineLevel="2">
      <c r="A161" s="76" t="str">
        <f t="shared" si="17"/>
        <v>Sør</v>
      </c>
      <c r="B161" s="77" t="str">
        <f t="shared" si="18"/>
        <v>09</v>
      </c>
      <c r="C161" s="78"/>
      <c r="D161" s="100" t="s">
        <v>161</v>
      </c>
      <c r="E161" s="79" t="str">
        <f>VLOOKUP(D161,Kommuner!$D$1:$E$470,2,FALSE)</f>
        <v>Åmli</v>
      </c>
      <c r="F161" s="80">
        <v>1476</v>
      </c>
      <c r="G161" s="81">
        <v>132701000</v>
      </c>
      <c r="H161" s="82">
        <v>1394</v>
      </c>
      <c r="I161" s="81">
        <v>139375000</v>
      </c>
      <c r="J161" s="82">
        <v>1455</v>
      </c>
      <c r="K161" s="81">
        <v>13523000</v>
      </c>
      <c r="L161" s="80">
        <v>1152</v>
      </c>
      <c r="M161" s="83">
        <f t="shared" si="15"/>
        <v>11738.715277777777</v>
      </c>
      <c r="N161" s="81">
        <v>6402000</v>
      </c>
      <c r="O161" s="80">
        <v>255</v>
      </c>
      <c r="P161" s="84">
        <f t="shared" si="16"/>
        <v>25105.882352941175</v>
      </c>
      <c r="Q161" s="85"/>
    </row>
    <row r="162" spans="1:17" hidden="1" outlineLevel="2">
      <c r="A162" s="76" t="str">
        <f t="shared" si="17"/>
        <v>Sør</v>
      </c>
      <c r="B162" s="77" t="str">
        <f t="shared" si="18"/>
        <v>09</v>
      </c>
      <c r="C162" s="78"/>
      <c r="D162" s="100" t="s">
        <v>162</v>
      </c>
      <c r="E162" s="79" t="str">
        <f>VLOOKUP(D162,Kommuner!$D$1:$E$470,2,FALSE)</f>
        <v>Iveland</v>
      </c>
      <c r="F162" s="80">
        <v>967</v>
      </c>
      <c r="G162" s="81">
        <v>90437000</v>
      </c>
      <c r="H162" s="82">
        <v>934</v>
      </c>
      <c r="I162" s="81">
        <v>96775000</v>
      </c>
      <c r="J162" s="82">
        <v>963</v>
      </c>
      <c r="K162" s="81">
        <v>9724000</v>
      </c>
      <c r="L162" s="80">
        <v>762</v>
      </c>
      <c r="M162" s="83">
        <f t="shared" si="15"/>
        <v>12761.154855643044</v>
      </c>
      <c r="N162" s="81">
        <v>3744000</v>
      </c>
      <c r="O162" s="80">
        <v>163</v>
      </c>
      <c r="P162" s="84">
        <f t="shared" si="16"/>
        <v>22969.325153374233</v>
      </c>
      <c r="Q162" s="85"/>
    </row>
    <row r="163" spans="1:17" hidden="1" outlineLevel="2">
      <c r="A163" s="76" t="str">
        <f t="shared" si="17"/>
        <v>Sør</v>
      </c>
      <c r="B163" s="77" t="str">
        <f t="shared" si="18"/>
        <v>09</v>
      </c>
      <c r="C163" s="78"/>
      <c r="D163" s="100" t="s">
        <v>163</v>
      </c>
      <c r="E163" s="79" t="str">
        <f>VLOOKUP(D163,Kommuner!$D$1:$E$470,2,FALSE)</f>
        <v>Evje og Hornnes</v>
      </c>
      <c r="F163" s="80">
        <v>2798</v>
      </c>
      <c r="G163" s="81">
        <v>262549000</v>
      </c>
      <c r="H163" s="82">
        <v>2676</v>
      </c>
      <c r="I163" s="81">
        <v>281528000</v>
      </c>
      <c r="J163" s="82">
        <v>2772</v>
      </c>
      <c r="K163" s="81">
        <v>27776000</v>
      </c>
      <c r="L163" s="80">
        <v>2205</v>
      </c>
      <c r="M163" s="83">
        <f t="shared" si="15"/>
        <v>12596.825396825398</v>
      </c>
      <c r="N163" s="81">
        <v>9015000</v>
      </c>
      <c r="O163" s="80">
        <v>447</v>
      </c>
      <c r="P163" s="84">
        <f t="shared" si="16"/>
        <v>20167.785234899329</v>
      </c>
      <c r="Q163" s="85"/>
    </row>
    <row r="164" spans="1:17" hidden="1" outlineLevel="2">
      <c r="A164" s="76" t="str">
        <f t="shared" si="17"/>
        <v>Sør</v>
      </c>
      <c r="B164" s="77" t="str">
        <f t="shared" si="18"/>
        <v>09</v>
      </c>
      <c r="C164" s="78"/>
      <c r="D164" s="100" t="s">
        <v>164</v>
      </c>
      <c r="E164" s="79" t="str">
        <f>VLOOKUP(D164,Kommuner!$D$1:$E$470,2,FALSE)</f>
        <v>Bygland</v>
      </c>
      <c r="F164" s="80">
        <v>994</v>
      </c>
      <c r="G164" s="81">
        <v>90372000</v>
      </c>
      <c r="H164" s="82">
        <v>941</v>
      </c>
      <c r="I164" s="81">
        <v>95162000</v>
      </c>
      <c r="J164" s="82">
        <v>980</v>
      </c>
      <c r="K164" s="81">
        <v>9726000</v>
      </c>
      <c r="L164" s="80">
        <v>785</v>
      </c>
      <c r="M164" s="83">
        <f t="shared" si="15"/>
        <v>12389.808917197452</v>
      </c>
      <c r="N164" s="81">
        <v>4825000</v>
      </c>
      <c r="O164" s="80">
        <v>162</v>
      </c>
      <c r="P164" s="84">
        <f t="shared" si="16"/>
        <v>29783.95061728395</v>
      </c>
      <c r="Q164" s="85"/>
    </row>
    <row r="165" spans="1:17" hidden="1" outlineLevel="2">
      <c r="A165" s="76" t="str">
        <f t="shared" si="17"/>
        <v>Sør</v>
      </c>
      <c r="B165" s="77" t="str">
        <f t="shared" si="18"/>
        <v>09</v>
      </c>
      <c r="C165" s="78"/>
      <c r="D165" s="100" t="s">
        <v>165</v>
      </c>
      <c r="E165" s="79" t="str">
        <f>VLOOKUP(D165,Kommuner!$D$1:$E$470,2,FALSE)</f>
        <v>Valle</v>
      </c>
      <c r="F165" s="80">
        <v>998</v>
      </c>
      <c r="G165" s="81">
        <v>100466000</v>
      </c>
      <c r="H165" s="82">
        <v>941</v>
      </c>
      <c r="I165" s="81">
        <v>106464000</v>
      </c>
      <c r="J165" s="82">
        <v>990</v>
      </c>
      <c r="K165" s="81">
        <v>10207000</v>
      </c>
      <c r="L165" s="80">
        <v>780</v>
      </c>
      <c r="M165" s="83">
        <f t="shared" si="15"/>
        <v>13085.897435897436</v>
      </c>
      <c r="N165" s="81">
        <v>4270000</v>
      </c>
      <c r="O165" s="80">
        <v>186</v>
      </c>
      <c r="P165" s="84">
        <f t="shared" si="16"/>
        <v>22956.989247311827</v>
      </c>
      <c r="Q165" s="85"/>
    </row>
    <row r="166" spans="1:17" hidden="1" outlineLevel="2">
      <c r="A166" s="76" t="str">
        <f t="shared" si="17"/>
        <v>Sør</v>
      </c>
      <c r="B166" s="77" t="str">
        <f t="shared" si="18"/>
        <v>09</v>
      </c>
      <c r="C166" s="78"/>
      <c r="D166" s="100" t="s">
        <v>166</v>
      </c>
      <c r="E166" s="79" t="str">
        <f>VLOOKUP(D166,Kommuner!$D$1:$E$470,2,FALSE)</f>
        <v>Bykle</v>
      </c>
      <c r="F166" s="80">
        <v>895</v>
      </c>
      <c r="G166" s="81">
        <v>109660000</v>
      </c>
      <c r="H166" s="82">
        <v>849</v>
      </c>
      <c r="I166" s="81">
        <v>111873000</v>
      </c>
      <c r="J166" s="82">
        <v>881</v>
      </c>
      <c r="K166" s="81">
        <v>9362000</v>
      </c>
      <c r="L166" s="80">
        <v>692</v>
      </c>
      <c r="M166" s="83">
        <f t="shared" si="15"/>
        <v>13528.901734104047</v>
      </c>
      <c r="N166" s="81">
        <v>6841000</v>
      </c>
      <c r="O166" s="80">
        <v>162</v>
      </c>
      <c r="P166" s="84">
        <f t="shared" si="16"/>
        <v>42228.395061728392</v>
      </c>
      <c r="Q166" s="85"/>
    </row>
    <row r="167" spans="1:17" hidden="1" outlineLevel="1">
      <c r="A167" s="76"/>
      <c r="B167" s="86" t="s">
        <v>1105</v>
      </c>
      <c r="C167" s="78"/>
      <c r="D167" s="105" t="str">
        <f>LEFT(B167,2)</f>
        <v>09</v>
      </c>
      <c r="E167" s="106" t="str">
        <f>VLOOKUP(D167,Kommuner!$D$1:$E$470,2,FALSE)</f>
        <v>Aust-Agder</v>
      </c>
      <c r="F167" s="107">
        <f t="shared" ref="F167:L167" si="20">SUBTOTAL(9,F152:F166)</f>
        <v>88933</v>
      </c>
      <c r="G167" s="108">
        <f t="shared" si="20"/>
        <v>9504141000</v>
      </c>
      <c r="H167" s="109">
        <f t="shared" si="20"/>
        <v>85562</v>
      </c>
      <c r="I167" s="108">
        <f t="shared" si="20"/>
        <v>9918729000</v>
      </c>
      <c r="J167" s="109">
        <f t="shared" si="20"/>
        <v>88198</v>
      </c>
      <c r="K167" s="108">
        <f t="shared" si="20"/>
        <v>834487000</v>
      </c>
      <c r="L167" s="107">
        <f t="shared" si="20"/>
        <v>69508</v>
      </c>
      <c r="M167" s="110">
        <f t="shared" si="15"/>
        <v>12005.625251769581</v>
      </c>
      <c r="N167" s="108">
        <f>SUBTOTAL(9,N152:N166)</f>
        <v>435244000</v>
      </c>
      <c r="O167" s="107">
        <f>SUBTOTAL(9,O152:O166)</f>
        <v>14877</v>
      </c>
      <c r="P167" s="111">
        <f t="shared" si="16"/>
        <v>29256.167238018417</v>
      </c>
      <c r="Q167" s="85"/>
    </row>
    <row r="168" spans="1:17" hidden="1" outlineLevel="2">
      <c r="A168" s="76" t="str">
        <f t="shared" si="17"/>
        <v>Sør</v>
      </c>
      <c r="B168" s="77" t="str">
        <f t="shared" si="18"/>
        <v>10</v>
      </c>
      <c r="C168" s="78"/>
      <c r="D168" s="100" t="s">
        <v>167</v>
      </c>
      <c r="E168" s="79" t="str">
        <f>VLOOKUP(D168,Kommuner!$D$1:$E$470,2,FALSE)</f>
        <v>Kristiansand</v>
      </c>
      <c r="F168" s="80">
        <v>68892</v>
      </c>
      <c r="G168" s="81">
        <v>7881558000</v>
      </c>
      <c r="H168" s="82">
        <v>65769</v>
      </c>
      <c r="I168" s="81">
        <v>8238405000</v>
      </c>
      <c r="J168" s="82">
        <v>68335</v>
      </c>
      <c r="K168" s="81">
        <v>680159000</v>
      </c>
      <c r="L168" s="80">
        <v>53939</v>
      </c>
      <c r="M168" s="83">
        <f t="shared" si="15"/>
        <v>12609.781419751942</v>
      </c>
      <c r="N168" s="81">
        <v>339615000</v>
      </c>
      <c r="O168" s="80">
        <v>11308</v>
      </c>
      <c r="P168" s="84">
        <f t="shared" si="16"/>
        <v>30033.162362928899</v>
      </c>
      <c r="Q168" s="85"/>
    </row>
    <row r="169" spans="1:17" hidden="1" outlineLevel="2">
      <c r="A169" s="76" t="str">
        <f t="shared" si="17"/>
        <v>Sør</v>
      </c>
      <c r="B169" s="77" t="str">
        <f t="shared" si="18"/>
        <v>10</v>
      </c>
      <c r="C169" s="78"/>
      <c r="D169" s="100" t="s">
        <v>168</v>
      </c>
      <c r="E169" s="79" t="str">
        <f>VLOOKUP(D169,Kommuner!$D$1:$E$470,2,FALSE)</f>
        <v>Mandal</v>
      </c>
      <c r="F169" s="80">
        <v>11770</v>
      </c>
      <c r="G169" s="81">
        <v>1279070000</v>
      </c>
      <c r="H169" s="82">
        <v>11264</v>
      </c>
      <c r="I169" s="81">
        <v>1337693000</v>
      </c>
      <c r="J169" s="82">
        <v>11697</v>
      </c>
      <c r="K169" s="81">
        <v>116222000</v>
      </c>
      <c r="L169" s="80">
        <v>9267</v>
      </c>
      <c r="M169" s="83">
        <f t="shared" si="15"/>
        <v>12541.491313262113</v>
      </c>
      <c r="N169" s="81">
        <v>63126000</v>
      </c>
      <c r="O169" s="80">
        <v>1917</v>
      </c>
      <c r="P169" s="84">
        <f t="shared" si="16"/>
        <v>32929.57746478873</v>
      </c>
      <c r="Q169" s="85"/>
    </row>
    <row r="170" spans="1:17" hidden="1" outlineLevel="2">
      <c r="A170" s="76" t="str">
        <f t="shared" si="17"/>
        <v>Sør</v>
      </c>
      <c r="B170" s="77" t="str">
        <f t="shared" si="18"/>
        <v>10</v>
      </c>
      <c r="C170" s="78"/>
      <c r="D170" s="100" t="s">
        <v>169</v>
      </c>
      <c r="E170" s="79" t="str">
        <f>VLOOKUP(D170,Kommuner!$D$1:$E$470,2,FALSE)</f>
        <v>Farsund</v>
      </c>
      <c r="F170" s="80">
        <v>7363</v>
      </c>
      <c r="G170" s="81">
        <v>783289000</v>
      </c>
      <c r="H170" s="82">
        <v>7069</v>
      </c>
      <c r="I170" s="81">
        <v>839821000</v>
      </c>
      <c r="J170" s="82">
        <v>7266</v>
      </c>
      <c r="K170" s="81">
        <v>80960000</v>
      </c>
      <c r="L170" s="80">
        <v>5853</v>
      </c>
      <c r="M170" s="83">
        <f t="shared" si="15"/>
        <v>13832.222791730735</v>
      </c>
      <c r="N170" s="81">
        <v>26205000</v>
      </c>
      <c r="O170" s="80">
        <v>1153</v>
      </c>
      <c r="P170" s="84">
        <f t="shared" si="16"/>
        <v>22727.666955767563</v>
      </c>
      <c r="Q170" s="85"/>
    </row>
    <row r="171" spans="1:17" hidden="1" outlineLevel="2">
      <c r="A171" s="76" t="str">
        <f t="shared" si="17"/>
        <v>Sør</v>
      </c>
      <c r="B171" s="77" t="str">
        <f t="shared" si="18"/>
        <v>10</v>
      </c>
      <c r="C171" s="78"/>
      <c r="D171" s="100" t="s">
        <v>170</v>
      </c>
      <c r="E171" s="79" t="str">
        <f>VLOOKUP(D171,Kommuner!$D$1:$E$470,2,FALSE)</f>
        <v>Flekkefjord</v>
      </c>
      <c r="F171" s="80">
        <v>7191</v>
      </c>
      <c r="G171" s="81">
        <v>772624000</v>
      </c>
      <c r="H171" s="82">
        <v>6889</v>
      </c>
      <c r="I171" s="81">
        <v>826337000</v>
      </c>
      <c r="J171" s="82">
        <v>7129</v>
      </c>
      <c r="K171" s="81">
        <v>78223000</v>
      </c>
      <c r="L171" s="80">
        <v>5781</v>
      </c>
      <c r="M171" s="83">
        <f t="shared" si="15"/>
        <v>13531.049991350978</v>
      </c>
      <c r="N171" s="81">
        <v>25056000</v>
      </c>
      <c r="O171" s="80">
        <v>1053</v>
      </c>
      <c r="P171" s="84">
        <f t="shared" si="16"/>
        <v>23794.871794871793</v>
      </c>
      <c r="Q171" s="85"/>
    </row>
    <row r="172" spans="1:17" hidden="1" outlineLevel="2">
      <c r="A172" s="76" t="str">
        <f t="shared" si="17"/>
        <v>Sør</v>
      </c>
      <c r="B172" s="77" t="str">
        <f t="shared" si="18"/>
        <v>10</v>
      </c>
      <c r="C172" s="78"/>
      <c r="D172" s="100" t="s">
        <v>171</v>
      </c>
      <c r="E172" s="79" t="str">
        <f>VLOOKUP(D172,Kommuner!$D$1:$E$470,2,FALSE)</f>
        <v>Vennesla</v>
      </c>
      <c r="F172" s="80">
        <v>10851</v>
      </c>
      <c r="G172" s="81">
        <v>1052751000</v>
      </c>
      <c r="H172" s="82">
        <v>10475</v>
      </c>
      <c r="I172" s="81">
        <v>1122178000</v>
      </c>
      <c r="J172" s="82">
        <v>10772</v>
      </c>
      <c r="K172" s="81">
        <v>103581000</v>
      </c>
      <c r="L172" s="80">
        <v>8550</v>
      </c>
      <c r="M172" s="83">
        <f t="shared" si="15"/>
        <v>12114.736842105263</v>
      </c>
      <c r="N172" s="81">
        <v>37261000</v>
      </c>
      <c r="O172" s="80">
        <v>1801</v>
      </c>
      <c r="P172" s="84">
        <f t="shared" si="16"/>
        <v>20689.06163242643</v>
      </c>
      <c r="Q172" s="85"/>
    </row>
    <row r="173" spans="1:17" hidden="1" outlineLevel="2">
      <c r="A173" s="76" t="str">
        <f t="shared" si="17"/>
        <v>Sør</v>
      </c>
      <c r="B173" s="77" t="str">
        <f t="shared" si="18"/>
        <v>10</v>
      </c>
      <c r="C173" s="78"/>
      <c r="D173" s="100" t="s">
        <v>172</v>
      </c>
      <c r="E173" s="79" t="str">
        <f>VLOOKUP(D173,Kommuner!$D$1:$E$470,2,FALSE)</f>
        <v>Songdalen</v>
      </c>
      <c r="F173" s="80">
        <v>4842</v>
      </c>
      <c r="G173" s="81">
        <v>468478000</v>
      </c>
      <c r="H173" s="82">
        <v>4662</v>
      </c>
      <c r="I173" s="81">
        <v>499974000</v>
      </c>
      <c r="J173" s="82">
        <v>4807</v>
      </c>
      <c r="K173" s="81">
        <v>46678000</v>
      </c>
      <c r="L173" s="80">
        <v>3816</v>
      </c>
      <c r="M173" s="83">
        <f t="shared" si="15"/>
        <v>12232.180293501047</v>
      </c>
      <c r="N173" s="81">
        <v>18224000</v>
      </c>
      <c r="O173" s="80">
        <v>791</v>
      </c>
      <c r="P173" s="84">
        <f t="shared" si="16"/>
        <v>23039.190897597979</v>
      </c>
      <c r="Q173" s="85"/>
    </row>
    <row r="174" spans="1:17" hidden="1" outlineLevel="2">
      <c r="A174" s="76" t="str">
        <f t="shared" si="17"/>
        <v>Sør</v>
      </c>
      <c r="B174" s="77" t="str">
        <f t="shared" si="18"/>
        <v>10</v>
      </c>
      <c r="C174" s="78"/>
      <c r="D174" s="100" t="s">
        <v>173</v>
      </c>
      <c r="E174" s="79" t="str">
        <f>VLOOKUP(D174,Kommuner!$D$1:$E$470,2,FALSE)</f>
        <v>Søgne</v>
      </c>
      <c r="F174" s="80">
        <v>8463</v>
      </c>
      <c r="G174" s="81">
        <v>951067000</v>
      </c>
      <c r="H174" s="82">
        <v>8116</v>
      </c>
      <c r="I174" s="81">
        <v>999549000</v>
      </c>
      <c r="J174" s="82">
        <v>8400</v>
      </c>
      <c r="K174" s="81">
        <v>89224000</v>
      </c>
      <c r="L174" s="80">
        <v>6541</v>
      </c>
      <c r="M174" s="83">
        <f t="shared" si="15"/>
        <v>13640.727717474392</v>
      </c>
      <c r="N174" s="81">
        <v>43065000</v>
      </c>
      <c r="O174" s="80">
        <v>1465</v>
      </c>
      <c r="P174" s="84">
        <f t="shared" si="16"/>
        <v>29395.90443686007</v>
      </c>
      <c r="Q174" s="85"/>
    </row>
    <row r="175" spans="1:17" hidden="1" outlineLevel="2">
      <c r="A175" s="76" t="str">
        <f t="shared" si="17"/>
        <v>Sør</v>
      </c>
      <c r="B175" s="77" t="str">
        <f t="shared" si="18"/>
        <v>10</v>
      </c>
      <c r="C175" s="78"/>
      <c r="D175" s="100" t="s">
        <v>174</v>
      </c>
      <c r="E175" s="79" t="str">
        <f>VLOOKUP(D175,Kommuner!$D$1:$E$470,2,FALSE)</f>
        <v>Marnardal</v>
      </c>
      <c r="F175" s="80">
        <v>1740</v>
      </c>
      <c r="G175" s="81">
        <v>175540000</v>
      </c>
      <c r="H175" s="82">
        <v>1649</v>
      </c>
      <c r="I175" s="81">
        <v>182649000</v>
      </c>
      <c r="J175" s="82">
        <v>1732</v>
      </c>
      <c r="K175" s="81">
        <v>17145000</v>
      </c>
      <c r="L175" s="80">
        <v>1343</v>
      </c>
      <c r="M175" s="83">
        <f t="shared" si="15"/>
        <v>12766.195085629188</v>
      </c>
      <c r="N175" s="81">
        <v>10654000</v>
      </c>
      <c r="O175" s="80">
        <v>306</v>
      </c>
      <c r="P175" s="84">
        <f t="shared" si="16"/>
        <v>34816.993464052284</v>
      </c>
      <c r="Q175" s="85"/>
    </row>
    <row r="176" spans="1:17" hidden="1" outlineLevel="2">
      <c r="A176" s="76" t="str">
        <f t="shared" si="17"/>
        <v>Sør</v>
      </c>
      <c r="B176" s="77" t="str">
        <f t="shared" si="18"/>
        <v>10</v>
      </c>
      <c r="C176" s="78"/>
      <c r="D176" s="100" t="s">
        <v>175</v>
      </c>
      <c r="E176" s="79" t="str">
        <f>VLOOKUP(D176,Kommuner!$D$1:$E$470,2,FALSE)</f>
        <v>Åseral</v>
      </c>
      <c r="F176" s="80">
        <v>734</v>
      </c>
      <c r="G176" s="81">
        <v>72550000</v>
      </c>
      <c r="H176" s="82">
        <v>689</v>
      </c>
      <c r="I176" s="81">
        <v>78319000</v>
      </c>
      <c r="J176" s="82">
        <v>729</v>
      </c>
      <c r="K176" s="81">
        <v>8334000</v>
      </c>
      <c r="L176" s="80">
        <v>566</v>
      </c>
      <c r="M176" s="83">
        <f t="shared" si="15"/>
        <v>14724.381625441696</v>
      </c>
      <c r="N176" s="81">
        <v>2731000</v>
      </c>
      <c r="O176" s="80">
        <v>123</v>
      </c>
      <c r="P176" s="84">
        <f t="shared" si="16"/>
        <v>22203.252032520326</v>
      </c>
      <c r="Q176" s="85"/>
    </row>
    <row r="177" spans="1:17" hidden="1" outlineLevel="2">
      <c r="A177" s="76" t="str">
        <f t="shared" si="17"/>
        <v>Sør</v>
      </c>
      <c r="B177" s="77" t="str">
        <f t="shared" si="18"/>
        <v>10</v>
      </c>
      <c r="C177" s="78"/>
      <c r="D177" s="100" t="s">
        <v>176</v>
      </c>
      <c r="E177" s="79" t="str">
        <f>VLOOKUP(D177,Kommuner!$D$1:$E$470,2,FALSE)</f>
        <v>Audnedal</v>
      </c>
      <c r="F177" s="80">
        <v>1313</v>
      </c>
      <c r="G177" s="81">
        <v>133195000</v>
      </c>
      <c r="H177" s="82">
        <v>1264</v>
      </c>
      <c r="I177" s="81">
        <v>143550000</v>
      </c>
      <c r="J177" s="82">
        <v>1299</v>
      </c>
      <c r="K177" s="81">
        <v>14404000</v>
      </c>
      <c r="L177" s="80">
        <v>1013</v>
      </c>
      <c r="M177" s="83">
        <f t="shared" si="15"/>
        <v>14219.151036525172</v>
      </c>
      <c r="N177" s="81">
        <v>3855000</v>
      </c>
      <c r="O177" s="80">
        <v>234</v>
      </c>
      <c r="P177" s="84">
        <f t="shared" si="16"/>
        <v>16474.358974358973</v>
      </c>
      <c r="Q177" s="85"/>
    </row>
    <row r="178" spans="1:17" hidden="1" outlineLevel="2">
      <c r="A178" s="76" t="str">
        <f t="shared" si="17"/>
        <v>Sør</v>
      </c>
      <c r="B178" s="77" t="str">
        <f t="shared" si="18"/>
        <v>10</v>
      </c>
      <c r="C178" s="78"/>
      <c r="D178" s="100" t="s">
        <v>177</v>
      </c>
      <c r="E178" s="79" t="str">
        <f>VLOOKUP(D178,Kommuner!$D$1:$E$470,2,FALSE)</f>
        <v>Lindesnes</v>
      </c>
      <c r="F178" s="80">
        <v>3677</v>
      </c>
      <c r="G178" s="81">
        <v>367561000</v>
      </c>
      <c r="H178" s="82">
        <v>3509</v>
      </c>
      <c r="I178" s="81">
        <v>380535000</v>
      </c>
      <c r="J178" s="82">
        <v>3630</v>
      </c>
      <c r="K178" s="81">
        <v>36823000</v>
      </c>
      <c r="L178" s="80">
        <v>2835</v>
      </c>
      <c r="M178" s="83">
        <f t="shared" si="15"/>
        <v>12988.712522045855</v>
      </c>
      <c r="N178" s="81">
        <v>24457000</v>
      </c>
      <c r="O178" s="80">
        <v>654</v>
      </c>
      <c r="P178" s="84">
        <f t="shared" si="16"/>
        <v>37396.024464831804</v>
      </c>
      <c r="Q178" s="85"/>
    </row>
    <row r="179" spans="1:17" hidden="1" outlineLevel="2">
      <c r="A179" s="76" t="str">
        <f t="shared" si="17"/>
        <v>Sør</v>
      </c>
      <c r="B179" s="77" t="str">
        <f t="shared" si="18"/>
        <v>10</v>
      </c>
      <c r="C179" s="78"/>
      <c r="D179" s="100" t="s">
        <v>178</v>
      </c>
      <c r="E179" s="79" t="str">
        <f>VLOOKUP(D179,Kommuner!$D$1:$E$470,2,FALSE)</f>
        <v>Lyngdal</v>
      </c>
      <c r="F179" s="80">
        <v>6284</v>
      </c>
      <c r="G179" s="81">
        <v>626962000</v>
      </c>
      <c r="H179" s="82">
        <v>6020</v>
      </c>
      <c r="I179" s="81">
        <v>676407000</v>
      </c>
      <c r="J179" s="82">
        <v>6232</v>
      </c>
      <c r="K179" s="81">
        <v>67753000</v>
      </c>
      <c r="L179" s="80">
        <v>4971</v>
      </c>
      <c r="M179" s="83">
        <f t="shared" si="15"/>
        <v>13629.651981492658</v>
      </c>
      <c r="N179" s="81">
        <v>20163000</v>
      </c>
      <c r="O179" s="80">
        <v>990</v>
      </c>
      <c r="P179" s="84">
        <f t="shared" si="16"/>
        <v>20366.666666666668</v>
      </c>
      <c r="Q179" s="85"/>
    </row>
    <row r="180" spans="1:17" hidden="1" outlineLevel="2">
      <c r="A180" s="76" t="str">
        <f t="shared" si="17"/>
        <v>Sør</v>
      </c>
      <c r="B180" s="77" t="str">
        <f t="shared" si="18"/>
        <v>10</v>
      </c>
      <c r="C180" s="78"/>
      <c r="D180" s="100" t="s">
        <v>179</v>
      </c>
      <c r="E180" s="79" t="str">
        <f>VLOOKUP(D180,Kommuner!$D$1:$E$470,2,FALSE)</f>
        <v>Hægebostad</v>
      </c>
      <c r="F180" s="80">
        <v>1275</v>
      </c>
      <c r="G180" s="81">
        <v>134741000</v>
      </c>
      <c r="H180" s="82">
        <v>1206</v>
      </c>
      <c r="I180" s="81">
        <v>143523000</v>
      </c>
      <c r="J180" s="82">
        <v>1260</v>
      </c>
      <c r="K180" s="81">
        <v>14506000</v>
      </c>
      <c r="L180" s="80">
        <v>953</v>
      </c>
      <c r="M180" s="83">
        <f t="shared" si="15"/>
        <v>15221.406086044071</v>
      </c>
      <c r="N180" s="81">
        <v>6071000</v>
      </c>
      <c r="O180" s="80">
        <v>235</v>
      </c>
      <c r="P180" s="84">
        <f t="shared" si="16"/>
        <v>25834.042553191488</v>
      </c>
      <c r="Q180" s="85"/>
    </row>
    <row r="181" spans="1:17" hidden="1" outlineLevel="2">
      <c r="A181" s="76" t="str">
        <f t="shared" si="17"/>
        <v>Sør</v>
      </c>
      <c r="B181" s="77" t="str">
        <f t="shared" si="18"/>
        <v>10</v>
      </c>
      <c r="C181" s="78"/>
      <c r="D181" s="100" t="s">
        <v>180</v>
      </c>
      <c r="E181" s="79" t="str">
        <f>VLOOKUP(D181,Kommuner!$D$1:$E$470,2,FALSE)</f>
        <v>Kvinesdal</v>
      </c>
      <c r="F181" s="80">
        <v>4556</v>
      </c>
      <c r="G181" s="81">
        <v>474395000</v>
      </c>
      <c r="H181" s="82">
        <v>4356</v>
      </c>
      <c r="I181" s="81">
        <v>507049000</v>
      </c>
      <c r="J181" s="82">
        <v>4495</v>
      </c>
      <c r="K181" s="81">
        <v>50822000</v>
      </c>
      <c r="L181" s="80">
        <v>3585</v>
      </c>
      <c r="M181" s="83">
        <f t="shared" si="15"/>
        <v>14176.290097629009</v>
      </c>
      <c r="N181" s="81">
        <v>19833000</v>
      </c>
      <c r="O181" s="80">
        <v>718</v>
      </c>
      <c r="P181" s="84">
        <f t="shared" si="16"/>
        <v>27622.562674094708</v>
      </c>
      <c r="Q181" s="85"/>
    </row>
    <row r="182" spans="1:17" hidden="1" outlineLevel="2">
      <c r="A182" s="76" t="str">
        <f t="shared" si="17"/>
        <v>Sør</v>
      </c>
      <c r="B182" s="77" t="str">
        <f t="shared" si="18"/>
        <v>10</v>
      </c>
      <c r="C182" s="78"/>
      <c r="D182" s="100" t="s">
        <v>181</v>
      </c>
      <c r="E182" s="79" t="str">
        <f>VLOOKUP(D182,Kommuner!$D$1:$E$470,2,FALSE)</f>
        <v>Sirdal</v>
      </c>
      <c r="F182" s="80">
        <v>1674</v>
      </c>
      <c r="G182" s="81">
        <v>185646000</v>
      </c>
      <c r="H182" s="82">
        <v>1592</v>
      </c>
      <c r="I182" s="81">
        <v>192810000</v>
      </c>
      <c r="J182" s="82">
        <v>1660</v>
      </c>
      <c r="K182" s="81">
        <v>18562000</v>
      </c>
      <c r="L182" s="80">
        <v>1281</v>
      </c>
      <c r="M182" s="83">
        <f t="shared" si="15"/>
        <v>14490.24199843872</v>
      </c>
      <c r="N182" s="81">
        <v>12005000</v>
      </c>
      <c r="O182" s="80">
        <v>310</v>
      </c>
      <c r="P182" s="84">
        <f t="shared" si="16"/>
        <v>38725.806451612902</v>
      </c>
      <c r="Q182" s="85"/>
    </row>
    <row r="183" spans="1:17" hidden="1" outlineLevel="1">
      <c r="A183" s="76"/>
      <c r="B183" s="86" t="s">
        <v>1106</v>
      </c>
      <c r="C183" s="78"/>
      <c r="D183" s="105" t="str">
        <f>LEFT(B183,2)</f>
        <v>10</v>
      </c>
      <c r="E183" s="106" t="str">
        <f>VLOOKUP(D183,Kommuner!$D$1:$E$470,2,FALSE)</f>
        <v>Vest-Agder</v>
      </c>
      <c r="F183" s="107">
        <f t="shared" ref="F183:L183" si="21">SUBTOTAL(9,F168:F182)</f>
        <v>140625</v>
      </c>
      <c r="G183" s="108">
        <f t="shared" si="21"/>
        <v>15359427000</v>
      </c>
      <c r="H183" s="109">
        <f t="shared" si="21"/>
        <v>134529</v>
      </c>
      <c r="I183" s="108">
        <f t="shared" si="21"/>
        <v>16168799000</v>
      </c>
      <c r="J183" s="109">
        <f t="shared" si="21"/>
        <v>139443</v>
      </c>
      <c r="K183" s="108">
        <f t="shared" si="21"/>
        <v>1423396000</v>
      </c>
      <c r="L183" s="107">
        <f t="shared" si="21"/>
        <v>110294</v>
      </c>
      <c r="M183" s="110">
        <f t="shared" si="15"/>
        <v>12905.470832502222</v>
      </c>
      <c r="N183" s="108">
        <f>SUBTOTAL(9,N168:N182)</f>
        <v>652321000</v>
      </c>
      <c r="O183" s="107">
        <f>SUBTOTAL(9,O168:O182)</f>
        <v>23058</v>
      </c>
      <c r="P183" s="111">
        <f t="shared" si="16"/>
        <v>28290.44149535953</v>
      </c>
      <c r="Q183" s="85"/>
    </row>
    <row r="184" spans="1:17" hidden="1" outlineLevel="2">
      <c r="A184" s="76" t="str">
        <f t="shared" si="17"/>
        <v>Vest</v>
      </c>
      <c r="B184" s="77" t="str">
        <f t="shared" si="18"/>
        <v>11</v>
      </c>
      <c r="C184" s="78"/>
      <c r="D184" s="100" t="s">
        <v>182</v>
      </c>
      <c r="E184" s="79" t="str">
        <f>VLOOKUP(D184,Kommuner!$D$1:$E$470,2,FALSE)</f>
        <v>Eigersund</v>
      </c>
      <c r="F184" s="80">
        <v>11641</v>
      </c>
      <c r="G184" s="81">
        <v>1340748000</v>
      </c>
      <c r="H184" s="82">
        <v>11198</v>
      </c>
      <c r="I184" s="81">
        <v>1421755000</v>
      </c>
      <c r="J184" s="82">
        <v>11569</v>
      </c>
      <c r="K184" s="81">
        <v>122405000</v>
      </c>
      <c r="L184" s="80">
        <v>9171</v>
      </c>
      <c r="M184" s="83">
        <f t="shared" si="15"/>
        <v>13346.963253734599</v>
      </c>
      <c r="N184" s="81">
        <v>44088000</v>
      </c>
      <c r="O184" s="80">
        <v>1839</v>
      </c>
      <c r="P184" s="84">
        <f t="shared" si="16"/>
        <v>23973.898858075041</v>
      </c>
      <c r="Q184" s="85"/>
    </row>
    <row r="185" spans="1:17" hidden="1" outlineLevel="2">
      <c r="A185" s="76" t="str">
        <f t="shared" si="17"/>
        <v>Vest</v>
      </c>
      <c r="B185" s="77" t="str">
        <f t="shared" si="18"/>
        <v>11</v>
      </c>
      <c r="C185" s="78"/>
      <c r="D185" s="100" t="s">
        <v>183</v>
      </c>
      <c r="E185" s="79" t="str">
        <f>VLOOKUP(D185,Kommuner!$D$1:$E$470,2,FALSE)</f>
        <v>Sandnes</v>
      </c>
      <c r="F185" s="80">
        <v>56026</v>
      </c>
      <c r="G185" s="81">
        <v>7632550000</v>
      </c>
      <c r="H185" s="82">
        <v>54117</v>
      </c>
      <c r="I185" s="81">
        <v>7943791000</v>
      </c>
      <c r="J185" s="82">
        <v>55567</v>
      </c>
      <c r="K185" s="81">
        <v>555948000</v>
      </c>
      <c r="L185" s="80">
        <v>41569</v>
      </c>
      <c r="M185" s="83">
        <f t="shared" si="15"/>
        <v>13374.100892492001</v>
      </c>
      <c r="N185" s="81">
        <v>264175000</v>
      </c>
      <c r="O185" s="80">
        <v>10677</v>
      </c>
      <c r="P185" s="84">
        <f t="shared" si="16"/>
        <v>24742.43701414255</v>
      </c>
      <c r="Q185" s="85"/>
    </row>
    <row r="186" spans="1:17" hidden="1" outlineLevel="2">
      <c r="A186" s="76" t="str">
        <f t="shared" si="17"/>
        <v>Vest</v>
      </c>
      <c r="B186" s="77" t="str">
        <f t="shared" si="18"/>
        <v>11</v>
      </c>
      <c r="C186" s="78"/>
      <c r="D186" s="100" t="s">
        <v>184</v>
      </c>
      <c r="E186" s="79" t="str">
        <f>VLOOKUP(D186,Kommuner!$D$1:$E$470,2,FALSE)</f>
        <v>Stavanger</v>
      </c>
      <c r="F186" s="80">
        <v>100710</v>
      </c>
      <c r="G186" s="81">
        <v>16036097000</v>
      </c>
      <c r="H186" s="82">
        <v>97016</v>
      </c>
      <c r="I186" s="81">
        <v>16425590000</v>
      </c>
      <c r="J186" s="82">
        <v>99827</v>
      </c>
      <c r="K186" s="81">
        <v>1066400000</v>
      </c>
      <c r="L186" s="80">
        <v>73955</v>
      </c>
      <c r="M186" s="83">
        <f t="shared" si="15"/>
        <v>14419.579474004462</v>
      </c>
      <c r="N186" s="81">
        <v>694503000</v>
      </c>
      <c r="O186" s="80">
        <v>20091</v>
      </c>
      <c r="P186" s="84">
        <f t="shared" si="16"/>
        <v>34567.866208750187</v>
      </c>
      <c r="Q186" s="85"/>
    </row>
    <row r="187" spans="1:17" hidden="1" outlineLevel="2">
      <c r="A187" s="76" t="str">
        <f t="shared" si="17"/>
        <v>Vest</v>
      </c>
      <c r="B187" s="77" t="str">
        <f t="shared" si="18"/>
        <v>11</v>
      </c>
      <c r="C187" s="78"/>
      <c r="D187" s="100" t="s">
        <v>185</v>
      </c>
      <c r="E187" s="79" t="str">
        <f>VLOOKUP(D187,Kommuner!$D$1:$E$470,2,FALSE)</f>
        <v>Haugesund</v>
      </c>
      <c r="F187" s="80">
        <v>29309</v>
      </c>
      <c r="G187" s="81">
        <v>3520450000</v>
      </c>
      <c r="H187" s="82">
        <v>28196</v>
      </c>
      <c r="I187" s="81">
        <v>3667791000</v>
      </c>
      <c r="J187" s="82">
        <v>29081</v>
      </c>
      <c r="K187" s="81">
        <v>283003000</v>
      </c>
      <c r="L187" s="80">
        <v>22562</v>
      </c>
      <c r="M187" s="83">
        <f t="shared" si="15"/>
        <v>12543.347220991047</v>
      </c>
      <c r="N187" s="81">
        <v>139298000</v>
      </c>
      <c r="O187" s="80">
        <v>5082</v>
      </c>
      <c r="P187" s="84">
        <f t="shared" si="16"/>
        <v>27410.074773711138</v>
      </c>
      <c r="Q187" s="85"/>
    </row>
    <row r="188" spans="1:17" hidden="1" outlineLevel="2">
      <c r="A188" s="76" t="str">
        <f t="shared" si="17"/>
        <v>Vest</v>
      </c>
      <c r="B188" s="77" t="str">
        <f t="shared" si="18"/>
        <v>11</v>
      </c>
      <c r="C188" s="78"/>
      <c r="D188" s="100" t="s">
        <v>186</v>
      </c>
      <c r="E188" s="79" t="str">
        <f>VLOOKUP(D188,Kommuner!$D$1:$E$470,2,FALSE)</f>
        <v>Sokndal</v>
      </c>
      <c r="F188" s="80">
        <v>2456</v>
      </c>
      <c r="G188" s="81">
        <v>267325000</v>
      </c>
      <c r="H188" s="82">
        <v>2375</v>
      </c>
      <c r="I188" s="81">
        <v>286089000</v>
      </c>
      <c r="J188" s="82">
        <v>2431</v>
      </c>
      <c r="K188" s="81">
        <v>27327000</v>
      </c>
      <c r="L188" s="80">
        <v>1945</v>
      </c>
      <c r="M188" s="83">
        <f t="shared" si="15"/>
        <v>14049.87146529563</v>
      </c>
      <c r="N188" s="81">
        <v>8881000</v>
      </c>
      <c r="O188" s="80">
        <v>385</v>
      </c>
      <c r="P188" s="84">
        <f t="shared" si="16"/>
        <v>23067.532467532466</v>
      </c>
      <c r="Q188" s="85"/>
    </row>
    <row r="189" spans="1:17" hidden="1" outlineLevel="2">
      <c r="A189" s="76" t="str">
        <f t="shared" si="17"/>
        <v>Vest</v>
      </c>
      <c r="B189" s="77" t="str">
        <f t="shared" si="18"/>
        <v>11</v>
      </c>
      <c r="C189" s="78"/>
      <c r="D189" s="100" t="s">
        <v>187</v>
      </c>
      <c r="E189" s="79" t="str">
        <f>VLOOKUP(D189,Kommuner!$D$1:$E$470,2,FALSE)</f>
        <v>Lund</v>
      </c>
      <c r="F189" s="80">
        <v>2400</v>
      </c>
      <c r="G189" s="81">
        <v>253111000</v>
      </c>
      <c r="H189" s="82">
        <v>2314</v>
      </c>
      <c r="I189" s="81">
        <v>263911000</v>
      </c>
      <c r="J189" s="82">
        <v>2384</v>
      </c>
      <c r="K189" s="81">
        <v>25724000</v>
      </c>
      <c r="L189" s="80">
        <v>1872</v>
      </c>
      <c r="M189" s="83">
        <f t="shared" si="15"/>
        <v>13741.452991452992</v>
      </c>
      <c r="N189" s="81">
        <v>15551000</v>
      </c>
      <c r="O189" s="80">
        <v>396</v>
      </c>
      <c r="P189" s="84">
        <f t="shared" si="16"/>
        <v>39270.202020202021</v>
      </c>
      <c r="Q189" s="85"/>
    </row>
    <row r="190" spans="1:17" hidden="1" outlineLevel="2">
      <c r="A190" s="76" t="str">
        <f t="shared" si="17"/>
        <v>Vest</v>
      </c>
      <c r="B190" s="77" t="str">
        <f t="shared" si="18"/>
        <v>11</v>
      </c>
      <c r="C190" s="78"/>
      <c r="D190" s="100" t="s">
        <v>188</v>
      </c>
      <c r="E190" s="79" t="str">
        <f>VLOOKUP(D190,Kommuner!$D$1:$E$470,2,FALSE)</f>
        <v>Bjerkreim</v>
      </c>
      <c r="F190" s="80">
        <v>2090</v>
      </c>
      <c r="G190" s="81">
        <v>228718000</v>
      </c>
      <c r="H190" s="82">
        <v>1990</v>
      </c>
      <c r="I190" s="81">
        <v>246738000</v>
      </c>
      <c r="J190" s="82">
        <v>2067</v>
      </c>
      <c r="K190" s="81">
        <v>26132000</v>
      </c>
      <c r="L190" s="80">
        <v>1566</v>
      </c>
      <c r="M190" s="83">
        <f t="shared" si="15"/>
        <v>16687.100893997445</v>
      </c>
      <c r="N190" s="81">
        <v>8728000</v>
      </c>
      <c r="O190" s="80">
        <v>410</v>
      </c>
      <c r="P190" s="84">
        <f t="shared" si="16"/>
        <v>21287.804878048781</v>
      </c>
      <c r="Q190" s="85"/>
    </row>
    <row r="191" spans="1:17" hidden="1" outlineLevel="2">
      <c r="A191" s="76" t="str">
        <f t="shared" si="17"/>
        <v>Vest</v>
      </c>
      <c r="B191" s="77" t="str">
        <f t="shared" si="18"/>
        <v>11</v>
      </c>
      <c r="C191" s="78"/>
      <c r="D191" s="100" t="s">
        <v>189</v>
      </c>
      <c r="E191" s="79" t="str">
        <f>VLOOKUP(D191,Kommuner!$D$1:$E$470,2,FALSE)</f>
        <v>Hå</v>
      </c>
      <c r="F191" s="80">
        <v>14196</v>
      </c>
      <c r="G191" s="81">
        <v>1561289000</v>
      </c>
      <c r="H191" s="82">
        <v>13705</v>
      </c>
      <c r="I191" s="81">
        <v>1654837000</v>
      </c>
      <c r="J191" s="82">
        <v>14123</v>
      </c>
      <c r="K191" s="81">
        <v>156020000</v>
      </c>
      <c r="L191" s="80">
        <v>10873</v>
      </c>
      <c r="M191" s="83">
        <f t="shared" si="15"/>
        <v>14349.305619424262</v>
      </c>
      <c r="N191" s="81">
        <v>65009000</v>
      </c>
      <c r="O191" s="80">
        <v>2519</v>
      </c>
      <c r="P191" s="84">
        <f t="shared" si="16"/>
        <v>25807.463279078998</v>
      </c>
      <c r="Q191" s="85"/>
    </row>
    <row r="192" spans="1:17" hidden="1" outlineLevel="2">
      <c r="A192" s="76" t="str">
        <f t="shared" si="17"/>
        <v>Vest</v>
      </c>
      <c r="B192" s="77" t="str">
        <f t="shared" si="18"/>
        <v>11</v>
      </c>
      <c r="C192" s="78"/>
      <c r="D192" s="100" t="s">
        <v>190</v>
      </c>
      <c r="E192" s="79" t="str">
        <f>VLOOKUP(D192,Kommuner!$D$1:$E$470,2,FALSE)</f>
        <v>Klepp</v>
      </c>
      <c r="F192" s="80">
        <v>14627</v>
      </c>
      <c r="G192" s="81">
        <v>1773729000</v>
      </c>
      <c r="H192" s="82">
        <v>14134</v>
      </c>
      <c r="I192" s="81">
        <v>1856949000</v>
      </c>
      <c r="J192" s="82">
        <v>14512</v>
      </c>
      <c r="K192" s="81">
        <v>155906000</v>
      </c>
      <c r="L192" s="80">
        <v>11057</v>
      </c>
      <c r="M192" s="83">
        <f t="shared" si="15"/>
        <v>14100.208013023424</v>
      </c>
      <c r="N192" s="81">
        <v>75827000</v>
      </c>
      <c r="O192" s="80">
        <v>2683</v>
      </c>
      <c r="P192" s="84">
        <f t="shared" si="16"/>
        <v>28262.020126723815</v>
      </c>
      <c r="Q192" s="85"/>
    </row>
    <row r="193" spans="1:17" hidden="1" outlineLevel="2">
      <c r="A193" s="76" t="str">
        <f t="shared" si="17"/>
        <v>Vest</v>
      </c>
      <c r="B193" s="77" t="str">
        <f t="shared" si="18"/>
        <v>11</v>
      </c>
      <c r="C193" s="78"/>
      <c r="D193" s="100" t="s">
        <v>191</v>
      </c>
      <c r="E193" s="79" t="str">
        <f>VLOOKUP(D193,Kommuner!$D$1:$E$470,2,FALSE)</f>
        <v>Time</v>
      </c>
      <c r="F193" s="80">
        <v>13738</v>
      </c>
      <c r="G193" s="81">
        <v>1766367000</v>
      </c>
      <c r="H193" s="82">
        <v>13301</v>
      </c>
      <c r="I193" s="81">
        <v>1843601000</v>
      </c>
      <c r="J193" s="82">
        <v>13660</v>
      </c>
      <c r="K193" s="81">
        <v>133913000</v>
      </c>
      <c r="L193" s="80">
        <v>10313</v>
      </c>
      <c r="M193" s="83">
        <f t="shared" si="15"/>
        <v>12984.873460680694</v>
      </c>
      <c r="N193" s="81">
        <v>59012000</v>
      </c>
      <c r="O193" s="80">
        <v>2537</v>
      </c>
      <c r="P193" s="84">
        <f t="shared" si="16"/>
        <v>23260.543949546707</v>
      </c>
      <c r="Q193" s="85"/>
    </row>
    <row r="194" spans="1:17" hidden="1" outlineLevel="2">
      <c r="A194" s="76" t="str">
        <f t="shared" si="17"/>
        <v>Vest</v>
      </c>
      <c r="B194" s="77" t="str">
        <f t="shared" si="18"/>
        <v>11</v>
      </c>
      <c r="C194" s="78"/>
      <c r="D194" s="100" t="s">
        <v>192</v>
      </c>
      <c r="E194" s="79" t="str">
        <f>VLOOKUP(D194,Kommuner!$D$1:$E$470,2,FALSE)</f>
        <v>Gjesdal</v>
      </c>
      <c r="F194" s="80">
        <v>8590</v>
      </c>
      <c r="G194" s="81">
        <v>1030796000</v>
      </c>
      <c r="H194" s="82">
        <v>8306</v>
      </c>
      <c r="I194" s="81">
        <v>1076659000</v>
      </c>
      <c r="J194" s="82">
        <v>8539</v>
      </c>
      <c r="K194" s="81">
        <v>82975000</v>
      </c>
      <c r="L194" s="80">
        <v>6398</v>
      </c>
      <c r="M194" s="83">
        <f t="shared" si="15"/>
        <v>12968.896530165677</v>
      </c>
      <c r="N194" s="81">
        <v>38881000</v>
      </c>
      <c r="O194" s="80">
        <v>1637</v>
      </c>
      <c r="P194" s="84">
        <f t="shared" si="16"/>
        <v>23751.374465485645</v>
      </c>
      <c r="Q194" s="85"/>
    </row>
    <row r="195" spans="1:17" hidden="1" outlineLevel="2">
      <c r="A195" s="76" t="str">
        <f t="shared" si="17"/>
        <v>Vest</v>
      </c>
      <c r="B195" s="77" t="str">
        <f t="shared" si="18"/>
        <v>11</v>
      </c>
      <c r="C195" s="78"/>
      <c r="D195" s="100" t="s">
        <v>193</v>
      </c>
      <c r="E195" s="79" t="str">
        <f>VLOOKUP(D195,Kommuner!$D$1:$E$470,2,FALSE)</f>
        <v>Sola</v>
      </c>
      <c r="F195" s="80">
        <v>19430</v>
      </c>
      <c r="G195" s="81">
        <v>3126161000</v>
      </c>
      <c r="H195" s="82">
        <v>18721</v>
      </c>
      <c r="I195" s="81">
        <v>3233114000</v>
      </c>
      <c r="J195" s="82">
        <v>19257</v>
      </c>
      <c r="K195" s="81">
        <v>212780000</v>
      </c>
      <c r="L195" s="80">
        <v>14207</v>
      </c>
      <c r="M195" s="83">
        <f t="shared" si="15"/>
        <v>14977.123952980925</v>
      </c>
      <c r="N195" s="81">
        <v>112958000</v>
      </c>
      <c r="O195" s="80">
        <v>3951</v>
      </c>
      <c r="P195" s="84">
        <f t="shared" si="16"/>
        <v>28589.724120475828</v>
      </c>
      <c r="Q195" s="85"/>
    </row>
    <row r="196" spans="1:17" hidden="1" outlineLevel="2">
      <c r="A196" s="76" t="str">
        <f t="shared" si="17"/>
        <v>Vest</v>
      </c>
      <c r="B196" s="77" t="str">
        <f t="shared" si="18"/>
        <v>11</v>
      </c>
      <c r="C196" s="78"/>
      <c r="D196" s="100" t="s">
        <v>194</v>
      </c>
      <c r="E196" s="79" t="str">
        <f>VLOOKUP(D196,Kommuner!$D$1:$E$470,2,FALSE)</f>
        <v>Randaberg</v>
      </c>
      <c r="F196" s="80">
        <v>8225</v>
      </c>
      <c r="G196" s="81">
        <v>1174910000</v>
      </c>
      <c r="H196" s="82">
        <v>7929</v>
      </c>
      <c r="I196" s="81">
        <v>1205052000</v>
      </c>
      <c r="J196" s="82">
        <v>8165</v>
      </c>
      <c r="K196" s="81">
        <v>81867000</v>
      </c>
      <c r="L196" s="80">
        <v>5997</v>
      </c>
      <c r="M196" s="83">
        <f t="shared" si="15"/>
        <v>13651.325662831416</v>
      </c>
      <c r="N196" s="81">
        <v>52781000</v>
      </c>
      <c r="O196" s="80">
        <v>1591</v>
      </c>
      <c r="P196" s="84">
        <f t="shared" si="16"/>
        <v>33174.732872407294</v>
      </c>
      <c r="Q196" s="85"/>
    </row>
    <row r="197" spans="1:17" hidden="1" outlineLevel="2">
      <c r="A197" s="76" t="str">
        <f t="shared" si="17"/>
        <v>Vest</v>
      </c>
      <c r="B197" s="77" t="str">
        <f t="shared" si="18"/>
        <v>11</v>
      </c>
      <c r="C197" s="78"/>
      <c r="D197" s="100" t="s">
        <v>195</v>
      </c>
      <c r="E197" s="79" t="str">
        <f>VLOOKUP(D197,Kommuner!$D$1:$E$470,2,FALSE)</f>
        <v>Forsand</v>
      </c>
      <c r="F197" s="80">
        <v>941</v>
      </c>
      <c r="G197" s="81">
        <v>98572000</v>
      </c>
      <c r="H197" s="82">
        <v>902</v>
      </c>
      <c r="I197" s="81">
        <v>105175000</v>
      </c>
      <c r="J197" s="82">
        <v>935</v>
      </c>
      <c r="K197" s="81">
        <v>10562000</v>
      </c>
      <c r="L197" s="80">
        <v>703</v>
      </c>
      <c r="M197" s="83">
        <f t="shared" si="15"/>
        <v>15024.182076813655</v>
      </c>
      <c r="N197" s="81">
        <v>4329000</v>
      </c>
      <c r="O197" s="80">
        <v>183</v>
      </c>
      <c r="P197" s="84">
        <f t="shared" si="16"/>
        <v>23655.737704918032</v>
      </c>
      <c r="Q197" s="85"/>
    </row>
    <row r="198" spans="1:17" hidden="1" outlineLevel="2">
      <c r="A198" s="76" t="str">
        <f t="shared" si="17"/>
        <v>Vest</v>
      </c>
      <c r="B198" s="77" t="str">
        <f t="shared" si="18"/>
        <v>11</v>
      </c>
      <c r="C198" s="78"/>
      <c r="D198" s="100" t="s">
        <v>196</v>
      </c>
      <c r="E198" s="79" t="str">
        <f>VLOOKUP(D198,Kommuner!$D$1:$E$470,2,FALSE)</f>
        <v>Strand</v>
      </c>
      <c r="F198" s="80">
        <v>9261</v>
      </c>
      <c r="G198" s="81">
        <v>1093662000</v>
      </c>
      <c r="H198" s="82">
        <v>8896</v>
      </c>
      <c r="I198" s="81">
        <v>1148734000</v>
      </c>
      <c r="J198" s="82">
        <v>9181</v>
      </c>
      <c r="K198" s="81">
        <v>95185000</v>
      </c>
      <c r="L198" s="80">
        <v>7054</v>
      </c>
      <c r="M198" s="83">
        <f t="shared" si="15"/>
        <v>13493.762404309611</v>
      </c>
      <c r="N198" s="81">
        <v>41810000</v>
      </c>
      <c r="O198" s="80">
        <v>1713</v>
      </c>
      <c r="P198" s="84">
        <f t="shared" si="16"/>
        <v>24407.472270869817</v>
      </c>
      <c r="Q198" s="85"/>
    </row>
    <row r="199" spans="1:17" hidden="1" outlineLevel="2">
      <c r="A199" s="76" t="str">
        <f t="shared" si="17"/>
        <v>Vest</v>
      </c>
      <c r="B199" s="77" t="str">
        <f t="shared" si="18"/>
        <v>11</v>
      </c>
      <c r="C199" s="78"/>
      <c r="D199" s="100" t="s">
        <v>197</v>
      </c>
      <c r="E199" s="79" t="str">
        <f>VLOOKUP(D199,Kommuner!$D$1:$E$470,2,FALSE)</f>
        <v>Hjelmeland</v>
      </c>
      <c r="F199" s="80">
        <v>2090</v>
      </c>
      <c r="G199" s="81">
        <v>228933000</v>
      </c>
      <c r="H199" s="82">
        <v>1991</v>
      </c>
      <c r="I199" s="81">
        <v>242066000</v>
      </c>
      <c r="J199" s="82">
        <v>2072</v>
      </c>
      <c r="K199" s="81">
        <v>24316000</v>
      </c>
      <c r="L199" s="80">
        <v>1524</v>
      </c>
      <c r="M199" s="83">
        <f t="shared" ref="M199:M262" si="22">+K199/L199</f>
        <v>15955.380577427821</v>
      </c>
      <c r="N199" s="81">
        <v>11785000</v>
      </c>
      <c r="O199" s="80">
        <v>458</v>
      </c>
      <c r="P199" s="84">
        <f t="shared" ref="P199:P262" si="23">+N199/O199</f>
        <v>25731.441048034936</v>
      </c>
      <c r="Q199" s="85"/>
    </row>
    <row r="200" spans="1:17" hidden="1" outlineLevel="2">
      <c r="A200" s="76" t="str">
        <f t="shared" si="17"/>
        <v>Vest</v>
      </c>
      <c r="B200" s="77" t="str">
        <f t="shared" si="18"/>
        <v>11</v>
      </c>
      <c r="C200" s="78"/>
      <c r="D200" s="100" t="s">
        <v>198</v>
      </c>
      <c r="E200" s="79" t="str">
        <f>VLOOKUP(D200,Kommuner!$D$1:$E$470,2,FALSE)</f>
        <v>Suldal</v>
      </c>
      <c r="F200" s="80">
        <v>2989</v>
      </c>
      <c r="G200" s="81">
        <v>315153000</v>
      </c>
      <c r="H200" s="82">
        <v>2833</v>
      </c>
      <c r="I200" s="81">
        <v>334761000</v>
      </c>
      <c r="J200" s="82">
        <v>2960</v>
      </c>
      <c r="K200" s="81">
        <v>32062000</v>
      </c>
      <c r="L200" s="80">
        <v>2250</v>
      </c>
      <c r="M200" s="83">
        <f t="shared" si="22"/>
        <v>14249.777777777777</v>
      </c>
      <c r="N200" s="81">
        <v>13066000</v>
      </c>
      <c r="O200" s="80">
        <v>573</v>
      </c>
      <c r="P200" s="84">
        <f t="shared" si="23"/>
        <v>22802.792321116929</v>
      </c>
      <c r="Q200" s="85"/>
    </row>
    <row r="201" spans="1:17" hidden="1" outlineLevel="2">
      <c r="A201" s="76" t="str">
        <f t="shared" si="17"/>
        <v>Vest</v>
      </c>
      <c r="B201" s="77" t="str">
        <f t="shared" si="18"/>
        <v>11</v>
      </c>
      <c r="C201" s="78"/>
      <c r="D201" s="100" t="s">
        <v>199</v>
      </c>
      <c r="E201" s="79" t="str">
        <f>VLOOKUP(D201,Kommuner!$D$1:$E$470,2,FALSE)</f>
        <v>Sauda</v>
      </c>
      <c r="F201" s="80">
        <v>3614</v>
      </c>
      <c r="G201" s="81">
        <v>397093000</v>
      </c>
      <c r="H201" s="82">
        <v>3471</v>
      </c>
      <c r="I201" s="81">
        <v>419984000</v>
      </c>
      <c r="J201" s="82">
        <v>3579</v>
      </c>
      <c r="K201" s="81">
        <v>34170000</v>
      </c>
      <c r="L201" s="80">
        <v>2836</v>
      </c>
      <c r="M201" s="83">
        <f t="shared" si="22"/>
        <v>12048.660084626234</v>
      </c>
      <c r="N201" s="81">
        <v>12204000</v>
      </c>
      <c r="O201" s="80">
        <v>618</v>
      </c>
      <c r="P201" s="84">
        <f t="shared" si="23"/>
        <v>19747.572815533982</v>
      </c>
      <c r="Q201" s="85"/>
    </row>
    <row r="202" spans="1:17" hidden="1" outlineLevel="2">
      <c r="A202" s="76" t="str">
        <f t="shared" si="17"/>
        <v>Vest</v>
      </c>
      <c r="B202" s="77" t="str">
        <f t="shared" si="18"/>
        <v>11</v>
      </c>
      <c r="C202" s="78"/>
      <c r="D202" s="100" t="s">
        <v>200</v>
      </c>
      <c r="E202" s="79" t="str">
        <f>VLOOKUP(D202,Kommuner!$D$1:$E$470,2,FALSE)</f>
        <v>Finnøy</v>
      </c>
      <c r="F202" s="80">
        <v>2601</v>
      </c>
      <c r="G202" s="81">
        <v>289858000</v>
      </c>
      <c r="H202" s="82">
        <v>2489</v>
      </c>
      <c r="I202" s="81">
        <v>310532000</v>
      </c>
      <c r="J202" s="82">
        <v>2573</v>
      </c>
      <c r="K202" s="81">
        <v>33052000</v>
      </c>
      <c r="L202" s="80">
        <v>1935</v>
      </c>
      <c r="M202" s="83">
        <f t="shared" si="22"/>
        <v>17081.136950904394</v>
      </c>
      <c r="N202" s="81">
        <v>12741000</v>
      </c>
      <c r="O202" s="80">
        <v>539</v>
      </c>
      <c r="P202" s="84">
        <f t="shared" si="23"/>
        <v>23638.218923933211</v>
      </c>
      <c r="Q202" s="85"/>
    </row>
    <row r="203" spans="1:17" hidden="1" outlineLevel="2">
      <c r="A203" s="76" t="str">
        <f t="shared" si="17"/>
        <v>Vest</v>
      </c>
      <c r="B203" s="77" t="str">
        <f t="shared" si="18"/>
        <v>11</v>
      </c>
      <c r="C203" s="78"/>
      <c r="D203" s="100" t="s">
        <v>201</v>
      </c>
      <c r="E203" s="79" t="str">
        <f>VLOOKUP(D203,Kommuner!$D$1:$E$470,2,FALSE)</f>
        <v>Rennesøy</v>
      </c>
      <c r="F203" s="80">
        <v>3526</v>
      </c>
      <c r="G203" s="81">
        <v>497640000</v>
      </c>
      <c r="H203" s="82">
        <v>3407</v>
      </c>
      <c r="I203" s="81">
        <v>524221000</v>
      </c>
      <c r="J203" s="82">
        <v>3510</v>
      </c>
      <c r="K203" s="81">
        <v>46157000</v>
      </c>
      <c r="L203" s="80">
        <v>2653</v>
      </c>
      <c r="M203" s="83">
        <f t="shared" si="22"/>
        <v>17398.039954768188</v>
      </c>
      <c r="N203" s="81">
        <v>19939000</v>
      </c>
      <c r="O203" s="80">
        <v>679</v>
      </c>
      <c r="P203" s="84">
        <f t="shared" si="23"/>
        <v>29365.243004418262</v>
      </c>
      <c r="Q203" s="85"/>
    </row>
    <row r="204" spans="1:17" hidden="1" outlineLevel="2">
      <c r="A204" s="76" t="str">
        <f t="shared" si="17"/>
        <v>Vest</v>
      </c>
      <c r="B204" s="77" t="str">
        <f t="shared" si="18"/>
        <v>11</v>
      </c>
      <c r="C204" s="78"/>
      <c r="D204" s="100" t="s">
        <v>202</v>
      </c>
      <c r="E204" s="79" t="str">
        <f>VLOOKUP(D204,Kommuner!$D$1:$E$470,2,FALSE)</f>
        <v>Kvitsøy</v>
      </c>
      <c r="F204" s="80">
        <v>417</v>
      </c>
      <c r="G204" s="81">
        <v>44920000</v>
      </c>
      <c r="H204" s="82">
        <v>406</v>
      </c>
      <c r="I204" s="81">
        <v>47518000</v>
      </c>
      <c r="J204" s="82">
        <v>410</v>
      </c>
      <c r="K204" s="81">
        <v>4061000</v>
      </c>
      <c r="L204" s="80">
        <v>315</v>
      </c>
      <c r="M204" s="83">
        <f t="shared" si="22"/>
        <v>12892.063492063493</v>
      </c>
      <c r="N204" s="81">
        <v>1513000</v>
      </c>
      <c r="O204" s="80">
        <v>80</v>
      </c>
      <c r="P204" s="84">
        <f t="shared" si="23"/>
        <v>18912.5</v>
      </c>
      <c r="Q204" s="85"/>
    </row>
    <row r="205" spans="1:17" hidden="1" outlineLevel="2">
      <c r="A205" s="76" t="str">
        <f t="shared" si="17"/>
        <v>Vest</v>
      </c>
      <c r="B205" s="77" t="str">
        <f t="shared" si="18"/>
        <v>11</v>
      </c>
      <c r="C205" s="78"/>
      <c r="D205" s="100" t="s">
        <v>203</v>
      </c>
      <c r="E205" s="79" t="str">
        <f>VLOOKUP(D205,Kommuner!$D$1:$E$470,2,FALSE)</f>
        <v>Bokn</v>
      </c>
      <c r="F205" s="80">
        <v>643</v>
      </c>
      <c r="G205" s="81">
        <v>72569000</v>
      </c>
      <c r="H205" s="82">
        <v>616</v>
      </c>
      <c r="I205" s="81">
        <v>76983000</v>
      </c>
      <c r="J205" s="82">
        <v>633</v>
      </c>
      <c r="K205" s="81">
        <v>6944000</v>
      </c>
      <c r="L205" s="80">
        <v>498</v>
      </c>
      <c r="M205" s="83">
        <f t="shared" si="22"/>
        <v>13943.775100401606</v>
      </c>
      <c r="N205" s="81">
        <v>2628000</v>
      </c>
      <c r="O205" s="80">
        <v>108</v>
      </c>
      <c r="P205" s="84">
        <f t="shared" si="23"/>
        <v>24333.333333333332</v>
      </c>
      <c r="Q205" s="85"/>
    </row>
    <row r="206" spans="1:17" hidden="1" outlineLevel="2">
      <c r="A206" s="76" t="str">
        <f t="shared" si="17"/>
        <v>Vest</v>
      </c>
      <c r="B206" s="77" t="str">
        <f t="shared" si="18"/>
        <v>11</v>
      </c>
      <c r="C206" s="78"/>
      <c r="D206" s="100" t="s">
        <v>204</v>
      </c>
      <c r="E206" s="79" t="str">
        <f>VLOOKUP(D206,Kommuner!$D$1:$E$470,2,FALSE)</f>
        <v>Tysvær</v>
      </c>
      <c r="F206" s="80">
        <v>8065</v>
      </c>
      <c r="G206" s="81">
        <v>958162000</v>
      </c>
      <c r="H206" s="82">
        <v>7805</v>
      </c>
      <c r="I206" s="81">
        <v>1008282000</v>
      </c>
      <c r="J206" s="82">
        <v>8003</v>
      </c>
      <c r="K206" s="81">
        <v>82215000</v>
      </c>
      <c r="L206" s="80">
        <v>6196</v>
      </c>
      <c r="M206" s="83">
        <f t="shared" si="22"/>
        <v>13269.044544867656</v>
      </c>
      <c r="N206" s="81">
        <v>32256000</v>
      </c>
      <c r="O206" s="80">
        <v>1449</v>
      </c>
      <c r="P206" s="84">
        <f t="shared" si="23"/>
        <v>22260.869565217392</v>
      </c>
      <c r="Q206" s="85"/>
    </row>
    <row r="207" spans="1:17" hidden="1" outlineLevel="2">
      <c r="A207" s="76" t="str">
        <f t="shared" si="17"/>
        <v>Vest</v>
      </c>
      <c r="B207" s="77" t="str">
        <f t="shared" si="18"/>
        <v>11</v>
      </c>
      <c r="C207" s="78"/>
      <c r="D207" s="100" t="s">
        <v>205</v>
      </c>
      <c r="E207" s="79" t="str">
        <f>VLOOKUP(D207,Kommuner!$D$1:$E$470,2,FALSE)</f>
        <v>Karmøy</v>
      </c>
      <c r="F207" s="80">
        <v>30873</v>
      </c>
      <c r="G207" s="81">
        <v>3610130000</v>
      </c>
      <c r="H207" s="82">
        <v>29887</v>
      </c>
      <c r="I207" s="81">
        <v>3784581000</v>
      </c>
      <c r="J207" s="82">
        <v>30595</v>
      </c>
      <c r="K207" s="81">
        <v>304092000</v>
      </c>
      <c r="L207" s="80">
        <v>23845</v>
      </c>
      <c r="M207" s="83">
        <f t="shared" si="22"/>
        <v>12752.862235269449</v>
      </c>
      <c r="N207" s="81">
        <v>137433000</v>
      </c>
      <c r="O207" s="80">
        <v>5318</v>
      </c>
      <c r="P207" s="84">
        <f t="shared" si="23"/>
        <v>25842.986084994358</v>
      </c>
      <c r="Q207" s="85"/>
    </row>
    <row r="208" spans="1:17" hidden="1" outlineLevel="2">
      <c r="A208" s="76" t="str">
        <f t="shared" si="17"/>
        <v>Vest</v>
      </c>
      <c r="B208" s="77" t="str">
        <f t="shared" si="18"/>
        <v>11</v>
      </c>
      <c r="C208" s="78"/>
      <c r="D208" s="100" t="s">
        <v>206</v>
      </c>
      <c r="E208" s="79" t="str">
        <f>VLOOKUP(D208,Kommuner!$D$1:$E$470,2,FALSE)</f>
        <v>Utsira</v>
      </c>
      <c r="F208" s="80">
        <v>152</v>
      </c>
      <c r="G208" s="81">
        <v>18594000</v>
      </c>
      <c r="H208" s="82">
        <v>146</v>
      </c>
      <c r="I208" s="81">
        <v>19501000</v>
      </c>
      <c r="J208" s="82">
        <v>150</v>
      </c>
      <c r="K208" s="81">
        <v>1421000</v>
      </c>
      <c r="L208" s="80">
        <v>110</v>
      </c>
      <c r="M208" s="83">
        <f t="shared" si="22"/>
        <v>12918.181818181818</v>
      </c>
      <c r="N208" s="81">
        <v>550000</v>
      </c>
      <c r="O208" s="80">
        <v>29</v>
      </c>
      <c r="P208" s="84">
        <f t="shared" si="23"/>
        <v>18965.517241379312</v>
      </c>
      <c r="Q208" s="85"/>
    </row>
    <row r="209" spans="1:17" hidden="1" outlineLevel="2">
      <c r="A209" s="76" t="str">
        <f t="shared" ref="A209:A275" si="24">IF(B209&lt;="05","Øst",IF(B209&lt;="10","Sør",IF(B209&lt;="14","Vest",IF(OR(B209="15",B209="50"),"Midt-Norge",IF(B209&lt;="20","nord","SFx")))))</f>
        <v>Vest</v>
      </c>
      <c r="B209" s="77" t="str">
        <f t="shared" ref="B209:B275" si="25">LEFT(D209,2)</f>
        <v>11</v>
      </c>
      <c r="C209" s="78"/>
      <c r="D209" s="100" t="s">
        <v>207</v>
      </c>
      <c r="E209" s="79" t="str">
        <f>VLOOKUP(D209,Kommuner!$D$1:$E$470,2,FALSE)</f>
        <v>Vindafjord</v>
      </c>
      <c r="F209" s="80">
        <v>7147</v>
      </c>
      <c r="G209" s="81">
        <v>819548000</v>
      </c>
      <c r="H209" s="82">
        <v>6801</v>
      </c>
      <c r="I209" s="81">
        <v>853143000</v>
      </c>
      <c r="J209" s="82">
        <v>7064</v>
      </c>
      <c r="K209" s="81">
        <v>80864000</v>
      </c>
      <c r="L209" s="80">
        <v>5487</v>
      </c>
      <c r="M209" s="83">
        <f t="shared" si="22"/>
        <v>14737.379260069254</v>
      </c>
      <c r="N209" s="81">
        <v>48947000</v>
      </c>
      <c r="O209" s="80">
        <v>1241</v>
      </c>
      <c r="P209" s="84">
        <f t="shared" si="23"/>
        <v>39441.579371474618</v>
      </c>
      <c r="Q209" s="85"/>
    </row>
    <row r="210" spans="1:17" hidden="1" outlineLevel="1">
      <c r="A210" s="76"/>
      <c r="B210" s="86" t="s">
        <v>1107</v>
      </c>
      <c r="C210" s="78"/>
      <c r="D210" s="105" t="str">
        <f>LEFT(B210,2)</f>
        <v>11</v>
      </c>
      <c r="E210" s="106" t="str">
        <f>VLOOKUP(D210,Kommuner!$D$1:$E$470,2,FALSE)</f>
        <v>Rogaland</v>
      </c>
      <c r="F210" s="107">
        <f t="shared" ref="F210:L210" si="26">SUBTOTAL(9,F184:F209)</f>
        <v>355757</v>
      </c>
      <c r="G210" s="108">
        <f t="shared" si="26"/>
        <v>48157085000</v>
      </c>
      <c r="H210" s="109">
        <f t="shared" si="26"/>
        <v>342952</v>
      </c>
      <c r="I210" s="108">
        <f t="shared" si="26"/>
        <v>50001358000</v>
      </c>
      <c r="J210" s="109">
        <f t="shared" si="26"/>
        <v>352847</v>
      </c>
      <c r="K210" s="108">
        <f t="shared" si="26"/>
        <v>3685501000</v>
      </c>
      <c r="L210" s="107">
        <f t="shared" si="26"/>
        <v>266891</v>
      </c>
      <c r="M210" s="110">
        <f t="shared" si="22"/>
        <v>13809.011918723374</v>
      </c>
      <c r="N210" s="108">
        <f>SUBTOTAL(9,N184:N209)</f>
        <v>1918893000</v>
      </c>
      <c r="O210" s="107">
        <f>SUBTOTAL(9,O184:O209)</f>
        <v>66786</v>
      </c>
      <c r="P210" s="111">
        <f t="shared" si="23"/>
        <v>28731.964783038362</v>
      </c>
      <c r="Q210" s="85"/>
    </row>
    <row r="211" spans="1:17" hidden="1" outlineLevel="2">
      <c r="A211" s="76" t="str">
        <f t="shared" si="24"/>
        <v>Vest</v>
      </c>
      <c r="B211" s="77" t="str">
        <f t="shared" si="25"/>
        <v>12</v>
      </c>
      <c r="C211" s="78"/>
      <c r="D211" s="100" t="s">
        <v>208</v>
      </c>
      <c r="E211" s="79" t="str">
        <f>VLOOKUP(D211,Kommuner!$D$1:$E$470,2,FALSE)</f>
        <v>Bergen</v>
      </c>
      <c r="F211" s="80">
        <v>216303</v>
      </c>
      <c r="G211" s="81">
        <v>28674207000</v>
      </c>
      <c r="H211" s="82">
        <v>208294</v>
      </c>
      <c r="I211" s="81">
        <v>29369806000</v>
      </c>
      <c r="J211" s="82">
        <v>214546</v>
      </c>
      <c r="K211" s="81">
        <v>2037674000</v>
      </c>
      <c r="L211" s="80">
        <v>163489</v>
      </c>
      <c r="M211" s="83">
        <f t="shared" si="22"/>
        <v>12463.676455296687</v>
      </c>
      <c r="N211" s="81">
        <v>1394130000</v>
      </c>
      <c r="O211" s="80">
        <v>40264</v>
      </c>
      <c r="P211" s="84">
        <f t="shared" si="23"/>
        <v>34624.72680309954</v>
      </c>
      <c r="Q211" s="85"/>
    </row>
    <row r="212" spans="1:17" hidden="1" outlineLevel="2">
      <c r="A212" s="76" t="str">
        <f t="shared" si="24"/>
        <v>Vest</v>
      </c>
      <c r="B212" s="77" t="str">
        <f t="shared" si="25"/>
        <v>12</v>
      </c>
      <c r="C212" s="78"/>
      <c r="D212" s="100" t="s">
        <v>209</v>
      </c>
      <c r="E212" s="79" t="str">
        <f>VLOOKUP(D212,Kommuner!$D$1:$E$470,2,FALSE)</f>
        <v>Etne</v>
      </c>
      <c r="F212" s="80">
        <v>3165</v>
      </c>
      <c r="G212" s="81">
        <v>340592000</v>
      </c>
      <c r="H212" s="82">
        <v>3037</v>
      </c>
      <c r="I212" s="81">
        <v>360738000</v>
      </c>
      <c r="J212" s="82">
        <v>3125</v>
      </c>
      <c r="K212" s="81">
        <v>32194000</v>
      </c>
      <c r="L212" s="80">
        <v>2357</v>
      </c>
      <c r="M212" s="83">
        <f t="shared" si="22"/>
        <v>13658.888417479848</v>
      </c>
      <c r="N212" s="81">
        <v>12759000</v>
      </c>
      <c r="O212" s="80">
        <v>635</v>
      </c>
      <c r="P212" s="84">
        <f t="shared" si="23"/>
        <v>20092.913385826771</v>
      </c>
      <c r="Q212" s="85"/>
    </row>
    <row r="213" spans="1:17" hidden="1" outlineLevel="2">
      <c r="A213" s="76" t="str">
        <f t="shared" si="24"/>
        <v>Vest</v>
      </c>
      <c r="B213" s="77" t="str">
        <f t="shared" si="25"/>
        <v>12</v>
      </c>
      <c r="C213" s="78"/>
      <c r="D213" s="100" t="s">
        <v>210</v>
      </c>
      <c r="E213" s="79" t="str">
        <f>VLOOKUP(D213,Kommuner!$D$1:$E$470,2,FALSE)</f>
        <v>Sveio</v>
      </c>
      <c r="F213" s="80">
        <v>4170</v>
      </c>
      <c r="G213" s="81">
        <v>461861000</v>
      </c>
      <c r="H213" s="82">
        <v>4023</v>
      </c>
      <c r="I213" s="81">
        <v>490436000</v>
      </c>
      <c r="J213" s="82">
        <v>4129</v>
      </c>
      <c r="K213" s="81">
        <v>43305000</v>
      </c>
      <c r="L213" s="80">
        <v>3183</v>
      </c>
      <c r="M213" s="83">
        <f t="shared" si="22"/>
        <v>13605.089538171536</v>
      </c>
      <c r="N213" s="81">
        <v>14880000</v>
      </c>
      <c r="O213" s="80">
        <v>761</v>
      </c>
      <c r="P213" s="84">
        <f t="shared" si="23"/>
        <v>19553.219448094613</v>
      </c>
      <c r="Q213" s="85"/>
    </row>
    <row r="214" spans="1:17" hidden="1" outlineLevel="2">
      <c r="A214" s="76" t="str">
        <f t="shared" si="24"/>
        <v>Vest</v>
      </c>
      <c r="B214" s="77" t="str">
        <f t="shared" si="25"/>
        <v>12</v>
      </c>
      <c r="C214" s="78"/>
      <c r="D214" s="100" t="s">
        <v>211</v>
      </c>
      <c r="E214" s="79" t="str">
        <f>VLOOKUP(D214,Kommuner!$D$1:$E$470,2,FALSE)</f>
        <v>Bømlo</v>
      </c>
      <c r="F214" s="80">
        <v>8657</v>
      </c>
      <c r="G214" s="81">
        <v>1023074000</v>
      </c>
      <c r="H214" s="82">
        <v>8316</v>
      </c>
      <c r="I214" s="81">
        <v>1072772000</v>
      </c>
      <c r="J214" s="82">
        <v>8600</v>
      </c>
      <c r="K214" s="81">
        <v>88261000</v>
      </c>
      <c r="L214" s="80">
        <v>6647</v>
      </c>
      <c r="M214" s="83">
        <f t="shared" si="22"/>
        <v>13278.321047088912</v>
      </c>
      <c r="N214" s="81">
        <v>40194000</v>
      </c>
      <c r="O214" s="80">
        <v>1520</v>
      </c>
      <c r="P214" s="84">
        <f t="shared" si="23"/>
        <v>26443.42105263158</v>
      </c>
      <c r="Q214" s="85"/>
    </row>
    <row r="215" spans="1:17" hidden="1" outlineLevel="2">
      <c r="A215" s="76" t="str">
        <f t="shared" si="24"/>
        <v>Vest</v>
      </c>
      <c r="B215" s="77" t="str">
        <f t="shared" si="25"/>
        <v>12</v>
      </c>
      <c r="C215" s="78"/>
      <c r="D215" s="100" t="s">
        <v>212</v>
      </c>
      <c r="E215" s="79" t="str">
        <f>VLOOKUP(D215,Kommuner!$D$1:$E$470,2,FALSE)</f>
        <v>Stord</v>
      </c>
      <c r="F215" s="80">
        <v>14876</v>
      </c>
      <c r="G215" s="81">
        <v>1679882000</v>
      </c>
      <c r="H215" s="82">
        <v>14340</v>
      </c>
      <c r="I215" s="81">
        <v>1776358000</v>
      </c>
      <c r="J215" s="82">
        <v>14798</v>
      </c>
      <c r="K215" s="81">
        <v>144002000</v>
      </c>
      <c r="L215" s="80">
        <v>11551</v>
      </c>
      <c r="M215" s="83">
        <f t="shared" si="22"/>
        <v>12466.626266124145</v>
      </c>
      <c r="N215" s="81">
        <v>50000000</v>
      </c>
      <c r="O215" s="80">
        <v>2551</v>
      </c>
      <c r="P215" s="84">
        <f t="shared" si="23"/>
        <v>19600.156801254408</v>
      </c>
      <c r="Q215" s="85"/>
    </row>
    <row r="216" spans="1:17" hidden="1" outlineLevel="2">
      <c r="A216" s="76" t="str">
        <f t="shared" si="24"/>
        <v>Vest</v>
      </c>
      <c r="B216" s="77" t="str">
        <f t="shared" si="25"/>
        <v>12</v>
      </c>
      <c r="C216" s="78"/>
      <c r="D216" s="100" t="s">
        <v>213</v>
      </c>
      <c r="E216" s="79" t="str">
        <f>VLOOKUP(D216,Kommuner!$D$1:$E$470,2,FALSE)</f>
        <v>Fitjar</v>
      </c>
      <c r="F216" s="80">
        <v>2519</v>
      </c>
      <c r="G216" s="81">
        <v>273550000</v>
      </c>
      <c r="H216" s="82">
        <v>2425</v>
      </c>
      <c r="I216" s="81">
        <v>289050000</v>
      </c>
      <c r="J216" s="82">
        <v>2506</v>
      </c>
      <c r="K216" s="81">
        <v>24874000</v>
      </c>
      <c r="L216" s="80">
        <v>1927</v>
      </c>
      <c r="M216" s="83">
        <f t="shared" si="22"/>
        <v>12908.147379346134</v>
      </c>
      <c r="N216" s="81">
        <v>10184000</v>
      </c>
      <c r="O216" s="80">
        <v>483</v>
      </c>
      <c r="P216" s="84">
        <f t="shared" si="23"/>
        <v>21084.886128364389</v>
      </c>
      <c r="Q216" s="85"/>
    </row>
    <row r="217" spans="1:17" hidden="1" outlineLevel="2">
      <c r="A217" s="76" t="str">
        <f t="shared" si="24"/>
        <v>Vest</v>
      </c>
      <c r="B217" s="77" t="str">
        <f t="shared" si="25"/>
        <v>12</v>
      </c>
      <c r="C217" s="78"/>
      <c r="D217" s="100" t="s">
        <v>214</v>
      </c>
      <c r="E217" s="79" t="str">
        <f>VLOOKUP(D217,Kommuner!$D$1:$E$470,2,FALSE)</f>
        <v>Tysnes</v>
      </c>
      <c r="F217" s="80">
        <v>2270</v>
      </c>
      <c r="G217" s="81">
        <v>270566000</v>
      </c>
      <c r="H217" s="82">
        <v>2183</v>
      </c>
      <c r="I217" s="81">
        <v>285283000</v>
      </c>
      <c r="J217" s="82">
        <v>2242</v>
      </c>
      <c r="K217" s="81">
        <v>21827000</v>
      </c>
      <c r="L217" s="80">
        <v>1771</v>
      </c>
      <c r="M217" s="83">
        <f t="shared" si="22"/>
        <v>12324.675324675325</v>
      </c>
      <c r="N217" s="81">
        <v>7212000</v>
      </c>
      <c r="O217" s="80">
        <v>380</v>
      </c>
      <c r="P217" s="84">
        <f t="shared" si="23"/>
        <v>18978.947368421053</v>
      </c>
      <c r="Q217" s="85"/>
    </row>
    <row r="218" spans="1:17" hidden="1" outlineLevel="2">
      <c r="A218" s="76" t="str">
        <f t="shared" si="24"/>
        <v>Vest</v>
      </c>
      <c r="B218" s="77" t="str">
        <f t="shared" si="25"/>
        <v>12</v>
      </c>
      <c r="C218" s="78"/>
      <c r="D218" s="100" t="s">
        <v>215</v>
      </c>
      <c r="E218" s="79" t="str">
        <f>VLOOKUP(D218,Kommuner!$D$1:$E$470,2,FALSE)</f>
        <v>Kvinnherad</v>
      </c>
      <c r="F218" s="80">
        <v>10188</v>
      </c>
      <c r="G218" s="81">
        <v>1079849000</v>
      </c>
      <c r="H218" s="82">
        <v>9848</v>
      </c>
      <c r="I218" s="81">
        <v>1138180000</v>
      </c>
      <c r="J218" s="82">
        <v>10122</v>
      </c>
      <c r="K218" s="81">
        <v>96761000</v>
      </c>
      <c r="L218" s="80">
        <v>7930</v>
      </c>
      <c r="M218" s="83">
        <f t="shared" si="22"/>
        <v>12201.89155107188</v>
      </c>
      <c r="N218" s="81">
        <v>40392000</v>
      </c>
      <c r="O218" s="80">
        <v>1799</v>
      </c>
      <c r="P218" s="84">
        <f t="shared" si="23"/>
        <v>22452.473596442469</v>
      </c>
      <c r="Q218" s="85"/>
    </row>
    <row r="219" spans="1:17" hidden="1" outlineLevel="2">
      <c r="A219" s="76" t="str">
        <f t="shared" si="24"/>
        <v>Vest</v>
      </c>
      <c r="B219" s="77" t="str">
        <f t="shared" si="25"/>
        <v>12</v>
      </c>
      <c r="C219" s="78"/>
      <c r="D219" s="100" t="s">
        <v>216</v>
      </c>
      <c r="E219" s="79" t="str">
        <f>VLOOKUP(D219,Kommuner!$D$1:$E$470,2,FALSE)</f>
        <v>Jondal</v>
      </c>
      <c r="F219" s="80">
        <v>866</v>
      </c>
      <c r="G219" s="81">
        <v>84551000</v>
      </c>
      <c r="H219" s="82">
        <v>832</v>
      </c>
      <c r="I219" s="81">
        <v>90432000</v>
      </c>
      <c r="J219" s="82">
        <v>863</v>
      </c>
      <c r="K219" s="81">
        <v>8397000</v>
      </c>
      <c r="L219" s="80">
        <v>675</v>
      </c>
      <c r="M219" s="83">
        <f t="shared" si="22"/>
        <v>12440</v>
      </c>
      <c r="N219" s="81">
        <v>2515000</v>
      </c>
      <c r="O219" s="80">
        <v>154</v>
      </c>
      <c r="P219" s="84">
        <f t="shared" si="23"/>
        <v>16331.16883116883</v>
      </c>
      <c r="Q219" s="85"/>
    </row>
    <row r="220" spans="1:17" hidden="1" outlineLevel="2">
      <c r="A220" s="76" t="str">
        <f t="shared" si="24"/>
        <v>Vest</v>
      </c>
      <c r="B220" s="77" t="str">
        <f t="shared" si="25"/>
        <v>12</v>
      </c>
      <c r="C220" s="78"/>
      <c r="D220" s="100" t="s">
        <v>217</v>
      </c>
      <c r="E220" s="79" t="str">
        <f>VLOOKUP(D220,Kommuner!$D$1:$E$470,2,FALSE)</f>
        <v>Odda</v>
      </c>
      <c r="F220" s="80">
        <v>5620</v>
      </c>
      <c r="G220" s="81">
        <v>584958000</v>
      </c>
      <c r="H220" s="82">
        <v>5414</v>
      </c>
      <c r="I220" s="81">
        <v>623243000</v>
      </c>
      <c r="J220" s="82">
        <v>5581</v>
      </c>
      <c r="K220" s="81">
        <v>53987000</v>
      </c>
      <c r="L220" s="80">
        <v>4503</v>
      </c>
      <c r="M220" s="83">
        <f t="shared" si="22"/>
        <v>11989.118365534088</v>
      </c>
      <c r="N220" s="81">
        <v>16893000</v>
      </c>
      <c r="O220" s="80">
        <v>884</v>
      </c>
      <c r="P220" s="84">
        <f t="shared" si="23"/>
        <v>19109.728506787331</v>
      </c>
      <c r="Q220" s="85"/>
    </row>
    <row r="221" spans="1:17" hidden="1" outlineLevel="2">
      <c r="A221" s="76" t="str">
        <f t="shared" si="24"/>
        <v>Vest</v>
      </c>
      <c r="B221" s="77" t="str">
        <f t="shared" si="25"/>
        <v>12</v>
      </c>
      <c r="C221" s="78"/>
      <c r="D221" s="100" t="s">
        <v>218</v>
      </c>
      <c r="E221" s="79" t="str">
        <f>VLOOKUP(D221,Kommuner!$D$1:$E$470,2,FALSE)</f>
        <v>Ullensvang</v>
      </c>
      <c r="F221" s="80">
        <v>2961</v>
      </c>
      <c r="G221" s="81">
        <v>277209000</v>
      </c>
      <c r="H221" s="82">
        <v>2797</v>
      </c>
      <c r="I221" s="81">
        <v>292038000</v>
      </c>
      <c r="J221" s="82">
        <v>2937</v>
      </c>
      <c r="K221" s="81">
        <v>27603000</v>
      </c>
      <c r="L221" s="80">
        <v>2332</v>
      </c>
      <c r="M221" s="83">
        <f t="shared" si="22"/>
        <v>11836.620926243568</v>
      </c>
      <c r="N221" s="81">
        <v>12776000</v>
      </c>
      <c r="O221" s="80">
        <v>513</v>
      </c>
      <c r="P221" s="84">
        <f t="shared" si="23"/>
        <v>24904.483430799221</v>
      </c>
      <c r="Q221" s="85"/>
    </row>
    <row r="222" spans="1:17" hidden="1" outlineLevel="2">
      <c r="A222" s="76" t="str">
        <f t="shared" si="24"/>
        <v>Vest</v>
      </c>
      <c r="B222" s="77" t="str">
        <f t="shared" si="25"/>
        <v>12</v>
      </c>
      <c r="C222" s="78"/>
      <c r="D222" s="100" t="s">
        <v>219</v>
      </c>
      <c r="E222" s="79" t="str">
        <f>VLOOKUP(D222,Kommuner!$D$1:$E$470,2,FALSE)</f>
        <v>Eidfjord</v>
      </c>
      <c r="F222" s="80">
        <v>843</v>
      </c>
      <c r="G222" s="81">
        <v>90497000</v>
      </c>
      <c r="H222" s="82">
        <v>819</v>
      </c>
      <c r="I222" s="81">
        <v>93674000</v>
      </c>
      <c r="J222" s="82">
        <v>835</v>
      </c>
      <c r="K222" s="81">
        <v>8225000</v>
      </c>
      <c r="L222" s="80">
        <v>678</v>
      </c>
      <c r="M222" s="83">
        <f t="shared" si="22"/>
        <v>12131.268436578172</v>
      </c>
      <c r="N222" s="81">
        <v>5124000</v>
      </c>
      <c r="O222" s="80">
        <v>141</v>
      </c>
      <c r="P222" s="84">
        <f t="shared" si="23"/>
        <v>36340.425531914894</v>
      </c>
      <c r="Q222" s="85"/>
    </row>
    <row r="223" spans="1:17" hidden="1" outlineLevel="2">
      <c r="A223" s="76" t="str">
        <f t="shared" si="24"/>
        <v>Vest</v>
      </c>
      <c r="B223" s="77" t="str">
        <f t="shared" si="25"/>
        <v>12</v>
      </c>
      <c r="C223" s="78"/>
      <c r="D223" s="100" t="s">
        <v>220</v>
      </c>
      <c r="E223" s="79" t="str">
        <f>VLOOKUP(D223,Kommuner!$D$1:$E$470,2,FALSE)</f>
        <v>Ulvik</v>
      </c>
      <c r="F223" s="80">
        <v>964</v>
      </c>
      <c r="G223" s="81">
        <v>81593000</v>
      </c>
      <c r="H223" s="82">
        <v>910</v>
      </c>
      <c r="I223" s="81">
        <v>87606000</v>
      </c>
      <c r="J223" s="82">
        <v>957</v>
      </c>
      <c r="K223" s="81">
        <v>8761000</v>
      </c>
      <c r="L223" s="80">
        <v>773</v>
      </c>
      <c r="M223" s="83">
        <f t="shared" si="22"/>
        <v>11333.764553686933</v>
      </c>
      <c r="N223" s="81">
        <v>2987000</v>
      </c>
      <c r="O223" s="80">
        <v>164</v>
      </c>
      <c r="P223" s="84">
        <f t="shared" si="23"/>
        <v>18213.414634146342</v>
      </c>
      <c r="Q223" s="85"/>
    </row>
    <row r="224" spans="1:17" hidden="1" outlineLevel="2">
      <c r="A224" s="76" t="str">
        <f t="shared" si="24"/>
        <v>Vest</v>
      </c>
      <c r="B224" s="77" t="str">
        <f t="shared" si="25"/>
        <v>12</v>
      </c>
      <c r="C224" s="78"/>
      <c r="D224" s="100" t="s">
        <v>221</v>
      </c>
      <c r="E224" s="79" t="str">
        <f>VLOOKUP(D224,Kommuner!$D$1:$E$470,2,FALSE)</f>
        <v>Granvin</v>
      </c>
      <c r="F224" s="80">
        <v>749</v>
      </c>
      <c r="G224" s="81">
        <v>71779000</v>
      </c>
      <c r="H224" s="82">
        <v>717</v>
      </c>
      <c r="I224" s="81">
        <v>77599000</v>
      </c>
      <c r="J224" s="82">
        <v>744</v>
      </c>
      <c r="K224" s="81">
        <v>7731000</v>
      </c>
      <c r="L224" s="80">
        <v>606</v>
      </c>
      <c r="M224" s="83">
        <f t="shared" si="22"/>
        <v>12757.425742574258</v>
      </c>
      <c r="N224" s="81">
        <v>1873000</v>
      </c>
      <c r="O224" s="80">
        <v>116</v>
      </c>
      <c r="P224" s="84">
        <f t="shared" si="23"/>
        <v>16146.551724137931</v>
      </c>
      <c r="Q224" s="85"/>
    </row>
    <row r="225" spans="1:17" hidden="1" outlineLevel="2">
      <c r="A225" s="76" t="str">
        <f t="shared" si="24"/>
        <v>Vest</v>
      </c>
      <c r="B225" s="77" t="str">
        <f t="shared" si="25"/>
        <v>12</v>
      </c>
      <c r="C225" s="78"/>
      <c r="D225" s="100" t="s">
        <v>222</v>
      </c>
      <c r="E225" s="79" t="str">
        <f>VLOOKUP(D225,Kommuner!$D$1:$E$470,2,FALSE)</f>
        <v>Voss</v>
      </c>
      <c r="F225" s="80">
        <v>11658</v>
      </c>
      <c r="G225" s="81">
        <v>1244826000</v>
      </c>
      <c r="H225" s="82">
        <v>11219</v>
      </c>
      <c r="I225" s="81">
        <v>1310189000</v>
      </c>
      <c r="J225" s="82">
        <v>11568</v>
      </c>
      <c r="K225" s="81">
        <v>113715000</v>
      </c>
      <c r="L225" s="80">
        <v>9152</v>
      </c>
      <c r="M225" s="83">
        <f t="shared" si="22"/>
        <v>12425.152972027972</v>
      </c>
      <c r="N225" s="81">
        <v>49482000</v>
      </c>
      <c r="O225" s="80">
        <v>1917</v>
      </c>
      <c r="P225" s="84">
        <f t="shared" si="23"/>
        <v>25812.206572769952</v>
      </c>
      <c r="Q225" s="85"/>
    </row>
    <row r="226" spans="1:17" hidden="1" outlineLevel="2">
      <c r="A226" s="76" t="str">
        <f t="shared" si="24"/>
        <v>Vest</v>
      </c>
      <c r="B226" s="77" t="str">
        <f t="shared" si="25"/>
        <v>12</v>
      </c>
      <c r="C226" s="78"/>
      <c r="D226" s="100" t="s">
        <v>223</v>
      </c>
      <c r="E226" s="79" t="str">
        <f>VLOOKUP(D226,Kommuner!$D$1:$E$470,2,FALSE)</f>
        <v>Kvam</v>
      </c>
      <c r="F226" s="80">
        <v>6646</v>
      </c>
      <c r="G226" s="81">
        <v>702813000</v>
      </c>
      <c r="H226" s="82">
        <v>6360</v>
      </c>
      <c r="I226" s="81">
        <v>742689000</v>
      </c>
      <c r="J226" s="82">
        <v>6600</v>
      </c>
      <c r="K226" s="81">
        <v>64083000</v>
      </c>
      <c r="L226" s="80">
        <v>5211</v>
      </c>
      <c r="M226" s="83">
        <f t="shared" si="22"/>
        <v>12297.639608520438</v>
      </c>
      <c r="N226" s="81">
        <v>25918000</v>
      </c>
      <c r="O226" s="80">
        <v>1081</v>
      </c>
      <c r="P226" s="84">
        <f t="shared" si="23"/>
        <v>23975.94819611471</v>
      </c>
      <c r="Q226" s="85"/>
    </row>
    <row r="227" spans="1:17" hidden="1" outlineLevel="2">
      <c r="A227" s="76" t="str">
        <f t="shared" si="24"/>
        <v>Vest</v>
      </c>
      <c r="B227" s="77" t="str">
        <f t="shared" si="25"/>
        <v>12</v>
      </c>
      <c r="C227" s="78"/>
      <c r="D227" s="100" t="s">
        <v>224</v>
      </c>
      <c r="E227" s="79" t="str">
        <f>VLOOKUP(D227,Kommuner!$D$1:$E$470,2,FALSE)</f>
        <v>Fusa</v>
      </c>
      <c r="F227" s="80">
        <v>2959</v>
      </c>
      <c r="G227" s="81">
        <v>359644000</v>
      </c>
      <c r="H227" s="82">
        <v>2850</v>
      </c>
      <c r="I227" s="81">
        <v>373375000</v>
      </c>
      <c r="J227" s="82">
        <v>2929</v>
      </c>
      <c r="K227" s="81">
        <v>31285000</v>
      </c>
      <c r="L227" s="80">
        <v>2296</v>
      </c>
      <c r="M227" s="83">
        <f t="shared" si="22"/>
        <v>13625.871080139374</v>
      </c>
      <c r="N227" s="81">
        <v>18517000</v>
      </c>
      <c r="O227" s="80">
        <v>556</v>
      </c>
      <c r="P227" s="84">
        <f t="shared" si="23"/>
        <v>33303.956834532371</v>
      </c>
      <c r="Q227" s="85"/>
    </row>
    <row r="228" spans="1:17" hidden="1" outlineLevel="2">
      <c r="A228" s="76" t="str">
        <f t="shared" si="24"/>
        <v>Vest</v>
      </c>
      <c r="B228" s="77" t="str">
        <f t="shared" si="25"/>
        <v>12</v>
      </c>
      <c r="C228" s="78"/>
      <c r="D228" s="100" t="s">
        <v>225</v>
      </c>
      <c r="E228" s="79" t="str">
        <f>VLOOKUP(D228,Kommuner!$D$1:$E$470,2,FALSE)</f>
        <v>Samnanger</v>
      </c>
      <c r="F228" s="80">
        <v>1893</v>
      </c>
      <c r="G228" s="81">
        <v>201054000</v>
      </c>
      <c r="H228" s="82">
        <v>1840</v>
      </c>
      <c r="I228" s="81">
        <v>212040000</v>
      </c>
      <c r="J228" s="82">
        <v>1875</v>
      </c>
      <c r="K228" s="81">
        <v>16260000</v>
      </c>
      <c r="L228" s="80">
        <v>1460</v>
      </c>
      <c r="M228" s="83">
        <f t="shared" si="22"/>
        <v>11136.986301369863</v>
      </c>
      <c r="N228" s="81">
        <v>5993000</v>
      </c>
      <c r="O228" s="80">
        <v>315</v>
      </c>
      <c r="P228" s="84">
        <f t="shared" si="23"/>
        <v>19025.396825396827</v>
      </c>
      <c r="Q228" s="85"/>
    </row>
    <row r="229" spans="1:17" hidden="1" outlineLevel="2">
      <c r="A229" s="76" t="str">
        <f t="shared" si="24"/>
        <v>Vest</v>
      </c>
      <c r="B229" s="77" t="str">
        <f t="shared" si="25"/>
        <v>12</v>
      </c>
      <c r="C229" s="78"/>
      <c r="D229" s="100" t="s">
        <v>226</v>
      </c>
      <c r="E229" s="79" t="str">
        <f>VLOOKUP(D229,Kommuner!$D$1:$E$470,2,FALSE)</f>
        <v>Os</v>
      </c>
      <c r="F229" s="80">
        <v>14947</v>
      </c>
      <c r="G229" s="81">
        <v>1846044000</v>
      </c>
      <c r="H229" s="82">
        <v>14512</v>
      </c>
      <c r="I229" s="81">
        <v>1918755000</v>
      </c>
      <c r="J229" s="82">
        <v>14831</v>
      </c>
      <c r="K229" s="81">
        <v>138042000</v>
      </c>
      <c r="L229" s="80">
        <v>11137</v>
      </c>
      <c r="M229" s="83">
        <f t="shared" si="22"/>
        <v>12394.899883271977</v>
      </c>
      <c r="N229" s="81">
        <v>69771000</v>
      </c>
      <c r="O229" s="80">
        <v>2875</v>
      </c>
      <c r="P229" s="84">
        <f t="shared" si="23"/>
        <v>24268.17391304348</v>
      </c>
      <c r="Q229" s="85"/>
    </row>
    <row r="230" spans="1:17" hidden="1" outlineLevel="2">
      <c r="A230" s="76" t="str">
        <f t="shared" si="24"/>
        <v>Vest</v>
      </c>
      <c r="B230" s="77" t="str">
        <f t="shared" si="25"/>
        <v>12</v>
      </c>
      <c r="C230" s="78"/>
      <c r="D230" s="100" t="s">
        <v>227</v>
      </c>
      <c r="E230" s="79" t="str">
        <f>VLOOKUP(D230,Kommuner!$D$1:$E$470,2,FALSE)</f>
        <v>Austevoll</v>
      </c>
      <c r="F230" s="80">
        <v>3991</v>
      </c>
      <c r="G230" s="81">
        <v>677241000</v>
      </c>
      <c r="H230" s="82">
        <v>3856</v>
      </c>
      <c r="I230" s="81">
        <v>681846000</v>
      </c>
      <c r="J230" s="82">
        <v>3955</v>
      </c>
      <c r="K230" s="81">
        <v>51024000</v>
      </c>
      <c r="L230" s="80">
        <v>2956</v>
      </c>
      <c r="M230" s="83">
        <f t="shared" si="22"/>
        <v>17261.163734776725</v>
      </c>
      <c r="N230" s="81">
        <v>45284000</v>
      </c>
      <c r="O230" s="80">
        <v>837</v>
      </c>
      <c r="P230" s="84">
        <f t="shared" si="23"/>
        <v>54102.747909199519</v>
      </c>
      <c r="Q230" s="85"/>
    </row>
    <row r="231" spans="1:17" hidden="1" outlineLevel="2">
      <c r="A231" s="76" t="str">
        <f t="shared" si="24"/>
        <v>Vest</v>
      </c>
      <c r="B231" s="77" t="str">
        <f t="shared" si="25"/>
        <v>12</v>
      </c>
      <c r="C231" s="78"/>
      <c r="D231" s="100" t="s">
        <v>228</v>
      </c>
      <c r="E231" s="79" t="str">
        <f>VLOOKUP(D231,Kommuner!$D$1:$E$470,2,FALSE)</f>
        <v>Sund</v>
      </c>
      <c r="F231" s="80">
        <v>5191</v>
      </c>
      <c r="G231" s="81">
        <v>591728000</v>
      </c>
      <c r="H231" s="82">
        <v>5017</v>
      </c>
      <c r="I231" s="81">
        <v>621926000</v>
      </c>
      <c r="J231" s="82">
        <v>5150</v>
      </c>
      <c r="K231" s="81">
        <v>50525000</v>
      </c>
      <c r="L231" s="80">
        <v>4042</v>
      </c>
      <c r="M231" s="83">
        <f t="shared" si="22"/>
        <v>12500</v>
      </c>
      <c r="N231" s="81">
        <v>22279000</v>
      </c>
      <c r="O231" s="80">
        <v>868</v>
      </c>
      <c r="P231" s="84">
        <f t="shared" si="23"/>
        <v>25667.05069124424</v>
      </c>
      <c r="Q231" s="85"/>
    </row>
    <row r="232" spans="1:17" hidden="1" outlineLevel="2">
      <c r="A232" s="76" t="str">
        <f t="shared" si="24"/>
        <v>Vest</v>
      </c>
      <c r="B232" s="77" t="str">
        <f t="shared" si="25"/>
        <v>12</v>
      </c>
      <c r="C232" s="78"/>
      <c r="D232" s="100" t="s">
        <v>229</v>
      </c>
      <c r="E232" s="79" t="str">
        <f>VLOOKUP(D232,Kommuner!$D$1:$E$470,2,FALSE)</f>
        <v>Fjell</v>
      </c>
      <c r="F232" s="80">
        <v>18740</v>
      </c>
      <c r="G232" s="81">
        <v>2407698000</v>
      </c>
      <c r="H232" s="82">
        <v>18153</v>
      </c>
      <c r="I232" s="81">
        <v>2494244000</v>
      </c>
      <c r="J232" s="82">
        <v>18625</v>
      </c>
      <c r="K232" s="81">
        <v>179406000</v>
      </c>
      <c r="L232" s="80">
        <v>14197</v>
      </c>
      <c r="M232" s="83">
        <f t="shared" si="22"/>
        <v>12636.895118687047</v>
      </c>
      <c r="N232" s="81">
        <v>99665000</v>
      </c>
      <c r="O232" s="80">
        <v>3487</v>
      </c>
      <c r="P232" s="84">
        <f t="shared" si="23"/>
        <v>28581.875537711501</v>
      </c>
      <c r="Q232" s="85"/>
    </row>
    <row r="233" spans="1:17" hidden="1" outlineLevel="2">
      <c r="A233" s="76" t="str">
        <f t="shared" si="24"/>
        <v>Vest</v>
      </c>
      <c r="B233" s="77" t="str">
        <f t="shared" si="25"/>
        <v>12</v>
      </c>
      <c r="C233" s="78"/>
      <c r="D233" s="100" t="s">
        <v>230</v>
      </c>
      <c r="E233" s="79" t="str">
        <f>VLOOKUP(D233,Kommuner!$D$1:$E$470,2,FALSE)</f>
        <v>Askøy</v>
      </c>
      <c r="F233" s="80">
        <v>20786</v>
      </c>
      <c r="G233" s="81">
        <v>2456942000</v>
      </c>
      <c r="H233" s="82">
        <v>20185</v>
      </c>
      <c r="I233" s="81">
        <v>2561755000</v>
      </c>
      <c r="J233" s="82">
        <v>20650</v>
      </c>
      <c r="K233" s="81">
        <v>179007000</v>
      </c>
      <c r="L233" s="80">
        <v>15707</v>
      </c>
      <c r="M233" s="83">
        <f t="shared" si="22"/>
        <v>11396.638441459221</v>
      </c>
      <c r="N233" s="81">
        <v>82222000</v>
      </c>
      <c r="O233" s="80">
        <v>3894</v>
      </c>
      <c r="P233" s="84">
        <f t="shared" si="23"/>
        <v>21115.048793014896</v>
      </c>
      <c r="Q233" s="85"/>
    </row>
    <row r="234" spans="1:17" hidden="1" outlineLevel="2">
      <c r="A234" s="76" t="str">
        <f t="shared" si="24"/>
        <v>Vest</v>
      </c>
      <c r="B234" s="77" t="str">
        <f t="shared" si="25"/>
        <v>12</v>
      </c>
      <c r="C234" s="78"/>
      <c r="D234" s="100" t="s">
        <v>231</v>
      </c>
      <c r="E234" s="79" t="str">
        <f>VLOOKUP(D234,Kommuner!$D$1:$E$470,2,FALSE)</f>
        <v>Vaksdal</v>
      </c>
      <c r="F234" s="80">
        <v>3140</v>
      </c>
      <c r="G234" s="81">
        <v>301912000</v>
      </c>
      <c r="H234" s="82">
        <v>3012</v>
      </c>
      <c r="I234" s="81">
        <v>322879000</v>
      </c>
      <c r="J234" s="82">
        <v>3117</v>
      </c>
      <c r="K234" s="81">
        <v>26987000</v>
      </c>
      <c r="L234" s="80">
        <v>2517</v>
      </c>
      <c r="M234" s="83">
        <f t="shared" si="22"/>
        <v>10721.891140246325</v>
      </c>
      <c r="N234" s="81">
        <v>6839000</v>
      </c>
      <c r="O234" s="80">
        <v>460</v>
      </c>
      <c r="P234" s="84">
        <f t="shared" si="23"/>
        <v>14867.391304347826</v>
      </c>
      <c r="Q234" s="85"/>
    </row>
    <row r="235" spans="1:17" hidden="1" outlineLevel="2">
      <c r="A235" s="76" t="str">
        <f t="shared" si="24"/>
        <v>Vest</v>
      </c>
      <c r="B235" s="77" t="str">
        <f t="shared" si="25"/>
        <v>12</v>
      </c>
      <c r="C235" s="78"/>
      <c r="D235" s="100" t="s">
        <v>232</v>
      </c>
      <c r="E235" s="79" t="str">
        <f>VLOOKUP(D235,Kommuner!$D$1:$E$470,2,FALSE)</f>
        <v>Modalen</v>
      </c>
      <c r="F235" s="80">
        <v>318</v>
      </c>
      <c r="G235" s="81">
        <v>32724000</v>
      </c>
      <c r="H235" s="82">
        <v>305</v>
      </c>
      <c r="I235" s="81">
        <v>33638000</v>
      </c>
      <c r="J235" s="82">
        <v>315</v>
      </c>
      <c r="K235" s="81">
        <v>2648000</v>
      </c>
      <c r="L235" s="80">
        <v>232</v>
      </c>
      <c r="M235" s="83">
        <f t="shared" si="22"/>
        <v>11413.793103448275</v>
      </c>
      <c r="N235" s="81">
        <v>1852000</v>
      </c>
      <c r="O235" s="80">
        <v>63</v>
      </c>
      <c r="P235" s="84">
        <f t="shared" si="23"/>
        <v>29396.825396825396</v>
      </c>
      <c r="Q235" s="85"/>
    </row>
    <row r="236" spans="1:17" hidden="1" outlineLevel="2">
      <c r="A236" s="76" t="str">
        <f t="shared" si="24"/>
        <v>Vest</v>
      </c>
      <c r="B236" s="77" t="str">
        <f t="shared" si="25"/>
        <v>12</v>
      </c>
      <c r="C236" s="78"/>
      <c r="D236" s="100" t="s">
        <v>233</v>
      </c>
      <c r="E236" s="79" t="str">
        <f>VLOOKUP(D236,Kommuner!$D$1:$E$470,2,FALSE)</f>
        <v>Osterøy</v>
      </c>
      <c r="F236" s="80">
        <v>6004</v>
      </c>
      <c r="G236" s="81">
        <v>635057000</v>
      </c>
      <c r="H236" s="82">
        <v>5792</v>
      </c>
      <c r="I236" s="81">
        <v>668866000</v>
      </c>
      <c r="J236" s="82">
        <v>5961</v>
      </c>
      <c r="K236" s="81">
        <v>54835000</v>
      </c>
      <c r="L236" s="80">
        <v>4619</v>
      </c>
      <c r="M236" s="83">
        <f t="shared" si="22"/>
        <v>11871.617233167352</v>
      </c>
      <c r="N236" s="81">
        <v>22823000</v>
      </c>
      <c r="O236" s="80">
        <v>1075</v>
      </c>
      <c r="P236" s="84">
        <f t="shared" si="23"/>
        <v>21230.697674418603</v>
      </c>
      <c r="Q236" s="85"/>
    </row>
    <row r="237" spans="1:17" hidden="1" outlineLevel="2">
      <c r="A237" s="76" t="str">
        <f t="shared" si="24"/>
        <v>Vest</v>
      </c>
      <c r="B237" s="77" t="str">
        <f t="shared" si="25"/>
        <v>12</v>
      </c>
      <c r="C237" s="78"/>
      <c r="D237" s="100" t="s">
        <v>234</v>
      </c>
      <c r="E237" s="79" t="str">
        <f>VLOOKUP(D237,Kommuner!$D$1:$E$470,2,FALSE)</f>
        <v>Meland</v>
      </c>
      <c r="F237" s="80">
        <v>5777</v>
      </c>
      <c r="G237" s="81">
        <v>680816000</v>
      </c>
      <c r="H237" s="82">
        <v>5593</v>
      </c>
      <c r="I237" s="81">
        <v>719338000</v>
      </c>
      <c r="J237" s="82">
        <v>5738</v>
      </c>
      <c r="K237" s="81">
        <v>54971000</v>
      </c>
      <c r="L237" s="80">
        <v>4437</v>
      </c>
      <c r="M237" s="83">
        <f t="shared" si="22"/>
        <v>12389.226955149876</v>
      </c>
      <c r="N237" s="81">
        <v>19396000</v>
      </c>
      <c r="O237" s="80">
        <v>1036</v>
      </c>
      <c r="P237" s="84">
        <f t="shared" si="23"/>
        <v>18722.007722007722</v>
      </c>
      <c r="Q237" s="85"/>
    </row>
    <row r="238" spans="1:17" hidden="1" outlineLevel="2">
      <c r="A238" s="76" t="str">
        <f t="shared" si="24"/>
        <v>Vest</v>
      </c>
      <c r="B238" s="77" t="str">
        <f t="shared" si="25"/>
        <v>12</v>
      </c>
      <c r="C238" s="78"/>
      <c r="D238" s="100" t="s">
        <v>235</v>
      </c>
      <c r="E238" s="79" t="str">
        <f>VLOOKUP(D238,Kommuner!$D$1:$E$470,2,FALSE)</f>
        <v>Øygarden</v>
      </c>
      <c r="F238" s="80">
        <v>3466</v>
      </c>
      <c r="G238" s="81">
        <v>385188000</v>
      </c>
      <c r="H238" s="82">
        <v>3352</v>
      </c>
      <c r="I238" s="81">
        <v>404516000</v>
      </c>
      <c r="J238" s="82">
        <v>3445</v>
      </c>
      <c r="K238" s="81">
        <v>30272000</v>
      </c>
      <c r="L238" s="80">
        <v>2596</v>
      </c>
      <c r="M238" s="83">
        <f t="shared" si="22"/>
        <v>11661.016949152543</v>
      </c>
      <c r="N238" s="81">
        <v>12035000</v>
      </c>
      <c r="O238" s="80">
        <v>651</v>
      </c>
      <c r="P238" s="84">
        <f t="shared" si="23"/>
        <v>18486.943164362518</v>
      </c>
      <c r="Q238" s="85"/>
    </row>
    <row r="239" spans="1:17" hidden="1" outlineLevel="2">
      <c r="A239" s="76" t="str">
        <f t="shared" si="24"/>
        <v>Vest</v>
      </c>
      <c r="B239" s="77" t="str">
        <f t="shared" si="25"/>
        <v>12</v>
      </c>
      <c r="C239" s="78"/>
      <c r="D239" s="100" t="s">
        <v>236</v>
      </c>
      <c r="E239" s="79" t="str">
        <f>VLOOKUP(D239,Kommuner!$D$1:$E$470,2,FALSE)</f>
        <v>Radøy</v>
      </c>
      <c r="F239" s="80">
        <v>3902</v>
      </c>
      <c r="G239" s="81">
        <v>396166000</v>
      </c>
      <c r="H239" s="82">
        <v>3763</v>
      </c>
      <c r="I239" s="81">
        <v>418914000</v>
      </c>
      <c r="J239" s="82">
        <v>3864</v>
      </c>
      <c r="K239" s="81">
        <v>35530000</v>
      </c>
      <c r="L239" s="80">
        <v>3041</v>
      </c>
      <c r="M239" s="83">
        <f t="shared" si="22"/>
        <v>11683.656691877672</v>
      </c>
      <c r="N239" s="81">
        <v>13718000</v>
      </c>
      <c r="O239" s="80">
        <v>666</v>
      </c>
      <c r="P239" s="84">
        <f t="shared" si="23"/>
        <v>20597.597597597596</v>
      </c>
      <c r="Q239" s="85"/>
    </row>
    <row r="240" spans="1:17" hidden="1" outlineLevel="2">
      <c r="A240" s="76" t="str">
        <f t="shared" si="24"/>
        <v>Vest</v>
      </c>
      <c r="B240" s="77" t="str">
        <f t="shared" si="25"/>
        <v>12</v>
      </c>
      <c r="C240" s="78"/>
      <c r="D240" s="100" t="s">
        <v>237</v>
      </c>
      <c r="E240" s="79" t="str">
        <f>VLOOKUP(D240,Kommuner!$D$1:$E$470,2,FALSE)</f>
        <v>Lindås</v>
      </c>
      <c r="F240" s="80">
        <v>11635</v>
      </c>
      <c r="G240" s="81">
        <v>1394056000</v>
      </c>
      <c r="H240" s="82">
        <v>11279</v>
      </c>
      <c r="I240" s="81">
        <v>1464564000</v>
      </c>
      <c r="J240" s="82">
        <v>11567</v>
      </c>
      <c r="K240" s="81">
        <v>109628000</v>
      </c>
      <c r="L240" s="80">
        <v>8952</v>
      </c>
      <c r="M240" s="83">
        <f t="shared" si="22"/>
        <v>12246.201966041108</v>
      </c>
      <c r="N240" s="81">
        <v>41478000</v>
      </c>
      <c r="O240" s="80">
        <v>2086</v>
      </c>
      <c r="P240" s="84">
        <f t="shared" si="23"/>
        <v>19883.988494726749</v>
      </c>
      <c r="Q240" s="85"/>
    </row>
    <row r="241" spans="1:17" hidden="1" outlineLevel="2">
      <c r="A241" s="76" t="str">
        <f t="shared" si="24"/>
        <v>Vest</v>
      </c>
      <c r="B241" s="77" t="str">
        <f t="shared" si="25"/>
        <v>12</v>
      </c>
      <c r="C241" s="78"/>
      <c r="D241" s="100" t="s">
        <v>238</v>
      </c>
      <c r="E241" s="79" t="str">
        <f>VLOOKUP(D241,Kommuner!$D$1:$E$470,2,FALSE)</f>
        <v>Austrheim</v>
      </c>
      <c r="F241" s="80">
        <v>2296</v>
      </c>
      <c r="G241" s="81">
        <v>284193000</v>
      </c>
      <c r="H241" s="82">
        <v>2225</v>
      </c>
      <c r="I241" s="81">
        <v>301217000</v>
      </c>
      <c r="J241" s="82">
        <v>2280</v>
      </c>
      <c r="K241" s="81">
        <v>22552000</v>
      </c>
      <c r="L241" s="80">
        <v>1743</v>
      </c>
      <c r="M241" s="83">
        <f t="shared" si="22"/>
        <v>12938.611589213999</v>
      </c>
      <c r="N241" s="81">
        <v>5975000</v>
      </c>
      <c r="O241" s="80">
        <v>421</v>
      </c>
      <c r="P241" s="84">
        <f t="shared" si="23"/>
        <v>14192.399049881235</v>
      </c>
      <c r="Q241" s="85"/>
    </row>
    <row r="242" spans="1:17" hidden="1" outlineLevel="2">
      <c r="A242" s="76" t="str">
        <f t="shared" si="24"/>
        <v>Vest</v>
      </c>
      <c r="B242" s="77" t="str">
        <f t="shared" si="25"/>
        <v>12</v>
      </c>
      <c r="C242" s="78"/>
      <c r="D242" s="100" t="s">
        <v>239</v>
      </c>
      <c r="E242" s="79" t="str">
        <f>VLOOKUP(D242,Kommuner!$D$1:$E$470,2,FALSE)</f>
        <v>Fedje</v>
      </c>
      <c r="F242" s="80">
        <v>436</v>
      </c>
      <c r="G242" s="81">
        <v>47442000</v>
      </c>
      <c r="H242" s="82">
        <v>416</v>
      </c>
      <c r="I242" s="81">
        <v>50956000</v>
      </c>
      <c r="J242" s="82">
        <v>429</v>
      </c>
      <c r="K242" s="81">
        <v>4746000</v>
      </c>
      <c r="L242" s="80">
        <v>348</v>
      </c>
      <c r="M242" s="83">
        <f t="shared" si="22"/>
        <v>13637.931034482759</v>
      </c>
      <c r="N242" s="81">
        <v>1201000</v>
      </c>
      <c r="O242" s="80">
        <v>71</v>
      </c>
      <c r="P242" s="84">
        <f t="shared" si="23"/>
        <v>16915.492957746479</v>
      </c>
      <c r="Q242" s="85"/>
    </row>
    <row r="243" spans="1:17" hidden="1" outlineLevel="2">
      <c r="A243" s="76" t="str">
        <f t="shared" si="24"/>
        <v>Vest</v>
      </c>
      <c r="B243" s="77" t="str">
        <f t="shared" si="25"/>
        <v>12</v>
      </c>
      <c r="C243" s="78"/>
      <c r="D243" s="100" t="s">
        <v>240</v>
      </c>
      <c r="E243" s="79" t="str">
        <f>VLOOKUP(D243,Kommuner!$D$1:$E$470,2,FALSE)</f>
        <v>Masfjorden</v>
      </c>
      <c r="F243" s="80">
        <v>1333</v>
      </c>
      <c r="G243" s="81">
        <v>143629000</v>
      </c>
      <c r="H243" s="82">
        <v>1276</v>
      </c>
      <c r="I243" s="81">
        <v>151521000</v>
      </c>
      <c r="J243" s="82">
        <v>1314</v>
      </c>
      <c r="K243" s="81">
        <v>12725000</v>
      </c>
      <c r="L243" s="80">
        <v>1027</v>
      </c>
      <c r="M243" s="83">
        <f t="shared" si="22"/>
        <v>12390.457643622201</v>
      </c>
      <c r="N243" s="81">
        <v>4780000</v>
      </c>
      <c r="O243" s="80">
        <v>253</v>
      </c>
      <c r="P243" s="84">
        <f t="shared" si="23"/>
        <v>18893.280632411068</v>
      </c>
      <c r="Q243" s="85"/>
    </row>
    <row r="244" spans="1:17" hidden="1" outlineLevel="1">
      <c r="A244" s="76"/>
      <c r="B244" s="86" t="s">
        <v>1108</v>
      </c>
      <c r="C244" s="78"/>
      <c r="D244" s="105" t="str">
        <f>LEFT(B244,2)</f>
        <v>12</v>
      </c>
      <c r="E244" s="106" t="str">
        <f>VLOOKUP(D244,Kommuner!$D$1:$E$470,2,FALSE)</f>
        <v>Hordland</v>
      </c>
      <c r="F244" s="107">
        <f t="shared" ref="F244:L244" si="27">SUBTOTAL(9,F211:F243)</f>
        <v>399269</v>
      </c>
      <c r="G244" s="108">
        <f t="shared" si="27"/>
        <v>49783341000</v>
      </c>
      <c r="H244" s="109">
        <f t="shared" si="27"/>
        <v>384960</v>
      </c>
      <c r="I244" s="108">
        <f t="shared" si="27"/>
        <v>51500443000</v>
      </c>
      <c r="J244" s="109">
        <f t="shared" si="27"/>
        <v>396198</v>
      </c>
      <c r="K244" s="108">
        <f t="shared" si="27"/>
        <v>3781843000</v>
      </c>
      <c r="L244" s="107">
        <f t="shared" si="27"/>
        <v>304092</v>
      </c>
      <c r="M244" s="110">
        <f t="shared" si="22"/>
        <v>12436.509345855859</v>
      </c>
      <c r="N244" s="108">
        <f>SUBTOTAL(9,N211:N243)</f>
        <v>2161147000</v>
      </c>
      <c r="O244" s="107">
        <f>SUBTOTAL(9,O211:O243)</f>
        <v>72977</v>
      </c>
      <c r="P244" s="111">
        <f t="shared" si="23"/>
        <v>29614.083889444621</v>
      </c>
      <c r="Q244" s="85"/>
    </row>
    <row r="245" spans="1:17" hidden="1" outlineLevel="2">
      <c r="A245" s="76" t="str">
        <f t="shared" si="24"/>
        <v>Vest</v>
      </c>
      <c r="B245" s="77" t="str">
        <f t="shared" si="25"/>
        <v>14</v>
      </c>
      <c r="C245" s="78"/>
      <c r="D245" s="100" t="s">
        <v>241</v>
      </c>
      <c r="E245" s="79" t="str">
        <f>VLOOKUP(D245,Kommuner!$D$1:$E$470,2,FALSE)</f>
        <v>Flora</v>
      </c>
      <c r="F245" s="80">
        <v>9478</v>
      </c>
      <c r="G245" s="81">
        <v>1094038000</v>
      </c>
      <c r="H245" s="82">
        <v>9125</v>
      </c>
      <c r="I245" s="81">
        <v>1148763000</v>
      </c>
      <c r="J245" s="82">
        <v>9414</v>
      </c>
      <c r="K245" s="81">
        <v>93270000</v>
      </c>
      <c r="L245" s="80">
        <v>7346</v>
      </c>
      <c r="M245" s="83">
        <f t="shared" si="22"/>
        <v>12696.705690171522</v>
      </c>
      <c r="N245" s="81">
        <v>40178000</v>
      </c>
      <c r="O245" s="80">
        <v>1624</v>
      </c>
      <c r="P245" s="84">
        <f t="shared" si="23"/>
        <v>24740.147783251232</v>
      </c>
      <c r="Q245" s="85"/>
    </row>
    <row r="246" spans="1:17" hidden="1" outlineLevel="2">
      <c r="A246" s="76" t="str">
        <f t="shared" si="24"/>
        <v>Vest</v>
      </c>
      <c r="B246" s="77" t="str">
        <f t="shared" si="25"/>
        <v>14</v>
      </c>
      <c r="C246" s="78"/>
      <c r="D246" s="100" t="s">
        <v>242</v>
      </c>
      <c r="E246" s="79" t="str">
        <f>VLOOKUP(D246,Kommuner!$D$1:$E$470,2,FALSE)</f>
        <v>Gulen</v>
      </c>
      <c r="F246" s="80">
        <v>1914</v>
      </c>
      <c r="G246" s="81">
        <v>215937000</v>
      </c>
      <c r="H246" s="82">
        <v>1827</v>
      </c>
      <c r="I246" s="81">
        <v>225320000</v>
      </c>
      <c r="J246" s="82">
        <v>1894</v>
      </c>
      <c r="K246" s="81">
        <v>19588000</v>
      </c>
      <c r="L246" s="80">
        <v>1457</v>
      </c>
      <c r="M246" s="83">
        <f t="shared" si="22"/>
        <v>13444.063143445435</v>
      </c>
      <c r="N246" s="81">
        <v>10762000</v>
      </c>
      <c r="O246" s="80">
        <v>370</v>
      </c>
      <c r="P246" s="84">
        <f t="shared" si="23"/>
        <v>29086.486486486487</v>
      </c>
      <c r="Q246" s="85"/>
    </row>
    <row r="247" spans="1:17" hidden="1" outlineLevel="2">
      <c r="A247" s="76" t="str">
        <f t="shared" si="24"/>
        <v>Vest</v>
      </c>
      <c r="B247" s="77" t="str">
        <f t="shared" si="25"/>
        <v>14</v>
      </c>
      <c r="C247" s="78"/>
      <c r="D247" s="100" t="s">
        <v>243</v>
      </c>
      <c r="E247" s="79" t="str">
        <f>VLOOKUP(D247,Kommuner!$D$1:$E$470,2,FALSE)</f>
        <v>Solund</v>
      </c>
      <c r="F247" s="80">
        <v>651</v>
      </c>
      <c r="G247" s="81">
        <v>71903000</v>
      </c>
      <c r="H247" s="82">
        <v>619</v>
      </c>
      <c r="I247" s="81">
        <v>77964000</v>
      </c>
      <c r="J247" s="82">
        <v>646</v>
      </c>
      <c r="K247" s="81">
        <v>7819000</v>
      </c>
      <c r="L247" s="80">
        <v>495</v>
      </c>
      <c r="M247" s="83">
        <f t="shared" si="22"/>
        <v>15795.959595959595</v>
      </c>
      <c r="N247" s="81">
        <v>1922000</v>
      </c>
      <c r="O247" s="80">
        <v>110</v>
      </c>
      <c r="P247" s="84">
        <f t="shared" si="23"/>
        <v>17472.727272727272</v>
      </c>
      <c r="Q247" s="85"/>
    </row>
    <row r="248" spans="1:17" hidden="1" outlineLevel="2">
      <c r="A248" s="76" t="str">
        <f t="shared" si="24"/>
        <v>Vest</v>
      </c>
      <c r="B248" s="77" t="str">
        <f t="shared" si="25"/>
        <v>14</v>
      </c>
      <c r="C248" s="78"/>
      <c r="D248" s="100" t="s">
        <v>244</v>
      </c>
      <c r="E248" s="79" t="str">
        <f>VLOOKUP(D248,Kommuner!$D$1:$E$470,2,FALSE)</f>
        <v>Hyllestad</v>
      </c>
      <c r="F248" s="80">
        <v>1385</v>
      </c>
      <c r="G248" s="81">
        <v>117207000</v>
      </c>
      <c r="H248" s="82">
        <v>1310</v>
      </c>
      <c r="I248" s="81">
        <v>128727000</v>
      </c>
      <c r="J248" s="82">
        <v>1377</v>
      </c>
      <c r="K248" s="81">
        <v>14359000</v>
      </c>
      <c r="L248" s="80">
        <v>1147</v>
      </c>
      <c r="M248" s="83">
        <f t="shared" si="22"/>
        <v>12518.744551002615</v>
      </c>
      <c r="N248" s="81">
        <v>3021000</v>
      </c>
      <c r="O248" s="80">
        <v>183</v>
      </c>
      <c r="P248" s="84">
        <f t="shared" si="23"/>
        <v>16508.196721311477</v>
      </c>
      <c r="Q248" s="85"/>
    </row>
    <row r="249" spans="1:17" hidden="1" outlineLevel="2">
      <c r="A249" s="76" t="str">
        <f t="shared" si="24"/>
        <v>Vest</v>
      </c>
      <c r="B249" s="77" t="str">
        <f t="shared" si="25"/>
        <v>14</v>
      </c>
      <c r="C249" s="78"/>
      <c r="D249" s="100" t="s">
        <v>245</v>
      </c>
      <c r="E249" s="79" t="str">
        <f>VLOOKUP(D249,Kommuner!$D$1:$E$470,2,FALSE)</f>
        <v>Høyanger</v>
      </c>
      <c r="F249" s="80">
        <v>3295</v>
      </c>
      <c r="G249" s="81">
        <v>344063000</v>
      </c>
      <c r="H249" s="82">
        <v>3182</v>
      </c>
      <c r="I249" s="81">
        <v>360537000</v>
      </c>
      <c r="J249" s="82">
        <v>3269</v>
      </c>
      <c r="K249" s="81">
        <v>28834000</v>
      </c>
      <c r="L249" s="80">
        <v>2616</v>
      </c>
      <c r="M249" s="83">
        <f t="shared" si="22"/>
        <v>11022.171253822629</v>
      </c>
      <c r="N249" s="81">
        <v>12568000</v>
      </c>
      <c r="O249" s="80">
        <v>512</v>
      </c>
      <c r="P249" s="84">
        <f t="shared" si="23"/>
        <v>24546.875</v>
      </c>
      <c r="Q249" s="85"/>
    </row>
    <row r="250" spans="1:17" hidden="1" outlineLevel="2">
      <c r="A250" s="76" t="str">
        <f t="shared" si="24"/>
        <v>Vest</v>
      </c>
      <c r="B250" s="77" t="str">
        <f t="shared" si="25"/>
        <v>14</v>
      </c>
      <c r="C250" s="78"/>
      <c r="D250" s="100" t="s">
        <v>246</v>
      </c>
      <c r="E250" s="79" t="str">
        <f>VLOOKUP(D250,Kommuner!$D$1:$E$470,2,FALSE)</f>
        <v>Vik</v>
      </c>
      <c r="F250" s="80">
        <v>2353</v>
      </c>
      <c r="G250" s="81">
        <v>217948000</v>
      </c>
      <c r="H250" s="82">
        <v>2223</v>
      </c>
      <c r="I250" s="81">
        <v>232623000</v>
      </c>
      <c r="J250" s="82">
        <v>2307</v>
      </c>
      <c r="K250" s="81">
        <v>21022000</v>
      </c>
      <c r="L250" s="80">
        <v>1799</v>
      </c>
      <c r="M250" s="83">
        <f t="shared" si="22"/>
        <v>11685.380767092829</v>
      </c>
      <c r="N250" s="81">
        <v>6533000</v>
      </c>
      <c r="O250" s="80">
        <v>412</v>
      </c>
      <c r="P250" s="84">
        <f t="shared" si="23"/>
        <v>15856.796116504855</v>
      </c>
      <c r="Q250" s="85"/>
    </row>
    <row r="251" spans="1:17" hidden="1" outlineLevel="2">
      <c r="A251" s="76" t="str">
        <f t="shared" si="24"/>
        <v>Vest</v>
      </c>
      <c r="B251" s="77" t="str">
        <f t="shared" si="25"/>
        <v>14</v>
      </c>
      <c r="C251" s="78"/>
      <c r="D251" s="100" t="s">
        <v>247</v>
      </c>
      <c r="E251" s="79" t="str">
        <f>VLOOKUP(D251,Kommuner!$D$1:$E$470,2,FALSE)</f>
        <v>Balestrand</v>
      </c>
      <c r="F251" s="80">
        <v>1104</v>
      </c>
      <c r="G251" s="81">
        <v>98854000</v>
      </c>
      <c r="H251" s="82">
        <v>1061</v>
      </c>
      <c r="I251" s="81">
        <v>107715000</v>
      </c>
      <c r="J251" s="82">
        <v>1095</v>
      </c>
      <c r="K251" s="81">
        <v>11672000</v>
      </c>
      <c r="L251" s="80">
        <v>873</v>
      </c>
      <c r="M251" s="83">
        <f t="shared" si="22"/>
        <v>13369.988545246277</v>
      </c>
      <c r="N251" s="81">
        <v>2963000</v>
      </c>
      <c r="O251" s="80">
        <v>182</v>
      </c>
      <c r="P251" s="84">
        <f t="shared" si="23"/>
        <v>16280.219780219781</v>
      </c>
      <c r="Q251" s="85"/>
    </row>
    <row r="252" spans="1:17" hidden="1" outlineLevel="2">
      <c r="A252" s="76" t="str">
        <f t="shared" si="24"/>
        <v>Vest</v>
      </c>
      <c r="B252" s="77" t="str">
        <f t="shared" si="25"/>
        <v>14</v>
      </c>
      <c r="C252" s="78"/>
      <c r="D252" s="100" t="s">
        <v>248</v>
      </c>
      <c r="E252" s="79" t="str">
        <f>VLOOKUP(D252,Kommuner!$D$1:$E$470,2,FALSE)</f>
        <v>Leikanger</v>
      </c>
      <c r="F252" s="80">
        <v>1862</v>
      </c>
      <c r="G252" s="81">
        <v>209018000</v>
      </c>
      <c r="H252" s="82">
        <v>1786</v>
      </c>
      <c r="I252" s="81">
        <v>226067000</v>
      </c>
      <c r="J252" s="82">
        <v>1845</v>
      </c>
      <c r="K252" s="81">
        <v>20798000</v>
      </c>
      <c r="L252" s="80">
        <v>1509</v>
      </c>
      <c r="M252" s="83">
        <f t="shared" si="22"/>
        <v>13782.637508283631</v>
      </c>
      <c r="N252" s="81">
        <v>4349000</v>
      </c>
      <c r="O252" s="80">
        <v>256</v>
      </c>
      <c r="P252" s="84">
        <f t="shared" si="23"/>
        <v>16988.28125</v>
      </c>
      <c r="Q252" s="85"/>
    </row>
    <row r="253" spans="1:17" hidden="1" outlineLevel="2">
      <c r="A253" s="76" t="str">
        <f t="shared" si="24"/>
        <v>Vest</v>
      </c>
      <c r="B253" s="77" t="str">
        <f t="shared" si="25"/>
        <v>14</v>
      </c>
      <c r="C253" s="78"/>
      <c r="D253" s="100" t="s">
        <v>249</v>
      </c>
      <c r="E253" s="79" t="str">
        <f>VLOOKUP(D253,Kommuner!$D$1:$E$470,2,FALSE)</f>
        <v>Sogndal</v>
      </c>
      <c r="F253" s="80">
        <v>6466</v>
      </c>
      <c r="G253" s="81">
        <v>685636000</v>
      </c>
      <c r="H253" s="82">
        <v>6165</v>
      </c>
      <c r="I253" s="81">
        <v>728107000</v>
      </c>
      <c r="J253" s="82">
        <v>6434</v>
      </c>
      <c r="K253" s="81">
        <v>65862000</v>
      </c>
      <c r="L253" s="80">
        <v>5064</v>
      </c>
      <c r="M253" s="83">
        <f t="shared" si="22"/>
        <v>13005.924170616114</v>
      </c>
      <c r="N253" s="81">
        <v>25115000</v>
      </c>
      <c r="O253" s="80">
        <v>1037</v>
      </c>
      <c r="P253" s="84">
        <f t="shared" si="23"/>
        <v>24218.90067502411</v>
      </c>
      <c r="Q253" s="85"/>
    </row>
    <row r="254" spans="1:17" hidden="1" outlineLevel="2">
      <c r="A254" s="76" t="str">
        <f t="shared" si="24"/>
        <v>Vest</v>
      </c>
      <c r="B254" s="77" t="str">
        <f t="shared" si="25"/>
        <v>14</v>
      </c>
      <c r="C254" s="78"/>
      <c r="D254" s="100" t="s">
        <v>250</v>
      </c>
      <c r="E254" s="79" t="str">
        <f>VLOOKUP(D254,Kommuner!$D$1:$E$470,2,FALSE)</f>
        <v>Aurland</v>
      </c>
      <c r="F254" s="80">
        <v>1820</v>
      </c>
      <c r="G254" s="81">
        <v>167994000</v>
      </c>
      <c r="H254" s="82">
        <v>1762</v>
      </c>
      <c r="I254" s="81">
        <v>180518000</v>
      </c>
      <c r="J254" s="82">
        <v>1808</v>
      </c>
      <c r="K254" s="81">
        <v>18858000</v>
      </c>
      <c r="L254" s="80">
        <v>1472</v>
      </c>
      <c r="M254" s="83">
        <f t="shared" si="22"/>
        <v>12811.141304347826</v>
      </c>
      <c r="N254" s="81">
        <v>6404000</v>
      </c>
      <c r="O254" s="80">
        <v>270</v>
      </c>
      <c r="P254" s="84">
        <f t="shared" si="23"/>
        <v>23718.518518518518</v>
      </c>
      <c r="Q254" s="85"/>
    </row>
    <row r="255" spans="1:17" hidden="1" outlineLevel="2">
      <c r="A255" s="76" t="str">
        <f t="shared" si="24"/>
        <v>Vest</v>
      </c>
      <c r="B255" s="77" t="str">
        <f t="shared" si="25"/>
        <v>14</v>
      </c>
      <c r="C255" s="78"/>
      <c r="D255" s="100" t="s">
        <v>251</v>
      </c>
      <c r="E255" s="79" t="str">
        <f>VLOOKUP(D255,Kommuner!$D$1:$E$470,2,FALSE)</f>
        <v>Lærdal</v>
      </c>
      <c r="F255" s="80">
        <v>2079</v>
      </c>
      <c r="G255" s="81">
        <v>191194000</v>
      </c>
      <c r="H255" s="82">
        <v>1958</v>
      </c>
      <c r="I255" s="81">
        <v>204553000</v>
      </c>
      <c r="J255" s="82">
        <v>2055</v>
      </c>
      <c r="K255" s="81">
        <v>19985000</v>
      </c>
      <c r="L255" s="80">
        <v>1634</v>
      </c>
      <c r="M255" s="83">
        <f t="shared" si="22"/>
        <v>12230.722154222765</v>
      </c>
      <c r="N255" s="81">
        <v>7228000</v>
      </c>
      <c r="O255" s="80">
        <v>336</v>
      </c>
      <c r="P255" s="84">
        <f t="shared" si="23"/>
        <v>21511.904761904763</v>
      </c>
      <c r="Q255" s="85"/>
    </row>
    <row r="256" spans="1:17" hidden="1" outlineLevel="2">
      <c r="A256" s="76" t="str">
        <f t="shared" si="24"/>
        <v>Vest</v>
      </c>
      <c r="B256" s="77" t="str">
        <f t="shared" si="25"/>
        <v>14</v>
      </c>
      <c r="C256" s="78"/>
      <c r="D256" s="100" t="s">
        <v>252</v>
      </c>
      <c r="E256" s="79" t="str">
        <f>VLOOKUP(D256,Kommuner!$D$1:$E$470,2,FALSE)</f>
        <v>Årdal</v>
      </c>
      <c r="F256" s="80">
        <v>4352</v>
      </c>
      <c r="G256" s="81">
        <v>508995000</v>
      </c>
      <c r="H256" s="82">
        <v>4249</v>
      </c>
      <c r="I256" s="81">
        <v>537451000</v>
      </c>
      <c r="J256" s="82">
        <v>4323</v>
      </c>
      <c r="K256" s="81">
        <v>39137000</v>
      </c>
      <c r="L256" s="80">
        <v>3439</v>
      </c>
      <c r="M256" s="83">
        <f t="shared" si="22"/>
        <v>11380.343123000872</v>
      </c>
      <c r="N256" s="81">
        <v>11034000</v>
      </c>
      <c r="O256" s="80">
        <v>684</v>
      </c>
      <c r="P256" s="84">
        <f t="shared" si="23"/>
        <v>16131.578947368422</v>
      </c>
      <c r="Q256" s="85"/>
    </row>
    <row r="257" spans="1:17" hidden="1" outlineLevel="2">
      <c r="A257" s="76" t="str">
        <f t="shared" si="24"/>
        <v>Vest</v>
      </c>
      <c r="B257" s="77" t="str">
        <f t="shared" si="25"/>
        <v>14</v>
      </c>
      <c r="C257" s="78"/>
      <c r="D257" s="100" t="s">
        <v>253</v>
      </c>
      <c r="E257" s="79" t="str">
        <f>VLOOKUP(D257,Kommuner!$D$1:$E$470,2,FALSE)</f>
        <v>Luster</v>
      </c>
      <c r="F257" s="80">
        <v>4308</v>
      </c>
      <c r="G257" s="81">
        <v>400200000</v>
      </c>
      <c r="H257" s="82">
        <v>4092</v>
      </c>
      <c r="I257" s="81">
        <v>432406000</v>
      </c>
      <c r="J257" s="82">
        <v>4271</v>
      </c>
      <c r="K257" s="81">
        <v>42277000</v>
      </c>
      <c r="L257" s="80">
        <v>3355</v>
      </c>
      <c r="M257" s="83">
        <f t="shared" si="22"/>
        <v>12601.192250372578</v>
      </c>
      <c r="N257" s="81">
        <v>11327000</v>
      </c>
      <c r="O257" s="80">
        <v>697</v>
      </c>
      <c r="P257" s="84">
        <f t="shared" si="23"/>
        <v>16251.076040172167</v>
      </c>
      <c r="Q257" s="85"/>
    </row>
    <row r="258" spans="1:17" hidden="1" outlineLevel="2">
      <c r="A258" s="76" t="str">
        <f t="shared" si="24"/>
        <v>Vest</v>
      </c>
      <c r="B258" s="77" t="str">
        <f t="shared" si="25"/>
        <v>14</v>
      </c>
      <c r="C258" s="78"/>
      <c r="D258" s="100" t="s">
        <v>254</v>
      </c>
      <c r="E258" s="79" t="str">
        <f>VLOOKUP(D258,Kommuner!$D$1:$E$470,2,FALSE)</f>
        <v>Askvoll</v>
      </c>
      <c r="F258" s="80">
        <v>2310</v>
      </c>
      <c r="G258" s="81">
        <v>241748000</v>
      </c>
      <c r="H258" s="82">
        <v>2200</v>
      </c>
      <c r="I258" s="81">
        <v>263424000</v>
      </c>
      <c r="J258" s="82">
        <v>2290</v>
      </c>
      <c r="K258" s="81">
        <v>27356000</v>
      </c>
      <c r="L258" s="80">
        <v>1816</v>
      </c>
      <c r="M258" s="83">
        <f t="shared" si="22"/>
        <v>15063.876651982378</v>
      </c>
      <c r="N258" s="81">
        <v>6200000</v>
      </c>
      <c r="O258" s="80">
        <v>355</v>
      </c>
      <c r="P258" s="84">
        <f t="shared" si="23"/>
        <v>17464.788732394365</v>
      </c>
      <c r="Q258" s="85"/>
    </row>
    <row r="259" spans="1:17" hidden="1" outlineLevel="2">
      <c r="A259" s="76" t="str">
        <f t="shared" si="24"/>
        <v>Vest</v>
      </c>
      <c r="B259" s="77" t="str">
        <f t="shared" si="25"/>
        <v>14</v>
      </c>
      <c r="C259" s="78"/>
      <c r="D259" s="100" t="s">
        <v>255</v>
      </c>
      <c r="E259" s="79" t="str">
        <f>VLOOKUP(D259,Kommuner!$D$1:$E$470,2,FALSE)</f>
        <v>Fjaler</v>
      </c>
      <c r="F259" s="80">
        <v>2080</v>
      </c>
      <c r="G259" s="81">
        <v>205839000</v>
      </c>
      <c r="H259" s="82">
        <v>1999</v>
      </c>
      <c r="I259" s="81">
        <v>222184000</v>
      </c>
      <c r="J259" s="82">
        <v>2057</v>
      </c>
      <c r="K259" s="81">
        <v>21124000</v>
      </c>
      <c r="L259" s="80">
        <v>1621</v>
      </c>
      <c r="M259" s="83">
        <f t="shared" si="22"/>
        <v>13031.462060456508</v>
      </c>
      <c r="N259" s="81">
        <v>5520000</v>
      </c>
      <c r="O259" s="80">
        <v>348</v>
      </c>
      <c r="P259" s="84">
        <f t="shared" si="23"/>
        <v>15862.068965517241</v>
      </c>
      <c r="Q259" s="85"/>
    </row>
    <row r="260" spans="1:17" hidden="1" outlineLevel="2">
      <c r="A260" s="76" t="str">
        <f t="shared" si="24"/>
        <v>Vest</v>
      </c>
      <c r="B260" s="77" t="str">
        <f t="shared" si="25"/>
        <v>14</v>
      </c>
      <c r="C260" s="78"/>
      <c r="D260" s="100" t="s">
        <v>256</v>
      </c>
      <c r="E260" s="79" t="str">
        <f>VLOOKUP(D260,Kommuner!$D$1:$E$470,2,FALSE)</f>
        <v>Gaular</v>
      </c>
      <c r="F260" s="80">
        <v>2269</v>
      </c>
      <c r="G260" s="81">
        <v>237340000</v>
      </c>
      <c r="H260" s="82">
        <v>2167</v>
      </c>
      <c r="I260" s="81">
        <v>250649000</v>
      </c>
      <c r="J260" s="82">
        <v>2252</v>
      </c>
      <c r="K260" s="81">
        <v>23109000</v>
      </c>
      <c r="L260" s="80">
        <v>1744</v>
      </c>
      <c r="M260" s="83">
        <f t="shared" si="22"/>
        <v>13250.573394495414</v>
      </c>
      <c r="N260" s="81">
        <v>10162000</v>
      </c>
      <c r="O260" s="80">
        <v>403</v>
      </c>
      <c r="P260" s="84">
        <f t="shared" si="23"/>
        <v>25215.880893300247</v>
      </c>
      <c r="Q260" s="85"/>
    </row>
    <row r="261" spans="1:17" hidden="1" outlineLevel="2">
      <c r="A261" s="76" t="str">
        <f t="shared" si="24"/>
        <v>Vest</v>
      </c>
      <c r="B261" s="77" t="str">
        <f t="shared" si="25"/>
        <v>14</v>
      </c>
      <c r="C261" s="78"/>
      <c r="D261" s="100" t="s">
        <v>257</v>
      </c>
      <c r="E261" s="79" t="str">
        <f>VLOOKUP(D261,Kommuner!$D$1:$E$470,2,FALSE)</f>
        <v>Jølster</v>
      </c>
      <c r="F261" s="80">
        <v>2325</v>
      </c>
      <c r="G261" s="81">
        <v>249822000</v>
      </c>
      <c r="H261" s="82">
        <v>2229</v>
      </c>
      <c r="I261" s="81">
        <v>264839000</v>
      </c>
      <c r="J261" s="82">
        <v>2310</v>
      </c>
      <c r="K261" s="81">
        <v>24288000</v>
      </c>
      <c r="L261" s="80">
        <v>1761</v>
      </c>
      <c r="M261" s="83">
        <f t="shared" si="22"/>
        <v>13792.163543441227</v>
      </c>
      <c r="N261" s="81">
        <v>8283000</v>
      </c>
      <c r="O261" s="80">
        <v>421</v>
      </c>
      <c r="P261" s="84">
        <f t="shared" si="23"/>
        <v>19674.584323040381</v>
      </c>
      <c r="Q261" s="85"/>
    </row>
    <row r="262" spans="1:17" hidden="1" outlineLevel="2">
      <c r="A262" s="76" t="str">
        <f t="shared" si="24"/>
        <v>Vest</v>
      </c>
      <c r="B262" s="77" t="str">
        <f t="shared" si="25"/>
        <v>14</v>
      </c>
      <c r="C262" s="78"/>
      <c r="D262" s="100" t="s">
        <v>258</v>
      </c>
      <c r="E262" s="79" t="str">
        <f>VLOOKUP(D262,Kommuner!$D$1:$E$470,2,FALSE)</f>
        <v>Førde</v>
      </c>
      <c r="F262" s="80">
        <v>10088</v>
      </c>
      <c r="G262" s="81">
        <v>1254220000</v>
      </c>
      <c r="H262" s="82">
        <v>9702</v>
      </c>
      <c r="I262" s="81">
        <v>1291304000</v>
      </c>
      <c r="J262" s="82">
        <v>10035</v>
      </c>
      <c r="K262" s="81">
        <v>93388000</v>
      </c>
      <c r="L262" s="80">
        <v>7614</v>
      </c>
      <c r="M262" s="83">
        <f t="shared" si="22"/>
        <v>12265.300761754663</v>
      </c>
      <c r="N262" s="81">
        <v>59200000</v>
      </c>
      <c r="O262" s="80">
        <v>1901</v>
      </c>
      <c r="P262" s="84">
        <f t="shared" si="23"/>
        <v>31141.504471330878</v>
      </c>
      <c r="Q262" s="85"/>
    </row>
    <row r="263" spans="1:17" hidden="1" outlineLevel="2">
      <c r="A263" s="76" t="str">
        <f t="shared" si="24"/>
        <v>Vest</v>
      </c>
      <c r="B263" s="77" t="str">
        <f t="shared" si="25"/>
        <v>14</v>
      </c>
      <c r="C263" s="78"/>
      <c r="D263" s="100" t="s">
        <v>259</v>
      </c>
      <c r="E263" s="79" t="str">
        <f>VLOOKUP(D263,Kommuner!$D$1:$E$470,2,FALSE)</f>
        <v>Naustdal</v>
      </c>
      <c r="F263" s="80">
        <v>2153</v>
      </c>
      <c r="G263" s="81">
        <v>224634000</v>
      </c>
      <c r="H263" s="82">
        <v>2076</v>
      </c>
      <c r="I263" s="81">
        <v>239201000</v>
      </c>
      <c r="J263" s="82">
        <v>2134</v>
      </c>
      <c r="K263" s="81">
        <v>22655000</v>
      </c>
      <c r="L263" s="80">
        <v>1667</v>
      </c>
      <c r="M263" s="83">
        <f t="shared" ref="M263:M318" si="28">+K263/L263</f>
        <v>13590.281943611279</v>
      </c>
      <c r="N263" s="81">
        <v>8598000</v>
      </c>
      <c r="O263" s="80">
        <v>372</v>
      </c>
      <c r="P263" s="84">
        <f t="shared" ref="P263:P318" si="29">+N263/O263</f>
        <v>23112.903225806451</v>
      </c>
      <c r="Q263" s="85"/>
    </row>
    <row r="264" spans="1:17" hidden="1" outlineLevel="2">
      <c r="A264" s="76" t="str">
        <f t="shared" si="24"/>
        <v>Vest</v>
      </c>
      <c r="B264" s="77" t="str">
        <f t="shared" si="25"/>
        <v>14</v>
      </c>
      <c r="C264" s="78"/>
      <c r="D264" s="100" t="s">
        <v>260</v>
      </c>
      <c r="E264" s="79" t="str">
        <f>VLOOKUP(D264,Kommuner!$D$1:$E$470,2,FALSE)</f>
        <v>Bremanger</v>
      </c>
      <c r="F264" s="80">
        <v>2972</v>
      </c>
      <c r="G264" s="81">
        <v>294458000</v>
      </c>
      <c r="H264" s="82">
        <v>2853</v>
      </c>
      <c r="I264" s="81">
        <v>316820000</v>
      </c>
      <c r="J264" s="82">
        <v>2951</v>
      </c>
      <c r="K264" s="81">
        <v>28232000</v>
      </c>
      <c r="L264" s="80">
        <v>2345</v>
      </c>
      <c r="M264" s="83">
        <f t="shared" si="28"/>
        <v>12039.232409381662</v>
      </c>
      <c r="N264" s="81">
        <v>6428000</v>
      </c>
      <c r="O264" s="80">
        <v>459</v>
      </c>
      <c r="P264" s="84">
        <f t="shared" si="29"/>
        <v>14004.357298474946</v>
      </c>
      <c r="Q264" s="85"/>
    </row>
    <row r="265" spans="1:17" hidden="1" outlineLevel="2">
      <c r="A265" s="76" t="str">
        <f t="shared" si="24"/>
        <v>Vest</v>
      </c>
      <c r="B265" s="77" t="str">
        <f t="shared" si="25"/>
        <v>14</v>
      </c>
      <c r="C265" s="78"/>
      <c r="D265" s="100" t="s">
        <v>261</v>
      </c>
      <c r="E265" s="79" t="str">
        <f>VLOOKUP(D265,Kommuner!$D$1:$E$470,2,FALSE)</f>
        <v>Vågsøy</v>
      </c>
      <c r="F265" s="80">
        <v>4719</v>
      </c>
      <c r="G265" s="81">
        <v>545653000</v>
      </c>
      <c r="H265" s="82">
        <v>4530</v>
      </c>
      <c r="I265" s="81">
        <v>577304000</v>
      </c>
      <c r="J265" s="82">
        <v>4680</v>
      </c>
      <c r="K265" s="81">
        <v>58209000</v>
      </c>
      <c r="L265" s="80">
        <v>3780</v>
      </c>
      <c r="M265" s="83">
        <f t="shared" si="28"/>
        <v>15399.20634920635</v>
      </c>
      <c r="N265" s="81">
        <v>26981000</v>
      </c>
      <c r="O265" s="80">
        <v>669</v>
      </c>
      <c r="P265" s="84">
        <f t="shared" si="29"/>
        <v>40330.34379671151</v>
      </c>
      <c r="Q265" s="85"/>
    </row>
    <row r="266" spans="1:17" hidden="1" outlineLevel="2">
      <c r="A266" s="76" t="str">
        <f t="shared" si="24"/>
        <v>Vest</v>
      </c>
      <c r="B266" s="77" t="str">
        <f t="shared" si="25"/>
        <v>14</v>
      </c>
      <c r="C266" s="78"/>
      <c r="D266" s="100" t="s">
        <v>262</v>
      </c>
      <c r="E266" s="79" t="str">
        <f>VLOOKUP(D266,Kommuner!$D$1:$E$470,2,FALSE)</f>
        <v>Selje</v>
      </c>
      <c r="F266" s="80">
        <v>2165</v>
      </c>
      <c r="G266" s="81">
        <v>235291000</v>
      </c>
      <c r="H266" s="82">
        <v>2056</v>
      </c>
      <c r="I266" s="81">
        <v>244320000</v>
      </c>
      <c r="J266" s="82">
        <v>2140</v>
      </c>
      <c r="K266" s="81">
        <v>24835000</v>
      </c>
      <c r="L266" s="80">
        <v>1730</v>
      </c>
      <c r="M266" s="83">
        <f t="shared" si="28"/>
        <v>14355.491329479768</v>
      </c>
      <c r="N266" s="81">
        <v>16033000</v>
      </c>
      <c r="O266" s="80">
        <v>331</v>
      </c>
      <c r="P266" s="84">
        <f t="shared" si="29"/>
        <v>48438.066465256801</v>
      </c>
      <c r="Q266" s="85"/>
    </row>
    <row r="267" spans="1:17" hidden="1" outlineLevel="2">
      <c r="A267" s="76" t="str">
        <f t="shared" si="24"/>
        <v>Vest</v>
      </c>
      <c r="B267" s="77" t="str">
        <f t="shared" si="25"/>
        <v>14</v>
      </c>
      <c r="C267" s="78"/>
      <c r="D267" s="100" t="s">
        <v>263</v>
      </c>
      <c r="E267" s="79" t="str">
        <f>VLOOKUP(D267,Kommuner!$D$1:$E$470,2,FALSE)</f>
        <v>Eid</v>
      </c>
      <c r="F267" s="80">
        <v>4696</v>
      </c>
      <c r="G267" s="81">
        <v>495746000</v>
      </c>
      <c r="H267" s="82">
        <v>4511</v>
      </c>
      <c r="I267" s="81">
        <v>527451000</v>
      </c>
      <c r="J267" s="82">
        <v>4669</v>
      </c>
      <c r="K267" s="81">
        <v>47611000</v>
      </c>
      <c r="L267" s="80">
        <v>3653</v>
      </c>
      <c r="M267" s="83">
        <f t="shared" si="28"/>
        <v>13033.397207774431</v>
      </c>
      <c r="N267" s="81">
        <v>16632000</v>
      </c>
      <c r="O267" s="80">
        <v>773</v>
      </c>
      <c r="P267" s="84">
        <f t="shared" si="29"/>
        <v>21516.170763260026</v>
      </c>
      <c r="Q267" s="85"/>
    </row>
    <row r="268" spans="1:17" hidden="1" outlineLevel="2">
      <c r="A268" s="76" t="str">
        <f t="shared" si="24"/>
        <v>Vest</v>
      </c>
      <c r="B268" s="77" t="str">
        <f t="shared" si="25"/>
        <v>14</v>
      </c>
      <c r="C268" s="78"/>
      <c r="D268" s="100" t="s">
        <v>264</v>
      </c>
      <c r="E268" s="79" t="str">
        <f>VLOOKUP(D268,Kommuner!$D$1:$E$470,2,FALSE)</f>
        <v>Hornindal</v>
      </c>
      <c r="F268" s="80">
        <v>926</v>
      </c>
      <c r="G268" s="81">
        <v>84805000</v>
      </c>
      <c r="H268" s="82">
        <v>878</v>
      </c>
      <c r="I268" s="81">
        <v>90973000</v>
      </c>
      <c r="J268" s="82">
        <v>917</v>
      </c>
      <c r="K268" s="81">
        <v>9733000</v>
      </c>
      <c r="L268" s="80">
        <v>699</v>
      </c>
      <c r="M268" s="83">
        <f t="shared" si="28"/>
        <v>13924.1773962804</v>
      </c>
      <c r="N268" s="81">
        <v>3462000</v>
      </c>
      <c r="O268" s="80">
        <v>169</v>
      </c>
      <c r="P268" s="84">
        <f t="shared" si="29"/>
        <v>20485.207100591717</v>
      </c>
      <c r="Q268" s="85"/>
    </row>
    <row r="269" spans="1:17" hidden="1" outlineLevel="2">
      <c r="A269" s="76" t="str">
        <f t="shared" si="24"/>
        <v>Vest</v>
      </c>
      <c r="B269" s="77" t="str">
        <f t="shared" si="25"/>
        <v>14</v>
      </c>
      <c r="C269" s="78"/>
      <c r="D269" s="100" t="s">
        <v>265</v>
      </c>
      <c r="E269" s="79" t="str">
        <f>VLOOKUP(D269,Kommuner!$D$1:$E$470,2,FALSE)</f>
        <v>Gloppen</v>
      </c>
      <c r="F269" s="80">
        <v>4597</v>
      </c>
      <c r="G269" s="81">
        <v>467540000</v>
      </c>
      <c r="H269" s="82">
        <v>4364</v>
      </c>
      <c r="I269" s="81">
        <v>505957000</v>
      </c>
      <c r="J269" s="82">
        <v>4562</v>
      </c>
      <c r="K269" s="81">
        <v>53155000</v>
      </c>
      <c r="L269" s="80">
        <v>3618</v>
      </c>
      <c r="M269" s="83">
        <f t="shared" si="28"/>
        <v>14691.818684355998</v>
      </c>
      <c r="N269" s="81">
        <v>15705000</v>
      </c>
      <c r="O269" s="80">
        <v>762</v>
      </c>
      <c r="P269" s="84">
        <f t="shared" si="29"/>
        <v>20610.236220472441</v>
      </c>
      <c r="Q269" s="85"/>
    </row>
    <row r="270" spans="1:17" hidden="1" outlineLevel="2">
      <c r="A270" s="76" t="str">
        <f t="shared" si="24"/>
        <v>Vest</v>
      </c>
      <c r="B270" s="77" t="str">
        <f t="shared" si="25"/>
        <v>14</v>
      </c>
      <c r="C270" s="78"/>
      <c r="D270" s="100" t="s">
        <v>266</v>
      </c>
      <c r="E270" s="79" t="str">
        <f>VLOOKUP(D270,Kommuner!$D$1:$E$470,2,FALSE)</f>
        <v>Stryn</v>
      </c>
      <c r="F270" s="80">
        <v>6191</v>
      </c>
      <c r="G270" s="81">
        <v>575356000</v>
      </c>
      <c r="H270" s="82">
        <v>5861</v>
      </c>
      <c r="I270" s="81">
        <v>618708000</v>
      </c>
      <c r="J270" s="82">
        <v>6154</v>
      </c>
      <c r="K270" s="81">
        <v>65378000</v>
      </c>
      <c r="L270" s="80">
        <v>4846</v>
      </c>
      <c r="M270" s="83">
        <f t="shared" si="28"/>
        <v>13491.126702434998</v>
      </c>
      <c r="N270" s="81">
        <v>22336000</v>
      </c>
      <c r="O270" s="80">
        <v>1001</v>
      </c>
      <c r="P270" s="84">
        <f t="shared" si="29"/>
        <v>22313.686313686314</v>
      </c>
      <c r="Q270" s="85"/>
    </row>
    <row r="271" spans="1:17" hidden="1" outlineLevel="1">
      <c r="A271" s="76"/>
      <c r="B271" s="86" t="s">
        <v>1109</v>
      </c>
      <c r="C271" s="78"/>
      <c r="D271" s="105" t="str">
        <f>LEFT(B271,2)</f>
        <v>14</v>
      </c>
      <c r="E271" s="106" t="str">
        <f>VLOOKUP(D271,Kommuner!$D$1:$E$470,2,FALSE)</f>
        <v>Sogn og Fjordane</v>
      </c>
      <c r="F271" s="107">
        <f t="shared" ref="F271:L271" si="30">SUBTOTAL(9,F245:F270)</f>
        <v>88558</v>
      </c>
      <c r="G271" s="108">
        <f t="shared" si="30"/>
        <v>9435439000</v>
      </c>
      <c r="H271" s="109">
        <f t="shared" si="30"/>
        <v>84785</v>
      </c>
      <c r="I271" s="108">
        <f t="shared" si="30"/>
        <v>10003885000</v>
      </c>
      <c r="J271" s="109">
        <f t="shared" si="30"/>
        <v>87889</v>
      </c>
      <c r="K271" s="108">
        <f t="shared" si="30"/>
        <v>902554000</v>
      </c>
      <c r="L271" s="107">
        <f t="shared" si="30"/>
        <v>69100</v>
      </c>
      <c r="M271" s="110">
        <f t="shared" si="28"/>
        <v>13061.562952243126</v>
      </c>
      <c r="N271" s="108">
        <f>SUBTOTAL(9,N245:N270)</f>
        <v>348944000</v>
      </c>
      <c r="O271" s="107">
        <f>SUBTOTAL(9,O245:O270)</f>
        <v>14637</v>
      </c>
      <c r="P271" s="111">
        <f t="shared" si="29"/>
        <v>23839.857894377263</v>
      </c>
      <c r="Q271" s="85"/>
    </row>
    <row r="272" spans="1:17" hidden="1" outlineLevel="2">
      <c r="A272" s="76" t="str">
        <f t="shared" si="24"/>
        <v>Midt-Norge</v>
      </c>
      <c r="B272" s="77" t="str">
        <f t="shared" si="25"/>
        <v>15</v>
      </c>
      <c r="C272" s="78"/>
      <c r="D272" s="100" t="s">
        <v>267</v>
      </c>
      <c r="E272" s="79" t="str">
        <f>VLOOKUP(D272,Kommuner!$D$1:$E$470,2,FALSE)</f>
        <v>Molde</v>
      </c>
      <c r="F272" s="80">
        <v>21106</v>
      </c>
      <c r="G272" s="81">
        <v>2487736000</v>
      </c>
      <c r="H272" s="82">
        <v>20312</v>
      </c>
      <c r="I272" s="81">
        <v>2596758000</v>
      </c>
      <c r="J272" s="82">
        <v>20959</v>
      </c>
      <c r="K272" s="81">
        <v>197760000</v>
      </c>
      <c r="L272" s="80">
        <v>16327</v>
      </c>
      <c r="M272" s="83">
        <f t="shared" si="28"/>
        <v>12112.451767011698</v>
      </c>
      <c r="N272" s="81">
        <v>92749000</v>
      </c>
      <c r="O272" s="80">
        <v>3603</v>
      </c>
      <c r="P272" s="84">
        <f t="shared" si="29"/>
        <v>25742.159311684707</v>
      </c>
      <c r="Q272" s="85"/>
    </row>
    <row r="273" spans="1:17" hidden="1" outlineLevel="2">
      <c r="A273" s="76" t="str">
        <f t="shared" si="24"/>
        <v>Midt-Norge</v>
      </c>
      <c r="B273" s="77" t="str">
        <f t="shared" si="25"/>
        <v>15</v>
      </c>
      <c r="C273" s="78"/>
      <c r="D273" s="100" t="s">
        <v>268</v>
      </c>
      <c r="E273" s="79" t="str">
        <f>VLOOKUP(D273,Kommuner!$D$1:$E$470,2,FALSE)</f>
        <v>Ålesund</v>
      </c>
      <c r="F273" s="80">
        <v>36977</v>
      </c>
      <c r="G273" s="81">
        <v>4677071000</v>
      </c>
      <c r="H273" s="82">
        <v>35674</v>
      </c>
      <c r="I273" s="81">
        <v>4838779000</v>
      </c>
      <c r="J273" s="82">
        <v>36706</v>
      </c>
      <c r="K273" s="81">
        <v>374824000</v>
      </c>
      <c r="L273" s="80">
        <v>28498</v>
      </c>
      <c r="M273" s="83">
        <f t="shared" si="28"/>
        <v>13152.642290687067</v>
      </c>
      <c r="N273" s="81">
        <v>214890000</v>
      </c>
      <c r="O273" s="80">
        <v>6517</v>
      </c>
      <c r="P273" s="84">
        <f t="shared" si="29"/>
        <v>32973.760932944606</v>
      </c>
      <c r="Q273" s="85"/>
    </row>
    <row r="274" spans="1:17" hidden="1" outlineLevel="2">
      <c r="A274" s="76" t="str">
        <f t="shared" si="24"/>
        <v>Midt-Norge</v>
      </c>
      <c r="B274" s="77" t="str">
        <f t="shared" si="25"/>
        <v>15</v>
      </c>
      <c r="C274" s="78"/>
      <c r="D274" s="100" t="s">
        <v>269</v>
      </c>
      <c r="E274" s="79" t="str">
        <f>VLOOKUP(D274,Kommuner!$D$1:$E$470,2,FALSE)</f>
        <v>Kristiansund</v>
      </c>
      <c r="F274" s="80">
        <v>18806</v>
      </c>
      <c r="G274" s="81">
        <v>2116391000</v>
      </c>
      <c r="H274" s="82">
        <v>18210</v>
      </c>
      <c r="I274" s="81">
        <v>2221186000</v>
      </c>
      <c r="J274" s="82">
        <v>18695</v>
      </c>
      <c r="K274" s="81">
        <v>178530000</v>
      </c>
      <c r="L274" s="80">
        <v>14696</v>
      </c>
      <c r="M274" s="83">
        <f t="shared" si="28"/>
        <v>12148.20359281437</v>
      </c>
      <c r="N274" s="81">
        <v>78147000</v>
      </c>
      <c r="O274" s="80">
        <v>3125</v>
      </c>
      <c r="P274" s="84">
        <f t="shared" si="29"/>
        <v>25007.040000000001</v>
      </c>
      <c r="Q274" s="85"/>
    </row>
    <row r="275" spans="1:17" hidden="1" outlineLevel="2">
      <c r="A275" s="76" t="str">
        <f t="shared" si="24"/>
        <v>Midt-Norge</v>
      </c>
      <c r="B275" s="77" t="str">
        <f t="shared" si="25"/>
        <v>15</v>
      </c>
      <c r="C275" s="78"/>
      <c r="D275" s="100" t="s">
        <v>270</v>
      </c>
      <c r="E275" s="79" t="str">
        <f>VLOOKUP(D275,Kommuner!$D$1:$E$470,2,FALSE)</f>
        <v>Vanylven</v>
      </c>
      <c r="F275" s="80">
        <v>2597</v>
      </c>
      <c r="G275" s="81">
        <v>260377000</v>
      </c>
      <c r="H275" s="82">
        <v>2476</v>
      </c>
      <c r="I275" s="81">
        <v>278906000</v>
      </c>
      <c r="J275" s="82">
        <v>2574</v>
      </c>
      <c r="K275" s="81">
        <v>26885000</v>
      </c>
      <c r="L275" s="80">
        <v>2088</v>
      </c>
      <c r="M275" s="83">
        <f t="shared" si="28"/>
        <v>12875.95785440613</v>
      </c>
      <c r="N275" s="81">
        <v>8847000</v>
      </c>
      <c r="O275" s="80">
        <v>383</v>
      </c>
      <c r="P275" s="84">
        <f t="shared" si="29"/>
        <v>23099.216710182769</v>
      </c>
      <c r="Q275" s="85"/>
    </row>
    <row r="276" spans="1:17" hidden="1" outlineLevel="2">
      <c r="A276" s="76" t="str">
        <f t="shared" ref="A276:A333" si="31">IF(B276&lt;="05","Øst",IF(B276&lt;="10","Sør",IF(B276&lt;="14","Vest",IF(OR(B276="15",B276="50"),"Midt-Norge",IF(B276&lt;="20","nord","SFx")))))</f>
        <v>Midt-Norge</v>
      </c>
      <c r="B276" s="77" t="str">
        <f t="shared" ref="B276:B333" si="32">LEFT(D276,2)</f>
        <v>15</v>
      </c>
      <c r="C276" s="78"/>
      <c r="D276" s="100" t="s">
        <v>271</v>
      </c>
      <c r="E276" s="79" t="str">
        <f>VLOOKUP(D276,Kommuner!$D$1:$E$470,2,FALSE)</f>
        <v>Sande</v>
      </c>
      <c r="F276" s="80">
        <v>2218</v>
      </c>
      <c r="G276" s="81">
        <v>226987000</v>
      </c>
      <c r="H276" s="82">
        <v>2113</v>
      </c>
      <c r="I276" s="81">
        <v>246921000</v>
      </c>
      <c r="J276" s="82">
        <v>2198</v>
      </c>
      <c r="K276" s="81">
        <v>23788000</v>
      </c>
      <c r="L276" s="80">
        <v>1800</v>
      </c>
      <c r="M276" s="83">
        <f t="shared" si="28"/>
        <v>13215.555555555555</v>
      </c>
      <c r="N276" s="81">
        <v>4409000</v>
      </c>
      <c r="O276" s="80">
        <v>324</v>
      </c>
      <c r="P276" s="84">
        <f t="shared" si="29"/>
        <v>13608.024691358025</v>
      </c>
      <c r="Q276" s="85"/>
    </row>
    <row r="277" spans="1:17" hidden="1" outlineLevel="2">
      <c r="A277" s="76" t="str">
        <f t="shared" si="31"/>
        <v>Midt-Norge</v>
      </c>
      <c r="B277" s="77" t="str">
        <f t="shared" si="32"/>
        <v>15</v>
      </c>
      <c r="C277" s="78"/>
      <c r="D277" s="100" t="s">
        <v>272</v>
      </c>
      <c r="E277" s="79" t="str">
        <f>VLOOKUP(D277,Kommuner!$D$1:$E$470,2,FALSE)</f>
        <v>Herøy</v>
      </c>
      <c r="F277" s="80">
        <v>7027</v>
      </c>
      <c r="G277" s="81">
        <v>911392000</v>
      </c>
      <c r="H277" s="82">
        <v>6746</v>
      </c>
      <c r="I277" s="81">
        <v>949734000</v>
      </c>
      <c r="J277" s="82">
        <v>6977</v>
      </c>
      <c r="K277" s="81">
        <v>84369000</v>
      </c>
      <c r="L277" s="80">
        <v>5602</v>
      </c>
      <c r="M277" s="83">
        <f t="shared" si="28"/>
        <v>15060.51410210639</v>
      </c>
      <c r="N277" s="81">
        <v>46314000</v>
      </c>
      <c r="O277" s="80">
        <v>1090</v>
      </c>
      <c r="P277" s="84">
        <f t="shared" si="29"/>
        <v>42489.908256880735</v>
      </c>
      <c r="Q277" s="85"/>
    </row>
    <row r="278" spans="1:17" hidden="1" outlineLevel="2">
      <c r="A278" s="76" t="str">
        <f t="shared" si="31"/>
        <v>Midt-Norge</v>
      </c>
      <c r="B278" s="77" t="str">
        <f t="shared" si="32"/>
        <v>15</v>
      </c>
      <c r="C278" s="78"/>
      <c r="D278" s="100" t="s">
        <v>273</v>
      </c>
      <c r="E278" s="79" t="str">
        <f>VLOOKUP(D278,Kommuner!$D$1:$E$470,2,FALSE)</f>
        <v>Ulstein</v>
      </c>
      <c r="F278" s="80">
        <v>7152</v>
      </c>
      <c r="G278" s="81">
        <v>833274000</v>
      </c>
      <c r="H278" s="82">
        <v>6760</v>
      </c>
      <c r="I278" s="81">
        <v>889933000</v>
      </c>
      <c r="J278" s="82">
        <v>7111</v>
      </c>
      <c r="K278" s="81">
        <v>80214000</v>
      </c>
      <c r="L278" s="80">
        <v>5728</v>
      </c>
      <c r="M278" s="83">
        <f t="shared" si="28"/>
        <v>14003.840782122905</v>
      </c>
      <c r="N278" s="81">
        <v>24895000</v>
      </c>
      <c r="O278" s="80">
        <v>1087</v>
      </c>
      <c r="P278" s="84">
        <f t="shared" si="29"/>
        <v>22902.483900643972</v>
      </c>
      <c r="Q278" s="85"/>
    </row>
    <row r="279" spans="1:17" hidden="1" outlineLevel="2">
      <c r="A279" s="76" t="str">
        <f t="shared" si="31"/>
        <v>Midt-Norge</v>
      </c>
      <c r="B279" s="77" t="str">
        <f t="shared" si="32"/>
        <v>15</v>
      </c>
      <c r="C279" s="78"/>
      <c r="D279" s="100" t="s">
        <v>274</v>
      </c>
      <c r="E279" s="79" t="str">
        <f>VLOOKUP(D279,Kommuner!$D$1:$E$470,2,FALSE)</f>
        <v>Hareid</v>
      </c>
      <c r="F279" s="80">
        <v>3892</v>
      </c>
      <c r="G279" s="81">
        <v>417750000</v>
      </c>
      <c r="H279" s="82">
        <v>3743</v>
      </c>
      <c r="I279" s="81">
        <v>446173000</v>
      </c>
      <c r="J279" s="82">
        <v>3869</v>
      </c>
      <c r="K279" s="81">
        <v>39528000</v>
      </c>
      <c r="L279" s="80">
        <v>3047</v>
      </c>
      <c r="M279" s="83">
        <f t="shared" si="28"/>
        <v>12972.760091893666</v>
      </c>
      <c r="N279" s="81">
        <v>12703000</v>
      </c>
      <c r="O279" s="80">
        <v>637</v>
      </c>
      <c r="P279" s="84">
        <f t="shared" si="29"/>
        <v>19941.915227629514</v>
      </c>
      <c r="Q279" s="85"/>
    </row>
    <row r="280" spans="1:17" hidden="1" outlineLevel="2">
      <c r="A280" s="76" t="str">
        <f t="shared" si="31"/>
        <v>Midt-Norge</v>
      </c>
      <c r="B280" s="77" t="str">
        <f t="shared" si="32"/>
        <v>15</v>
      </c>
      <c r="C280" s="78"/>
      <c r="D280" s="100" t="s">
        <v>275</v>
      </c>
      <c r="E280" s="79" t="str">
        <f>VLOOKUP(D280,Kommuner!$D$1:$E$470,2,FALSE)</f>
        <v>Volda</v>
      </c>
      <c r="F280" s="80">
        <v>6917</v>
      </c>
      <c r="G280" s="81">
        <v>717005000</v>
      </c>
      <c r="H280" s="82">
        <v>6557</v>
      </c>
      <c r="I280" s="81">
        <v>766019000</v>
      </c>
      <c r="J280" s="82">
        <v>6873</v>
      </c>
      <c r="K280" s="81">
        <v>69371000</v>
      </c>
      <c r="L280" s="80">
        <v>5529</v>
      </c>
      <c r="M280" s="83">
        <f t="shared" si="28"/>
        <v>12546.75348164225</v>
      </c>
      <c r="N280" s="81">
        <v>21075000</v>
      </c>
      <c r="O280" s="80">
        <v>1033</v>
      </c>
      <c r="P280" s="84">
        <f t="shared" si="29"/>
        <v>20401.742497579864</v>
      </c>
      <c r="Q280" s="85"/>
    </row>
    <row r="281" spans="1:17" hidden="1" outlineLevel="2">
      <c r="A281" s="76" t="str">
        <f t="shared" si="31"/>
        <v>Midt-Norge</v>
      </c>
      <c r="B281" s="77" t="str">
        <f t="shared" si="32"/>
        <v>15</v>
      </c>
      <c r="C281" s="78"/>
      <c r="D281" s="100" t="s">
        <v>276</v>
      </c>
      <c r="E281" s="79" t="str">
        <f>VLOOKUP(D281,Kommuner!$D$1:$E$470,2,FALSE)</f>
        <v>Ørsta</v>
      </c>
      <c r="F281" s="80">
        <v>8109</v>
      </c>
      <c r="G281" s="81">
        <v>881606000</v>
      </c>
      <c r="H281" s="82">
        <v>7835</v>
      </c>
      <c r="I281" s="81">
        <v>939572000</v>
      </c>
      <c r="J281" s="82">
        <v>8050</v>
      </c>
      <c r="K281" s="81">
        <v>84607000</v>
      </c>
      <c r="L281" s="80">
        <v>6292</v>
      </c>
      <c r="M281" s="83">
        <f t="shared" si="28"/>
        <v>13446.757787666878</v>
      </c>
      <c r="N281" s="81">
        <v>28523000</v>
      </c>
      <c r="O281" s="80">
        <v>1403</v>
      </c>
      <c r="P281" s="84">
        <f t="shared" si="29"/>
        <v>20330.007127583751</v>
      </c>
      <c r="Q281" s="85"/>
    </row>
    <row r="282" spans="1:17" hidden="1" outlineLevel="2">
      <c r="A282" s="76" t="str">
        <f t="shared" si="31"/>
        <v>Midt-Norge</v>
      </c>
      <c r="B282" s="77" t="str">
        <f t="shared" si="32"/>
        <v>15</v>
      </c>
      <c r="C282" s="78"/>
      <c r="D282" s="100" t="s">
        <v>277</v>
      </c>
      <c r="E282" s="79" t="str">
        <f>VLOOKUP(D282,Kommuner!$D$1:$E$470,2,FALSE)</f>
        <v>Ørskog</v>
      </c>
      <c r="F282" s="80">
        <v>1777</v>
      </c>
      <c r="G282" s="81">
        <v>192916000</v>
      </c>
      <c r="H282" s="82">
        <v>1712</v>
      </c>
      <c r="I282" s="81">
        <v>204627000</v>
      </c>
      <c r="J282" s="82">
        <v>1761</v>
      </c>
      <c r="K282" s="81">
        <v>15883000</v>
      </c>
      <c r="L282" s="80">
        <v>1383</v>
      </c>
      <c r="M282" s="83">
        <f t="shared" si="28"/>
        <v>11484.454085321764</v>
      </c>
      <c r="N282" s="81">
        <v>4782000</v>
      </c>
      <c r="O282" s="80">
        <v>285</v>
      </c>
      <c r="P282" s="84">
        <f t="shared" si="29"/>
        <v>16778.947368421053</v>
      </c>
      <c r="Q282" s="85"/>
    </row>
    <row r="283" spans="1:17" hidden="1" outlineLevel="2">
      <c r="A283" s="76" t="str">
        <f t="shared" si="31"/>
        <v>Midt-Norge</v>
      </c>
      <c r="B283" s="77" t="str">
        <f t="shared" si="32"/>
        <v>15</v>
      </c>
      <c r="C283" s="78"/>
      <c r="D283" s="100" t="s">
        <v>278</v>
      </c>
      <c r="E283" s="79" t="str">
        <f>VLOOKUP(D283,Kommuner!$D$1:$E$470,2,FALSE)</f>
        <v>Norddal</v>
      </c>
      <c r="F283" s="80">
        <v>1693</v>
      </c>
      <c r="G283" s="81">
        <v>121383000</v>
      </c>
      <c r="H283" s="82">
        <v>1481</v>
      </c>
      <c r="I283" s="81">
        <v>131194000</v>
      </c>
      <c r="J283" s="82">
        <v>1678</v>
      </c>
      <c r="K283" s="81">
        <v>13217000</v>
      </c>
      <c r="L283" s="80">
        <v>1334</v>
      </c>
      <c r="M283" s="83">
        <f t="shared" si="28"/>
        <v>9907.7961019490249</v>
      </c>
      <c r="N283" s="81">
        <v>3587000</v>
      </c>
      <c r="O283" s="80">
        <v>286</v>
      </c>
      <c r="P283" s="84">
        <f t="shared" si="29"/>
        <v>12541.958041958042</v>
      </c>
      <c r="Q283" s="85"/>
    </row>
    <row r="284" spans="1:17" hidden="1" outlineLevel="2">
      <c r="A284" s="76" t="str">
        <f t="shared" si="31"/>
        <v>Midt-Norge</v>
      </c>
      <c r="B284" s="77" t="str">
        <f t="shared" si="32"/>
        <v>15</v>
      </c>
      <c r="C284" s="78"/>
      <c r="D284" s="100" t="s">
        <v>279</v>
      </c>
      <c r="E284" s="79" t="str">
        <f>VLOOKUP(D284,Kommuner!$D$1:$E$470,2,FALSE)</f>
        <v>Stranda</v>
      </c>
      <c r="F284" s="80">
        <v>4126</v>
      </c>
      <c r="G284" s="81">
        <v>398153000</v>
      </c>
      <c r="H284" s="82">
        <v>3974</v>
      </c>
      <c r="I284" s="81">
        <v>421697000</v>
      </c>
      <c r="J284" s="82">
        <v>4105</v>
      </c>
      <c r="K284" s="81">
        <v>39660000</v>
      </c>
      <c r="L284" s="80">
        <v>3317</v>
      </c>
      <c r="M284" s="83">
        <f t="shared" si="28"/>
        <v>11956.587277660537</v>
      </c>
      <c r="N284" s="81">
        <v>17174000</v>
      </c>
      <c r="O284" s="80">
        <v>607</v>
      </c>
      <c r="P284" s="84">
        <f t="shared" si="29"/>
        <v>28293.24546952224</v>
      </c>
      <c r="Q284" s="85"/>
    </row>
    <row r="285" spans="1:17" hidden="1" outlineLevel="2">
      <c r="A285" s="76" t="str">
        <f t="shared" si="31"/>
        <v>Midt-Norge</v>
      </c>
      <c r="B285" s="77" t="str">
        <f t="shared" si="32"/>
        <v>15</v>
      </c>
      <c r="C285" s="78"/>
      <c r="D285" s="100" t="s">
        <v>280</v>
      </c>
      <c r="E285" s="79" t="str">
        <f>VLOOKUP(D285,Kommuner!$D$1:$E$470,2,FALSE)</f>
        <v>Stordal</v>
      </c>
      <c r="F285" s="80">
        <v>757</v>
      </c>
      <c r="G285" s="81">
        <v>69519000</v>
      </c>
      <c r="H285" s="82">
        <v>707</v>
      </c>
      <c r="I285" s="81">
        <v>76007000</v>
      </c>
      <c r="J285" s="82">
        <v>747</v>
      </c>
      <c r="K285" s="81">
        <v>8144000</v>
      </c>
      <c r="L285" s="80">
        <v>582</v>
      </c>
      <c r="M285" s="83">
        <f t="shared" si="28"/>
        <v>13993.127147766323</v>
      </c>
      <c r="N285" s="81">
        <v>1989000</v>
      </c>
      <c r="O285" s="80">
        <v>130</v>
      </c>
      <c r="P285" s="84">
        <f t="shared" si="29"/>
        <v>15300</v>
      </c>
      <c r="Q285" s="85"/>
    </row>
    <row r="286" spans="1:17" hidden="1" outlineLevel="2">
      <c r="A286" s="76" t="str">
        <f t="shared" si="31"/>
        <v>Midt-Norge</v>
      </c>
      <c r="B286" s="77" t="str">
        <f t="shared" si="32"/>
        <v>15</v>
      </c>
      <c r="C286" s="78"/>
      <c r="D286" s="100" t="s">
        <v>281</v>
      </c>
      <c r="E286" s="79" t="str">
        <f>VLOOKUP(D286,Kommuner!$D$1:$E$470,2,FALSE)</f>
        <v>Sykkylven</v>
      </c>
      <c r="F286" s="80">
        <v>5792</v>
      </c>
      <c r="G286" s="81">
        <v>614240000</v>
      </c>
      <c r="H286" s="82">
        <v>5587</v>
      </c>
      <c r="I286" s="81">
        <v>643962000</v>
      </c>
      <c r="J286" s="82">
        <v>5751</v>
      </c>
      <c r="K286" s="81">
        <v>53251000</v>
      </c>
      <c r="L286" s="80">
        <v>4419</v>
      </c>
      <c r="M286" s="83">
        <f t="shared" si="28"/>
        <v>12050.463905861054</v>
      </c>
      <c r="N286" s="81">
        <v>24697000</v>
      </c>
      <c r="O286" s="80">
        <v>1051</v>
      </c>
      <c r="P286" s="84">
        <f t="shared" si="29"/>
        <v>23498.572787821122</v>
      </c>
      <c r="Q286" s="85"/>
    </row>
    <row r="287" spans="1:17" hidden="1" outlineLevel="2">
      <c r="A287" s="76" t="str">
        <f t="shared" si="31"/>
        <v>Midt-Norge</v>
      </c>
      <c r="B287" s="77" t="str">
        <f t="shared" si="32"/>
        <v>15</v>
      </c>
      <c r="C287" s="78"/>
      <c r="D287" s="100" t="s">
        <v>282</v>
      </c>
      <c r="E287" s="79" t="str">
        <f>VLOOKUP(D287,Kommuner!$D$1:$E$470,2,FALSE)</f>
        <v>Skodje</v>
      </c>
      <c r="F287" s="80">
        <v>3477</v>
      </c>
      <c r="G287" s="81">
        <v>399321000</v>
      </c>
      <c r="H287" s="82">
        <v>3360</v>
      </c>
      <c r="I287" s="81">
        <v>417016000</v>
      </c>
      <c r="J287" s="82">
        <v>3460</v>
      </c>
      <c r="K287" s="81">
        <v>34934000</v>
      </c>
      <c r="L287" s="80">
        <v>2719</v>
      </c>
      <c r="M287" s="83">
        <f t="shared" si="28"/>
        <v>12848.105921294593</v>
      </c>
      <c r="N287" s="81">
        <v>17918000</v>
      </c>
      <c r="O287" s="80">
        <v>602</v>
      </c>
      <c r="P287" s="84">
        <f t="shared" si="29"/>
        <v>29764.119601328905</v>
      </c>
      <c r="Q287" s="85"/>
    </row>
    <row r="288" spans="1:17" hidden="1" outlineLevel="2">
      <c r="A288" s="76" t="str">
        <f t="shared" si="31"/>
        <v>Midt-Norge</v>
      </c>
      <c r="B288" s="77" t="str">
        <f t="shared" si="32"/>
        <v>15</v>
      </c>
      <c r="C288" s="78"/>
      <c r="D288" s="100" t="s">
        <v>283</v>
      </c>
      <c r="E288" s="79" t="str">
        <f>VLOOKUP(D288,Kommuner!$D$1:$E$470,2,FALSE)</f>
        <v>Sula</v>
      </c>
      <c r="F288" s="80">
        <v>6728</v>
      </c>
      <c r="G288" s="81">
        <v>764447000</v>
      </c>
      <c r="H288" s="82">
        <v>6517</v>
      </c>
      <c r="I288" s="81">
        <v>806207000</v>
      </c>
      <c r="J288" s="82">
        <v>6683</v>
      </c>
      <c r="K288" s="81">
        <v>64843000</v>
      </c>
      <c r="L288" s="80">
        <v>5187</v>
      </c>
      <c r="M288" s="83">
        <f t="shared" si="28"/>
        <v>12501.060343165605</v>
      </c>
      <c r="N288" s="81">
        <v>26287000</v>
      </c>
      <c r="O288" s="80">
        <v>1168</v>
      </c>
      <c r="P288" s="84">
        <f t="shared" si="29"/>
        <v>22505.993150684932</v>
      </c>
      <c r="Q288" s="85"/>
    </row>
    <row r="289" spans="1:17" hidden="1" outlineLevel="2">
      <c r="A289" s="76" t="str">
        <f t="shared" si="31"/>
        <v>Midt-Norge</v>
      </c>
      <c r="B289" s="77" t="str">
        <f t="shared" si="32"/>
        <v>15</v>
      </c>
      <c r="C289" s="78"/>
      <c r="D289" s="100" t="s">
        <v>284</v>
      </c>
      <c r="E289" s="79" t="str">
        <f>VLOOKUP(D289,Kommuner!$D$1:$E$470,2,FALSE)</f>
        <v>Giske</v>
      </c>
      <c r="F289" s="80">
        <v>6017</v>
      </c>
      <c r="G289" s="81">
        <v>762702000</v>
      </c>
      <c r="H289" s="82">
        <v>5829</v>
      </c>
      <c r="I289" s="81">
        <v>803117000</v>
      </c>
      <c r="J289" s="82">
        <v>5973</v>
      </c>
      <c r="K289" s="81">
        <v>65423000</v>
      </c>
      <c r="L289" s="80">
        <v>4622</v>
      </c>
      <c r="M289" s="83">
        <f t="shared" si="28"/>
        <v>14154.6949372566</v>
      </c>
      <c r="N289" s="81">
        <v>26657000</v>
      </c>
      <c r="O289" s="80">
        <v>1080</v>
      </c>
      <c r="P289" s="84">
        <f t="shared" si="29"/>
        <v>24682.407407407409</v>
      </c>
      <c r="Q289" s="85"/>
    </row>
    <row r="290" spans="1:17" hidden="1" outlineLevel="2">
      <c r="A290" s="76" t="str">
        <f t="shared" si="31"/>
        <v>Midt-Norge</v>
      </c>
      <c r="B290" s="77" t="str">
        <f t="shared" si="32"/>
        <v>15</v>
      </c>
      <c r="C290" s="78"/>
      <c r="D290" s="100" t="s">
        <v>285</v>
      </c>
      <c r="E290" s="79" t="str">
        <f>VLOOKUP(D290,Kommuner!$D$1:$E$470,2,FALSE)</f>
        <v>Haram</v>
      </c>
      <c r="F290" s="80">
        <v>7648</v>
      </c>
      <c r="G290" s="81">
        <v>824579000</v>
      </c>
      <c r="H290" s="82">
        <v>7356</v>
      </c>
      <c r="I290" s="81">
        <v>874059000</v>
      </c>
      <c r="J290" s="82">
        <v>7582</v>
      </c>
      <c r="K290" s="81">
        <v>79021000</v>
      </c>
      <c r="L290" s="80">
        <v>6094</v>
      </c>
      <c r="M290" s="83">
        <f t="shared" si="28"/>
        <v>12967.01673777486</v>
      </c>
      <c r="N290" s="81">
        <v>31082000</v>
      </c>
      <c r="O290" s="80">
        <v>1154</v>
      </c>
      <c r="P290" s="84">
        <f t="shared" si="29"/>
        <v>26934.142114384747</v>
      </c>
      <c r="Q290" s="85"/>
    </row>
    <row r="291" spans="1:17" hidden="1" outlineLevel="2">
      <c r="A291" s="76" t="str">
        <f t="shared" si="31"/>
        <v>Midt-Norge</v>
      </c>
      <c r="B291" s="77" t="str">
        <f t="shared" si="32"/>
        <v>15</v>
      </c>
      <c r="C291" s="78"/>
      <c r="D291" s="100" t="s">
        <v>286</v>
      </c>
      <c r="E291" s="79" t="str">
        <f>VLOOKUP(D291,Kommuner!$D$1:$E$470,2,FALSE)</f>
        <v>Vestnes</v>
      </c>
      <c r="F291" s="80">
        <v>5726</v>
      </c>
      <c r="G291" s="81">
        <v>565552000</v>
      </c>
      <c r="H291" s="82">
        <v>5519</v>
      </c>
      <c r="I291" s="81">
        <v>599605000</v>
      </c>
      <c r="J291" s="82">
        <v>5674</v>
      </c>
      <c r="K291" s="81">
        <v>56750000</v>
      </c>
      <c r="L291" s="80">
        <v>4508</v>
      </c>
      <c r="M291" s="83">
        <f t="shared" si="28"/>
        <v>12588.731144631765</v>
      </c>
      <c r="N291" s="81">
        <v>23222000</v>
      </c>
      <c r="O291" s="80">
        <v>931</v>
      </c>
      <c r="P291" s="84">
        <f t="shared" si="29"/>
        <v>24943.071965628358</v>
      </c>
      <c r="Q291" s="85"/>
    </row>
    <row r="292" spans="1:17" hidden="1" outlineLevel="2">
      <c r="A292" s="76" t="str">
        <f t="shared" si="31"/>
        <v>Midt-Norge</v>
      </c>
      <c r="B292" s="77" t="str">
        <f t="shared" si="32"/>
        <v>15</v>
      </c>
      <c r="C292" s="78"/>
      <c r="D292" s="100" t="s">
        <v>287</v>
      </c>
      <c r="E292" s="79" t="str">
        <f>VLOOKUP(D292,Kommuner!$D$1:$E$470,2,FALSE)</f>
        <v>Rauma</v>
      </c>
      <c r="F292" s="80">
        <v>5957</v>
      </c>
      <c r="G292" s="81">
        <v>635708000</v>
      </c>
      <c r="H292" s="82">
        <v>5730</v>
      </c>
      <c r="I292" s="81">
        <v>671489000</v>
      </c>
      <c r="J292" s="82">
        <v>5907</v>
      </c>
      <c r="K292" s="81">
        <v>59921000</v>
      </c>
      <c r="L292" s="80">
        <v>4641</v>
      </c>
      <c r="M292" s="83">
        <f t="shared" si="28"/>
        <v>12911.226028873089</v>
      </c>
      <c r="N292" s="81">
        <v>26610000</v>
      </c>
      <c r="O292" s="80">
        <v>1016</v>
      </c>
      <c r="P292" s="84">
        <f t="shared" si="29"/>
        <v>26190.944881889765</v>
      </c>
      <c r="Q292" s="85"/>
    </row>
    <row r="293" spans="1:17" hidden="1" outlineLevel="2">
      <c r="A293" s="76" t="str">
        <f t="shared" si="31"/>
        <v>Midt-Norge</v>
      </c>
      <c r="B293" s="77" t="str">
        <f t="shared" si="32"/>
        <v>15</v>
      </c>
      <c r="C293" s="78"/>
      <c r="D293" s="100" t="s">
        <v>288</v>
      </c>
      <c r="E293" s="79" t="str">
        <f>VLOOKUP(D293,Kommuner!$D$1:$E$470,2,FALSE)</f>
        <v>Nesset</v>
      </c>
      <c r="F293" s="80">
        <v>2333</v>
      </c>
      <c r="G293" s="81">
        <v>233445000</v>
      </c>
      <c r="H293" s="82">
        <v>2225</v>
      </c>
      <c r="I293" s="81">
        <v>248417000</v>
      </c>
      <c r="J293" s="82">
        <v>2309</v>
      </c>
      <c r="K293" s="81">
        <v>22012000</v>
      </c>
      <c r="L293" s="80">
        <v>1812</v>
      </c>
      <c r="M293" s="83">
        <f t="shared" si="28"/>
        <v>12147.902869757174</v>
      </c>
      <c r="N293" s="81">
        <v>7525000</v>
      </c>
      <c r="O293" s="80">
        <v>372</v>
      </c>
      <c r="P293" s="84">
        <f t="shared" si="29"/>
        <v>20228.494623655915</v>
      </c>
      <c r="Q293" s="85"/>
    </row>
    <row r="294" spans="1:17" hidden="1" outlineLevel="2">
      <c r="A294" s="76" t="str">
        <f t="shared" si="31"/>
        <v>Midt-Norge</v>
      </c>
      <c r="B294" s="77" t="str">
        <f t="shared" si="32"/>
        <v>15</v>
      </c>
      <c r="C294" s="78"/>
      <c r="D294" s="100" t="s">
        <v>289</v>
      </c>
      <c r="E294" s="79" t="str">
        <f>VLOOKUP(D294,Kommuner!$D$1:$E$470,2,FALSE)</f>
        <v>Midsund</v>
      </c>
      <c r="F294" s="80">
        <v>1596</v>
      </c>
      <c r="G294" s="81">
        <v>175893000</v>
      </c>
      <c r="H294" s="82">
        <v>1528</v>
      </c>
      <c r="I294" s="81">
        <v>184720000</v>
      </c>
      <c r="J294" s="82">
        <v>1581</v>
      </c>
      <c r="K294" s="81">
        <v>18124000</v>
      </c>
      <c r="L294" s="80">
        <v>1281</v>
      </c>
      <c r="M294" s="83">
        <f t="shared" si="28"/>
        <v>14148.321623731459</v>
      </c>
      <c r="N294" s="81">
        <v>9375000</v>
      </c>
      <c r="O294" s="80">
        <v>241</v>
      </c>
      <c r="P294" s="84">
        <f t="shared" si="29"/>
        <v>38900.414937759335</v>
      </c>
      <c r="Q294" s="85"/>
    </row>
    <row r="295" spans="1:17" hidden="1" outlineLevel="2">
      <c r="A295" s="76" t="str">
        <f t="shared" si="31"/>
        <v>Midt-Norge</v>
      </c>
      <c r="B295" s="77" t="str">
        <f t="shared" si="32"/>
        <v>15</v>
      </c>
      <c r="C295" s="78"/>
      <c r="D295" s="100" t="s">
        <v>290</v>
      </c>
      <c r="E295" s="79" t="str">
        <f>VLOOKUP(D295,Kommuner!$D$1:$E$470,2,FALSE)</f>
        <v>Sandøy</v>
      </c>
      <c r="F295" s="80">
        <v>985</v>
      </c>
      <c r="G295" s="81">
        <v>132541000</v>
      </c>
      <c r="H295" s="82">
        <v>939</v>
      </c>
      <c r="I295" s="81">
        <v>138666000</v>
      </c>
      <c r="J295" s="82">
        <v>976</v>
      </c>
      <c r="K295" s="81">
        <v>10053000</v>
      </c>
      <c r="L295" s="80">
        <v>760</v>
      </c>
      <c r="M295" s="83">
        <f t="shared" si="28"/>
        <v>13227.631578947368</v>
      </c>
      <c r="N295" s="81">
        <v>3939000</v>
      </c>
      <c r="O295" s="80">
        <v>172</v>
      </c>
      <c r="P295" s="84">
        <f t="shared" si="29"/>
        <v>22901.162790697676</v>
      </c>
      <c r="Q295" s="85"/>
    </row>
    <row r="296" spans="1:17" hidden="1" outlineLevel="2">
      <c r="A296" s="76" t="str">
        <f t="shared" si="31"/>
        <v>Midt-Norge</v>
      </c>
      <c r="B296" s="77" t="str">
        <f t="shared" si="32"/>
        <v>15</v>
      </c>
      <c r="C296" s="78"/>
      <c r="D296" s="100" t="s">
        <v>291</v>
      </c>
      <c r="E296" s="79" t="str">
        <f>VLOOKUP(D296,Kommuner!$D$1:$E$470,2,FALSE)</f>
        <v>Aukra</v>
      </c>
      <c r="F296" s="80">
        <v>2980</v>
      </c>
      <c r="G296" s="81">
        <v>331001000</v>
      </c>
      <c r="H296" s="82">
        <v>2816</v>
      </c>
      <c r="I296" s="81">
        <v>358738000</v>
      </c>
      <c r="J296" s="82">
        <v>2971</v>
      </c>
      <c r="K296" s="81">
        <v>32900000</v>
      </c>
      <c r="L296" s="80">
        <v>2350</v>
      </c>
      <c r="M296" s="83">
        <f t="shared" si="28"/>
        <v>14000</v>
      </c>
      <c r="N296" s="81">
        <v>6138000</v>
      </c>
      <c r="O296" s="80">
        <v>437</v>
      </c>
      <c r="P296" s="84">
        <f t="shared" si="29"/>
        <v>14045.766590389016</v>
      </c>
      <c r="Q296" s="85"/>
    </row>
    <row r="297" spans="1:17" hidden="1" outlineLevel="2">
      <c r="A297" s="76" t="str">
        <f t="shared" si="31"/>
        <v>Midt-Norge</v>
      </c>
      <c r="B297" s="77" t="str">
        <f t="shared" si="32"/>
        <v>15</v>
      </c>
      <c r="C297" s="78"/>
      <c r="D297" s="100" t="s">
        <v>292</v>
      </c>
      <c r="E297" s="79" t="str">
        <f>VLOOKUP(D297,Kommuner!$D$1:$E$470,2,FALSE)</f>
        <v>Fræna</v>
      </c>
      <c r="F297" s="80">
        <v>7340</v>
      </c>
      <c r="G297" s="81">
        <v>823761000</v>
      </c>
      <c r="H297" s="82">
        <v>7096</v>
      </c>
      <c r="I297" s="81">
        <v>871362000</v>
      </c>
      <c r="J297" s="82">
        <v>7287</v>
      </c>
      <c r="K297" s="81">
        <v>77579000</v>
      </c>
      <c r="L297" s="80">
        <v>5718</v>
      </c>
      <c r="M297" s="83">
        <f t="shared" si="28"/>
        <v>13567.506121021335</v>
      </c>
      <c r="N297" s="81">
        <v>31522000</v>
      </c>
      <c r="O297" s="80">
        <v>1291</v>
      </c>
      <c r="P297" s="84">
        <f t="shared" si="29"/>
        <v>24416.731216111541</v>
      </c>
      <c r="Q297" s="85"/>
    </row>
    <row r="298" spans="1:17" hidden="1" outlineLevel="2">
      <c r="A298" s="76" t="str">
        <f t="shared" si="31"/>
        <v>Midt-Norge</v>
      </c>
      <c r="B298" s="77" t="str">
        <f t="shared" si="32"/>
        <v>15</v>
      </c>
      <c r="C298" s="78"/>
      <c r="D298" s="100" t="s">
        <v>293</v>
      </c>
      <c r="E298" s="79" t="str">
        <f>VLOOKUP(D298,Kommuner!$D$1:$E$470,2,FALSE)</f>
        <v>Eide</v>
      </c>
      <c r="F298" s="80">
        <v>2590</v>
      </c>
      <c r="G298" s="81">
        <v>285981000</v>
      </c>
      <c r="H298" s="82">
        <v>2515</v>
      </c>
      <c r="I298" s="81">
        <v>303013000</v>
      </c>
      <c r="J298" s="82">
        <v>2573</v>
      </c>
      <c r="K298" s="81">
        <v>26719000</v>
      </c>
      <c r="L298" s="80">
        <v>1992</v>
      </c>
      <c r="M298" s="83">
        <f t="shared" si="28"/>
        <v>13413.152610441766</v>
      </c>
      <c r="N298" s="81">
        <v>10270000</v>
      </c>
      <c r="O298" s="80">
        <v>476</v>
      </c>
      <c r="P298" s="84">
        <f t="shared" si="29"/>
        <v>21575.63025210084</v>
      </c>
      <c r="Q298" s="85"/>
    </row>
    <row r="299" spans="1:17" hidden="1" outlineLevel="2">
      <c r="A299" s="76" t="str">
        <f t="shared" si="31"/>
        <v>Midt-Norge</v>
      </c>
      <c r="B299" s="77" t="str">
        <f t="shared" si="32"/>
        <v>15</v>
      </c>
      <c r="C299" s="78"/>
      <c r="D299" s="100" t="s">
        <v>294</v>
      </c>
      <c r="E299" s="79" t="str">
        <f>VLOOKUP(D299,Kommuner!$D$1:$E$470,2,FALSE)</f>
        <v>Averøy</v>
      </c>
      <c r="F299" s="80">
        <v>4483</v>
      </c>
      <c r="G299" s="81">
        <v>507942000</v>
      </c>
      <c r="H299" s="82">
        <v>4287</v>
      </c>
      <c r="I299" s="81">
        <v>546569000</v>
      </c>
      <c r="J299" s="82">
        <v>4451</v>
      </c>
      <c r="K299" s="81">
        <v>51881000</v>
      </c>
      <c r="L299" s="80">
        <v>3535</v>
      </c>
      <c r="M299" s="83">
        <f t="shared" si="28"/>
        <v>14676.379066478077</v>
      </c>
      <c r="N299" s="81">
        <v>13620000</v>
      </c>
      <c r="O299" s="80">
        <v>716</v>
      </c>
      <c r="P299" s="84">
        <f t="shared" si="29"/>
        <v>19022.346368715083</v>
      </c>
      <c r="Q299" s="85"/>
    </row>
    <row r="300" spans="1:17" hidden="1" outlineLevel="2">
      <c r="A300" s="76" t="str">
        <f t="shared" si="31"/>
        <v>Midt-Norge</v>
      </c>
      <c r="B300" s="77" t="str">
        <f t="shared" si="32"/>
        <v>15</v>
      </c>
      <c r="C300" s="78"/>
      <c r="D300" s="100" t="s">
        <v>295</v>
      </c>
      <c r="E300" s="79" t="str">
        <f>VLOOKUP(D300,Kommuner!$D$1:$E$470,2,FALSE)</f>
        <v>Gjemnes</v>
      </c>
      <c r="F300" s="80">
        <v>1992</v>
      </c>
      <c r="G300" s="81">
        <v>205740000</v>
      </c>
      <c r="H300" s="82">
        <v>1918</v>
      </c>
      <c r="I300" s="81">
        <v>219252000</v>
      </c>
      <c r="J300" s="82">
        <v>1972</v>
      </c>
      <c r="K300" s="81">
        <v>21329000</v>
      </c>
      <c r="L300" s="80">
        <v>1572</v>
      </c>
      <c r="M300" s="83">
        <f t="shared" si="28"/>
        <v>13568.066157760813</v>
      </c>
      <c r="N300" s="81">
        <v>8094000</v>
      </c>
      <c r="O300" s="80">
        <v>341</v>
      </c>
      <c r="P300" s="84">
        <f t="shared" si="29"/>
        <v>23736.070381231671</v>
      </c>
      <c r="Q300" s="85"/>
    </row>
    <row r="301" spans="1:17" hidden="1" outlineLevel="2">
      <c r="A301" s="76" t="str">
        <f t="shared" si="31"/>
        <v>Midt-Norge</v>
      </c>
      <c r="B301" s="77" t="str">
        <f t="shared" si="32"/>
        <v>15</v>
      </c>
      <c r="C301" s="78"/>
      <c r="D301" s="100" t="s">
        <v>296</v>
      </c>
      <c r="E301" s="79" t="str">
        <f>VLOOKUP(D301,Kommuner!$D$1:$E$470,2,FALSE)</f>
        <v>Tingvoll</v>
      </c>
      <c r="F301" s="80">
        <v>2399</v>
      </c>
      <c r="G301" s="81">
        <v>237154000</v>
      </c>
      <c r="H301" s="82">
        <v>2301</v>
      </c>
      <c r="I301" s="81">
        <v>250826000</v>
      </c>
      <c r="J301" s="82">
        <v>2377</v>
      </c>
      <c r="K301" s="81">
        <v>23124000</v>
      </c>
      <c r="L301" s="80">
        <v>1869</v>
      </c>
      <c r="M301" s="83">
        <f t="shared" si="28"/>
        <v>12372.39165329053</v>
      </c>
      <c r="N301" s="81">
        <v>9257000</v>
      </c>
      <c r="O301" s="80">
        <v>411</v>
      </c>
      <c r="P301" s="84">
        <f t="shared" si="29"/>
        <v>22523.114355231144</v>
      </c>
      <c r="Q301" s="85"/>
    </row>
    <row r="302" spans="1:17" hidden="1" outlineLevel="2">
      <c r="A302" s="76" t="str">
        <f t="shared" si="31"/>
        <v>Midt-Norge</v>
      </c>
      <c r="B302" s="77" t="str">
        <f t="shared" si="32"/>
        <v>15</v>
      </c>
      <c r="C302" s="78"/>
      <c r="D302" s="100" t="s">
        <v>297</v>
      </c>
      <c r="E302" s="79" t="str">
        <f>VLOOKUP(D302,Kommuner!$D$1:$E$470,2,FALSE)</f>
        <v>Sunndal</v>
      </c>
      <c r="F302" s="80">
        <v>5650</v>
      </c>
      <c r="G302" s="81">
        <v>625412000</v>
      </c>
      <c r="H302" s="82">
        <v>5478</v>
      </c>
      <c r="I302" s="81">
        <v>655363000</v>
      </c>
      <c r="J302" s="82">
        <v>5611</v>
      </c>
      <c r="K302" s="81">
        <v>45407000</v>
      </c>
      <c r="L302" s="80">
        <v>4289</v>
      </c>
      <c r="M302" s="83">
        <f t="shared" si="28"/>
        <v>10586.850081604103</v>
      </c>
      <c r="N302" s="81">
        <v>15971000</v>
      </c>
      <c r="O302" s="80">
        <v>1077</v>
      </c>
      <c r="P302" s="84">
        <f t="shared" si="29"/>
        <v>14829.155060352832</v>
      </c>
      <c r="Q302" s="85"/>
    </row>
    <row r="303" spans="1:17" hidden="1" outlineLevel="2">
      <c r="A303" s="76" t="str">
        <f t="shared" si="31"/>
        <v>Midt-Norge</v>
      </c>
      <c r="B303" s="77" t="str">
        <f t="shared" si="32"/>
        <v>15</v>
      </c>
      <c r="C303" s="78"/>
      <c r="D303" s="100" t="s">
        <v>298</v>
      </c>
      <c r="E303" s="79" t="str">
        <f>VLOOKUP(D303,Kommuner!$D$1:$E$470,2,FALSE)</f>
        <v>Surnadal</v>
      </c>
      <c r="F303" s="80">
        <v>4642</v>
      </c>
      <c r="G303" s="81">
        <v>445754000</v>
      </c>
      <c r="H303" s="82">
        <v>4469</v>
      </c>
      <c r="I303" s="81">
        <v>481613000</v>
      </c>
      <c r="J303" s="82">
        <v>4610</v>
      </c>
      <c r="K303" s="81">
        <v>47119000</v>
      </c>
      <c r="L303" s="80">
        <v>3714</v>
      </c>
      <c r="M303" s="83">
        <f t="shared" si="28"/>
        <v>12686.860527732902</v>
      </c>
      <c r="N303" s="81">
        <v>12276000</v>
      </c>
      <c r="O303" s="80">
        <v>707</v>
      </c>
      <c r="P303" s="84">
        <f t="shared" si="29"/>
        <v>17363.507779349362</v>
      </c>
      <c r="Q303" s="85"/>
    </row>
    <row r="304" spans="1:17" hidden="1" outlineLevel="2">
      <c r="A304" s="76" t="str">
        <f t="shared" si="31"/>
        <v>Midt-Norge</v>
      </c>
      <c r="B304" s="77" t="str">
        <f t="shared" si="32"/>
        <v>15</v>
      </c>
      <c r="C304" s="78"/>
      <c r="D304" s="100" t="s">
        <v>300</v>
      </c>
      <c r="E304" s="79" t="str">
        <f>VLOOKUP(D304,Kommuner!$D$1:$E$470,2,FALSE)</f>
        <v>Halsa</v>
      </c>
      <c r="F304" s="80">
        <v>1319</v>
      </c>
      <c r="G304" s="81">
        <v>121956000</v>
      </c>
      <c r="H304" s="82">
        <v>1243</v>
      </c>
      <c r="I304" s="81">
        <v>126616000</v>
      </c>
      <c r="J304" s="82">
        <v>1300</v>
      </c>
      <c r="K304" s="81">
        <v>12104000</v>
      </c>
      <c r="L304" s="80">
        <v>1045</v>
      </c>
      <c r="M304" s="83">
        <f t="shared" si="28"/>
        <v>11582.775119617225</v>
      </c>
      <c r="N304" s="81">
        <v>7323000</v>
      </c>
      <c r="O304" s="80">
        <v>211</v>
      </c>
      <c r="P304" s="84">
        <f t="shared" si="29"/>
        <v>34706.161137440758</v>
      </c>
      <c r="Q304" s="85"/>
    </row>
    <row r="305" spans="1:17" hidden="1" outlineLevel="2">
      <c r="A305" s="76" t="str">
        <f t="shared" si="31"/>
        <v>Midt-Norge</v>
      </c>
      <c r="B305" s="77" t="str">
        <f t="shared" si="32"/>
        <v>15</v>
      </c>
      <c r="C305" s="78"/>
      <c r="D305" s="100" t="s">
        <v>301</v>
      </c>
      <c r="E305" s="79" t="str">
        <f>VLOOKUP(D305,Kommuner!$D$1:$E$470,2,FALSE)</f>
        <v>Smøla</v>
      </c>
      <c r="F305" s="80">
        <v>1782</v>
      </c>
      <c r="G305" s="81">
        <v>184157000</v>
      </c>
      <c r="H305" s="82">
        <v>1715</v>
      </c>
      <c r="I305" s="81">
        <v>195718000</v>
      </c>
      <c r="J305" s="82">
        <v>1768</v>
      </c>
      <c r="K305" s="81">
        <v>20417000</v>
      </c>
      <c r="L305" s="80">
        <v>1383</v>
      </c>
      <c r="M305" s="83">
        <f t="shared" si="28"/>
        <v>14762.834417932032</v>
      </c>
      <c r="N305" s="81">
        <v>9064000</v>
      </c>
      <c r="O305" s="80">
        <v>298</v>
      </c>
      <c r="P305" s="84">
        <f t="shared" si="29"/>
        <v>30416.107382550337</v>
      </c>
      <c r="Q305" s="85"/>
    </row>
    <row r="306" spans="1:17" hidden="1" outlineLevel="2">
      <c r="A306" s="76" t="str">
        <f t="shared" si="31"/>
        <v>Midt-Norge</v>
      </c>
      <c r="B306" s="77" t="str">
        <f t="shared" si="32"/>
        <v>15</v>
      </c>
      <c r="C306" s="78"/>
      <c r="D306" s="100" t="s">
        <v>302</v>
      </c>
      <c r="E306" s="79" t="str">
        <f>VLOOKUP(D306,Kommuner!$D$1:$E$470,2,FALSE)</f>
        <v>Aure</v>
      </c>
      <c r="F306" s="80">
        <v>2836</v>
      </c>
      <c r="G306" s="81">
        <v>315306000</v>
      </c>
      <c r="H306" s="82">
        <v>2716</v>
      </c>
      <c r="I306" s="81">
        <v>318379000</v>
      </c>
      <c r="J306" s="82">
        <v>2814</v>
      </c>
      <c r="K306" s="81">
        <v>28698000</v>
      </c>
      <c r="L306" s="80">
        <v>2181</v>
      </c>
      <c r="M306" s="83">
        <f t="shared" si="28"/>
        <v>13158.184319119669</v>
      </c>
      <c r="N306" s="81">
        <v>26367000</v>
      </c>
      <c r="O306" s="80">
        <v>497</v>
      </c>
      <c r="P306" s="84">
        <f t="shared" si="29"/>
        <v>53052.313883299801</v>
      </c>
      <c r="Q306" s="85"/>
    </row>
    <row r="307" spans="1:17" hidden="1" outlineLevel="1">
      <c r="A307" s="76"/>
      <c r="B307" s="86" t="s">
        <v>1110</v>
      </c>
      <c r="C307" s="78"/>
      <c r="D307" s="105" t="str">
        <f>LEFT(B307,2)</f>
        <v>15</v>
      </c>
      <c r="E307" s="106" t="str">
        <f>VLOOKUP(D307,Kommuner!$D$1:$E$470,2,FALSE)</f>
        <v>Møre og Romsdal</v>
      </c>
      <c r="F307" s="107">
        <f t="shared" ref="F307:L307" si="33">SUBTOTAL(9,F272:F306)</f>
        <v>207426</v>
      </c>
      <c r="G307" s="108">
        <f t="shared" si="33"/>
        <v>23504152000</v>
      </c>
      <c r="H307" s="109">
        <f t="shared" si="33"/>
        <v>199444</v>
      </c>
      <c r="I307" s="108">
        <f t="shared" si="33"/>
        <v>24722213000</v>
      </c>
      <c r="J307" s="109">
        <f t="shared" si="33"/>
        <v>205933</v>
      </c>
      <c r="K307" s="108">
        <f t="shared" si="33"/>
        <v>2088389000</v>
      </c>
      <c r="L307" s="107">
        <f t="shared" si="33"/>
        <v>161914</v>
      </c>
      <c r="M307" s="110">
        <f t="shared" si="28"/>
        <v>12898.137282755042</v>
      </c>
      <c r="N307" s="108">
        <f>SUBTOTAL(9,N272:N306)</f>
        <v>907298000</v>
      </c>
      <c r="O307" s="107">
        <f>SUBTOTAL(9,O272:O306)</f>
        <v>34759</v>
      </c>
      <c r="P307" s="111">
        <f t="shared" si="29"/>
        <v>26102.534595356599</v>
      </c>
      <c r="Q307" s="85"/>
    </row>
    <row r="308" spans="1:17" hidden="1" outlineLevel="2">
      <c r="A308" s="76" t="str">
        <f t="shared" si="31"/>
        <v>nord</v>
      </c>
      <c r="B308" s="77" t="str">
        <f t="shared" si="32"/>
        <v>18</v>
      </c>
      <c r="C308" s="78"/>
      <c r="D308" s="100" t="s">
        <v>303</v>
      </c>
      <c r="E308" s="79" t="str">
        <f>VLOOKUP(D308,Kommuner!$D$1:$E$470,2,FALSE)</f>
        <v>Bodø</v>
      </c>
      <c r="F308" s="80">
        <v>40761</v>
      </c>
      <c r="G308" s="81">
        <v>4957608000</v>
      </c>
      <c r="H308" s="82">
        <v>39504</v>
      </c>
      <c r="I308" s="81">
        <v>5129645000</v>
      </c>
      <c r="J308" s="82">
        <v>40499</v>
      </c>
      <c r="K308" s="81">
        <v>360833000</v>
      </c>
      <c r="L308" s="80">
        <v>31246</v>
      </c>
      <c r="M308" s="83">
        <f t="shared" si="28"/>
        <v>11548.134161172629</v>
      </c>
      <c r="N308" s="81">
        <v>193967000</v>
      </c>
      <c r="O308" s="80">
        <v>7266</v>
      </c>
      <c r="P308" s="84">
        <f t="shared" si="29"/>
        <v>26695.155518854939</v>
      </c>
      <c r="Q308" s="85"/>
    </row>
    <row r="309" spans="1:17" hidden="1" outlineLevel="2">
      <c r="A309" s="76" t="str">
        <f t="shared" si="31"/>
        <v>nord</v>
      </c>
      <c r="B309" s="77" t="str">
        <f t="shared" si="32"/>
        <v>18</v>
      </c>
      <c r="C309" s="78"/>
      <c r="D309" s="100" t="s">
        <v>304</v>
      </c>
      <c r="E309" s="79" t="str">
        <f>VLOOKUP(D309,Kommuner!$D$1:$E$470,2,FALSE)</f>
        <v>Narvik</v>
      </c>
      <c r="F309" s="80">
        <v>15315</v>
      </c>
      <c r="G309" s="81">
        <v>1623859000</v>
      </c>
      <c r="H309" s="82">
        <v>14780</v>
      </c>
      <c r="I309" s="81">
        <v>1712694000</v>
      </c>
      <c r="J309" s="82">
        <v>15210</v>
      </c>
      <c r="K309" s="81">
        <v>136958000</v>
      </c>
      <c r="L309" s="80">
        <v>12217</v>
      </c>
      <c r="M309" s="83">
        <f t="shared" si="28"/>
        <v>11210.444462634034</v>
      </c>
      <c r="N309" s="81">
        <v>49829000</v>
      </c>
      <c r="O309" s="80">
        <v>2325</v>
      </c>
      <c r="P309" s="84">
        <f t="shared" si="29"/>
        <v>21431.827956989247</v>
      </c>
      <c r="Q309" s="85"/>
    </row>
    <row r="310" spans="1:17" hidden="1" outlineLevel="2">
      <c r="A310" s="76" t="str">
        <f t="shared" si="31"/>
        <v>nord</v>
      </c>
      <c r="B310" s="77" t="str">
        <f t="shared" si="32"/>
        <v>18</v>
      </c>
      <c r="C310" s="78"/>
      <c r="D310" s="100" t="s">
        <v>305</v>
      </c>
      <c r="E310" s="79" t="str">
        <f>VLOOKUP(D310,Kommuner!$D$1:$E$470,2,FALSE)</f>
        <v>Bindal</v>
      </c>
      <c r="F310" s="80">
        <v>1164</v>
      </c>
      <c r="G310" s="81">
        <v>102701000</v>
      </c>
      <c r="H310" s="82">
        <v>1121</v>
      </c>
      <c r="I310" s="81">
        <v>109946000</v>
      </c>
      <c r="J310" s="82">
        <v>1146</v>
      </c>
      <c r="K310" s="81">
        <v>10269000</v>
      </c>
      <c r="L310" s="80">
        <v>938</v>
      </c>
      <c r="M310" s="83">
        <f t="shared" si="28"/>
        <v>10947.76119402985</v>
      </c>
      <c r="N310" s="81">
        <v>2776000</v>
      </c>
      <c r="O310" s="80">
        <v>159</v>
      </c>
      <c r="P310" s="84">
        <f t="shared" si="29"/>
        <v>17459.119496855346</v>
      </c>
      <c r="Q310" s="85"/>
    </row>
    <row r="311" spans="1:17" hidden="1" outlineLevel="2">
      <c r="A311" s="76" t="str">
        <f t="shared" si="31"/>
        <v>nord</v>
      </c>
      <c r="B311" s="77" t="str">
        <f t="shared" si="32"/>
        <v>18</v>
      </c>
      <c r="C311" s="78"/>
      <c r="D311" s="100" t="s">
        <v>306</v>
      </c>
      <c r="E311" s="79" t="str">
        <f>VLOOKUP(D311,Kommuner!$D$1:$E$470,2,FALSE)</f>
        <v>Sømna</v>
      </c>
      <c r="F311" s="80">
        <v>1553</v>
      </c>
      <c r="G311" s="81">
        <v>150508000</v>
      </c>
      <c r="H311" s="82">
        <v>1481</v>
      </c>
      <c r="I311" s="81">
        <v>156365000</v>
      </c>
      <c r="J311" s="82">
        <v>1540</v>
      </c>
      <c r="K311" s="81">
        <v>13401000</v>
      </c>
      <c r="L311" s="80">
        <v>1184</v>
      </c>
      <c r="M311" s="83">
        <f t="shared" si="28"/>
        <v>11318.412162162162</v>
      </c>
      <c r="N311" s="81">
        <v>8005000</v>
      </c>
      <c r="O311" s="80">
        <v>304</v>
      </c>
      <c r="P311" s="84">
        <f t="shared" si="29"/>
        <v>26332.236842105263</v>
      </c>
      <c r="Q311" s="85"/>
    </row>
    <row r="312" spans="1:17" hidden="1" outlineLevel="2">
      <c r="A312" s="76" t="str">
        <f t="shared" si="31"/>
        <v>nord</v>
      </c>
      <c r="B312" s="77" t="str">
        <f t="shared" si="32"/>
        <v>18</v>
      </c>
      <c r="C312" s="78"/>
      <c r="D312" s="100" t="s">
        <v>307</v>
      </c>
      <c r="E312" s="79" t="str">
        <f>VLOOKUP(D312,Kommuner!$D$1:$E$470,2,FALSE)</f>
        <v>Brønnøy</v>
      </c>
      <c r="F312" s="80">
        <v>6046</v>
      </c>
      <c r="G312" s="81">
        <v>635856000</v>
      </c>
      <c r="H312" s="82">
        <v>5817</v>
      </c>
      <c r="I312" s="81">
        <v>667632000</v>
      </c>
      <c r="J312" s="82">
        <v>5996</v>
      </c>
      <c r="K312" s="81">
        <v>54510000</v>
      </c>
      <c r="L312" s="80">
        <v>4652</v>
      </c>
      <c r="M312" s="83">
        <f t="shared" si="28"/>
        <v>11717.540842648323</v>
      </c>
      <c r="N312" s="81">
        <v>23160000</v>
      </c>
      <c r="O312" s="80">
        <v>1061</v>
      </c>
      <c r="P312" s="84">
        <f t="shared" si="29"/>
        <v>21828.46371347785</v>
      </c>
      <c r="Q312" s="85"/>
    </row>
    <row r="313" spans="1:17" hidden="1" outlineLevel="2">
      <c r="A313" s="76" t="str">
        <f t="shared" si="31"/>
        <v>nord</v>
      </c>
      <c r="B313" s="77" t="str">
        <f t="shared" si="32"/>
        <v>18</v>
      </c>
      <c r="C313" s="78"/>
      <c r="D313" s="100" t="s">
        <v>308</v>
      </c>
      <c r="E313" s="79" t="str">
        <f>VLOOKUP(D313,Kommuner!$D$1:$E$470,2,FALSE)</f>
        <v>Vega</v>
      </c>
      <c r="F313" s="80">
        <v>973</v>
      </c>
      <c r="G313" s="81">
        <v>88928000</v>
      </c>
      <c r="H313" s="82">
        <v>933</v>
      </c>
      <c r="I313" s="81">
        <v>94816000</v>
      </c>
      <c r="J313" s="82">
        <v>963</v>
      </c>
      <c r="K313" s="81">
        <v>9257000</v>
      </c>
      <c r="L313" s="80">
        <v>740</v>
      </c>
      <c r="M313" s="83">
        <f t="shared" si="28"/>
        <v>12509.45945945946</v>
      </c>
      <c r="N313" s="81">
        <v>4159000</v>
      </c>
      <c r="O313" s="80">
        <v>179</v>
      </c>
      <c r="P313" s="84">
        <f t="shared" si="29"/>
        <v>23234.636871508381</v>
      </c>
      <c r="Q313" s="85"/>
    </row>
    <row r="314" spans="1:17" hidden="1" outlineLevel="2">
      <c r="A314" s="76" t="str">
        <f t="shared" si="31"/>
        <v>nord</v>
      </c>
      <c r="B314" s="77" t="str">
        <f t="shared" si="32"/>
        <v>18</v>
      </c>
      <c r="C314" s="78"/>
      <c r="D314" s="100" t="s">
        <v>309</v>
      </c>
      <c r="E314" s="79" t="str">
        <f>VLOOKUP(D314,Kommuner!$D$1:$E$470,2,FALSE)</f>
        <v>Vevelstad</v>
      </c>
      <c r="F314" s="80">
        <v>399</v>
      </c>
      <c r="G314" s="81">
        <v>41206000</v>
      </c>
      <c r="H314" s="82">
        <v>389</v>
      </c>
      <c r="I314" s="81">
        <v>38371000</v>
      </c>
      <c r="J314" s="82">
        <v>394</v>
      </c>
      <c r="K314" s="81">
        <v>3653000</v>
      </c>
      <c r="L314" s="80">
        <v>296</v>
      </c>
      <c r="M314" s="83">
        <f t="shared" si="28"/>
        <v>12341.216216216217</v>
      </c>
      <c r="N314" s="81">
        <v>6649000</v>
      </c>
      <c r="O314" s="80">
        <v>77</v>
      </c>
      <c r="P314" s="84">
        <f t="shared" si="29"/>
        <v>86350.649350649357</v>
      </c>
      <c r="Q314" s="85"/>
    </row>
    <row r="315" spans="1:17" hidden="1" outlineLevel="2">
      <c r="A315" s="76" t="str">
        <f t="shared" si="31"/>
        <v>nord</v>
      </c>
      <c r="B315" s="77" t="str">
        <f t="shared" si="32"/>
        <v>18</v>
      </c>
      <c r="C315" s="78"/>
      <c r="D315" s="100" t="s">
        <v>310</v>
      </c>
      <c r="E315" s="79" t="str">
        <f>VLOOKUP(D315,Kommuner!$D$1:$E$470,2,FALSE)</f>
        <v>Herøy</v>
      </c>
      <c r="F315" s="80">
        <v>1405</v>
      </c>
      <c r="G315" s="81">
        <v>151286000</v>
      </c>
      <c r="H315" s="82">
        <v>1341</v>
      </c>
      <c r="I315" s="81">
        <v>158160000</v>
      </c>
      <c r="J315" s="82">
        <v>1381</v>
      </c>
      <c r="K315" s="81">
        <v>16091000</v>
      </c>
      <c r="L315" s="80">
        <v>1129</v>
      </c>
      <c r="M315" s="83">
        <f t="shared" si="28"/>
        <v>14252.435783879539</v>
      </c>
      <c r="N315" s="81">
        <v>9253000</v>
      </c>
      <c r="O315" s="80">
        <v>214</v>
      </c>
      <c r="P315" s="84">
        <f t="shared" si="29"/>
        <v>43238.317757009347</v>
      </c>
      <c r="Q315" s="85"/>
    </row>
    <row r="316" spans="1:17" hidden="1" outlineLevel="2">
      <c r="A316" s="76" t="str">
        <f t="shared" si="31"/>
        <v>nord</v>
      </c>
      <c r="B316" s="77" t="str">
        <f t="shared" si="32"/>
        <v>18</v>
      </c>
      <c r="C316" s="78"/>
      <c r="D316" s="100" t="s">
        <v>311</v>
      </c>
      <c r="E316" s="79" t="str">
        <f>VLOOKUP(D316,Kommuner!$D$1:$E$470,2,FALSE)</f>
        <v>Alstahaug</v>
      </c>
      <c r="F316" s="80">
        <v>5883</v>
      </c>
      <c r="G316" s="81">
        <v>608434000</v>
      </c>
      <c r="H316" s="82">
        <v>5672</v>
      </c>
      <c r="I316" s="81">
        <v>647073000</v>
      </c>
      <c r="J316" s="82">
        <v>5833</v>
      </c>
      <c r="K316" s="81">
        <v>57022000</v>
      </c>
      <c r="L316" s="80">
        <v>4669</v>
      </c>
      <c r="M316" s="83">
        <f t="shared" si="28"/>
        <v>12212.893553223388</v>
      </c>
      <c r="N316" s="81">
        <v>18453000</v>
      </c>
      <c r="O316" s="80">
        <v>926</v>
      </c>
      <c r="P316" s="84">
        <f t="shared" si="29"/>
        <v>19927.645788336933</v>
      </c>
      <c r="Q316" s="85"/>
    </row>
    <row r="317" spans="1:17" hidden="1" outlineLevel="2">
      <c r="A317" s="76" t="str">
        <f t="shared" si="31"/>
        <v>nord</v>
      </c>
      <c r="B317" s="77" t="str">
        <f t="shared" si="32"/>
        <v>18</v>
      </c>
      <c r="C317" s="78"/>
      <c r="D317" s="100" t="s">
        <v>312</v>
      </c>
      <c r="E317" s="79" t="str">
        <f>VLOOKUP(D317,Kommuner!$D$1:$E$470,2,FALSE)</f>
        <v>Leirfjord</v>
      </c>
      <c r="F317" s="80">
        <v>1738</v>
      </c>
      <c r="G317" s="81">
        <v>159379000</v>
      </c>
      <c r="H317" s="82">
        <v>1670</v>
      </c>
      <c r="I317" s="81">
        <v>169645000</v>
      </c>
      <c r="J317" s="82">
        <v>1721</v>
      </c>
      <c r="K317" s="81">
        <v>16653000</v>
      </c>
      <c r="L317" s="80">
        <v>1378</v>
      </c>
      <c r="M317" s="83">
        <f t="shared" si="28"/>
        <v>12084.905660377359</v>
      </c>
      <c r="N317" s="81">
        <v>6874000</v>
      </c>
      <c r="O317" s="80">
        <v>277</v>
      </c>
      <c r="P317" s="84">
        <f t="shared" si="29"/>
        <v>24815.884476534295</v>
      </c>
      <c r="Q317" s="85"/>
    </row>
    <row r="318" spans="1:17" hidden="1" outlineLevel="2">
      <c r="A318" s="76" t="str">
        <f t="shared" si="31"/>
        <v>nord</v>
      </c>
      <c r="B318" s="77" t="str">
        <f t="shared" si="32"/>
        <v>18</v>
      </c>
      <c r="C318" s="78"/>
      <c r="D318" s="100" t="s">
        <v>313</v>
      </c>
      <c r="E318" s="79" t="str">
        <f>VLOOKUP(D318,Kommuner!$D$1:$E$470,2,FALSE)</f>
        <v>Vefsn</v>
      </c>
      <c r="F318" s="80">
        <v>10682</v>
      </c>
      <c r="G318" s="81">
        <v>1093802000</v>
      </c>
      <c r="H318" s="82">
        <v>10375</v>
      </c>
      <c r="I318" s="81">
        <v>1150988000</v>
      </c>
      <c r="J318" s="82">
        <v>10614</v>
      </c>
      <c r="K318" s="81">
        <v>92394000</v>
      </c>
      <c r="L318" s="80">
        <v>8416</v>
      </c>
      <c r="M318" s="83">
        <f t="shared" si="28"/>
        <v>10978.374524714829</v>
      </c>
      <c r="N318" s="81">
        <v>36683000</v>
      </c>
      <c r="O318" s="80">
        <v>1712</v>
      </c>
      <c r="P318" s="84">
        <f t="shared" si="29"/>
        <v>21426.985981308411</v>
      </c>
      <c r="Q318" s="85"/>
    </row>
    <row r="319" spans="1:17" hidden="1" outlineLevel="2">
      <c r="A319" s="76" t="str">
        <f t="shared" si="31"/>
        <v>nord</v>
      </c>
      <c r="B319" s="77" t="str">
        <f t="shared" si="32"/>
        <v>18</v>
      </c>
      <c r="C319" s="78"/>
      <c r="D319" s="100" t="s">
        <v>314</v>
      </c>
      <c r="E319" s="79" t="str">
        <f>VLOOKUP(D319,Kommuner!$D$1:$E$470,2,FALSE)</f>
        <v>Grane</v>
      </c>
      <c r="F319" s="80">
        <v>1177</v>
      </c>
      <c r="G319" s="81">
        <v>104683000</v>
      </c>
      <c r="H319" s="82">
        <v>1144</v>
      </c>
      <c r="I319" s="81">
        <v>112424000</v>
      </c>
      <c r="J319" s="82">
        <v>1174</v>
      </c>
      <c r="K319" s="81">
        <v>10656000</v>
      </c>
      <c r="L319" s="80">
        <v>942</v>
      </c>
      <c r="M319" s="83">
        <f t="shared" ref="M319:M382" si="34">+K319/L319</f>
        <v>11312.101910828025</v>
      </c>
      <c r="N319" s="81">
        <v>3073000</v>
      </c>
      <c r="O319" s="80">
        <v>164</v>
      </c>
      <c r="P319" s="84">
        <f t="shared" ref="P319:P382" si="35">+N319/O319</f>
        <v>18737.804878048781</v>
      </c>
      <c r="Q319" s="85"/>
    </row>
    <row r="320" spans="1:17" hidden="1" outlineLevel="2">
      <c r="A320" s="76" t="str">
        <f t="shared" si="31"/>
        <v>nord</v>
      </c>
      <c r="B320" s="77" t="str">
        <f t="shared" si="32"/>
        <v>18</v>
      </c>
      <c r="C320" s="78"/>
      <c r="D320" s="100" t="s">
        <v>315</v>
      </c>
      <c r="E320" s="79" t="str">
        <f>VLOOKUP(D320,Kommuner!$D$1:$E$470,2,FALSE)</f>
        <v>Hattfjelldal</v>
      </c>
      <c r="F320" s="80">
        <v>1092</v>
      </c>
      <c r="G320" s="81">
        <v>88197000</v>
      </c>
      <c r="H320" s="82">
        <v>1042</v>
      </c>
      <c r="I320" s="81">
        <v>96969000</v>
      </c>
      <c r="J320" s="82">
        <v>1083</v>
      </c>
      <c r="K320" s="81">
        <v>11285000</v>
      </c>
      <c r="L320" s="80">
        <v>900</v>
      </c>
      <c r="M320" s="83">
        <f t="shared" si="34"/>
        <v>12538.888888888889</v>
      </c>
      <c r="N320" s="81">
        <v>2575000</v>
      </c>
      <c r="O320" s="80">
        <v>153</v>
      </c>
      <c r="P320" s="84">
        <f t="shared" si="35"/>
        <v>16830.065359477125</v>
      </c>
      <c r="Q320" s="85"/>
    </row>
    <row r="321" spans="1:17" hidden="1" outlineLevel="2">
      <c r="A321" s="76" t="str">
        <f t="shared" si="31"/>
        <v>nord</v>
      </c>
      <c r="B321" s="77" t="str">
        <f t="shared" si="32"/>
        <v>18</v>
      </c>
      <c r="C321" s="78"/>
      <c r="D321" s="100" t="s">
        <v>316</v>
      </c>
      <c r="E321" s="79" t="str">
        <f>VLOOKUP(D321,Kommuner!$D$1:$E$470,2,FALSE)</f>
        <v>Dønna</v>
      </c>
      <c r="F321" s="80">
        <v>1103</v>
      </c>
      <c r="G321" s="81">
        <v>131193000</v>
      </c>
      <c r="H321" s="82">
        <v>1055</v>
      </c>
      <c r="I321" s="81">
        <v>130477000</v>
      </c>
      <c r="J321" s="82">
        <v>1088</v>
      </c>
      <c r="K321" s="81">
        <v>10949000</v>
      </c>
      <c r="L321" s="80">
        <v>874</v>
      </c>
      <c r="M321" s="83">
        <f t="shared" si="34"/>
        <v>12527.459954233409</v>
      </c>
      <c r="N321" s="81">
        <v>11632000</v>
      </c>
      <c r="O321" s="80">
        <v>165</v>
      </c>
      <c r="P321" s="84">
        <f t="shared" si="35"/>
        <v>70496.969696969696</v>
      </c>
      <c r="Q321" s="85"/>
    </row>
    <row r="322" spans="1:17" hidden="1" outlineLevel="2">
      <c r="A322" s="76" t="str">
        <f t="shared" si="31"/>
        <v>nord</v>
      </c>
      <c r="B322" s="77" t="str">
        <f t="shared" si="32"/>
        <v>18</v>
      </c>
      <c r="C322" s="78"/>
      <c r="D322" s="100" t="s">
        <v>317</v>
      </c>
      <c r="E322" s="79" t="str">
        <f>VLOOKUP(D322,Kommuner!$D$1:$E$470,2,FALSE)</f>
        <v>Nesna</v>
      </c>
      <c r="F322" s="80">
        <v>1399</v>
      </c>
      <c r="G322" s="81">
        <v>131095000</v>
      </c>
      <c r="H322" s="82">
        <v>1336</v>
      </c>
      <c r="I322" s="81">
        <v>140159000</v>
      </c>
      <c r="J322" s="82">
        <v>1386</v>
      </c>
      <c r="K322" s="81">
        <v>12961000</v>
      </c>
      <c r="L322" s="80">
        <v>1096</v>
      </c>
      <c r="M322" s="83">
        <f t="shared" si="34"/>
        <v>11825.7299270073</v>
      </c>
      <c r="N322" s="81">
        <v>4342000</v>
      </c>
      <c r="O322" s="80">
        <v>219</v>
      </c>
      <c r="P322" s="84">
        <f t="shared" si="35"/>
        <v>19826.48401826484</v>
      </c>
      <c r="Q322" s="85"/>
    </row>
    <row r="323" spans="1:17" hidden="1" outlineLevel="2">
      <c r="A323" s="76" t="str">
        <f t="shared" si="31"/>
        <v>nord</v>
      </c>
      <c r="B323" s="77" t="str">
        <f t="shared" si="32"/>
        <v>18</v>
      </c>
      <c r="C323" s="78"/>
      <c r="D323" s="100" t="s">
        <v>318</v>
      </c>
      <c r="E323" s="79" t="str">
        <f>VLOOKUP(D323,Kommuner!$D$1:$E$470,2,FALSE)</f>
        <v>Hemnes</v>
      </c>
      <c r="F323" s="80">
        <v>3580</v>
      </c>
      <c r="G323" s="81">
        <v>321749000</v>
      </c>
      <c r="H323" s="82">
        <v>3437</v>
      </c>
      <c r="I323" s="81">
        <v>345946000</v>
      </c>
      <c r="J323" s="82">
        <v>3554</v>
      </c>
      <c r="K323" s="81">
        <v>32390000</v>
      </c>
      <c r="L323" s="80">
        <v>2874</v>
      </c>
      <c r="M323" s="83">
        <f t="shared" si="34"/>
        <v>11270.00695894224</v>
      </c>
      <c r="N323" s="81">
        <v>9075000</v>
      </c>
      <c r="O323" s="80">
        <v>519</v>
      </c>
      <c r="P323" s="84">
        <f t="shared" si="35"/>
        <v>17485.549132947977</v>
      </c>
      <c r="Q323" s="85"/>
    </row>
    <row r="324" spans="1:17" hidden="1" outlineLevel="2">
      <c r="A324" s="76" t="str">
        <f t="shared" si="31"/>
        <v>nord</v>
      </c>
      <c r="B324" s="77" t="str">
        <f t="shared" si="32"/>
        <v>18</v>
      </c>
      <c r="C324" s="78"/>
      <c r="D324" s="100" t="s">
        <v>319</v>
      </c>
      <c r="E324" s="79" t="str">
        <f>VLOOKUP(D324,Kommuner!$D$1:$E$470,2,FALSE)</f>
        <v>Rana</v>
      </c>
      <c r="F324" s="80">
        <v>21134</v>
      </c>
      <c r="G324" s="81">
        <v>2202227000</v>
      </c>
      <c r="H324" s="82">
        <v>20494</v>
      </c>
      <c r="I324" s="81">
        <v>2314457000</v>
      </c>
      <c r="J324" s="82">
        <v>20988</v>
      </c>
      <c r="K324" s="81">
        <v>180904000</v>
      </c>
      <c r="L324" s="80">
        <v>16779</v>
      </c>
      <c r="M324" s="83">
        <f t="shared" si="34"/>
        <v>10781.572203349426</v>
      </c>
      <c r="N324" s="81">
        <v>71460000</v>
      </c>
      <c r="O324" s="80">
        <v>3376</v>
      </c>
      <c r="P324" s="84">
        <f t="shared" si="35"/>
        <v>21167.061611374407</v>
      </c>
      <c r="Q324" s="85"/>
    </row>
    <row r="325" spans="1:17" hidden="1" outlineLevel="2">
      <c r="A325" s="76" t="str">
        <f t="shared" si="31"/>
        <v>nord</v>
      </c>
      <c r="B325" s="77" t="str">
        <f t="shared" si="32"/>
        <v>18</v>
      </c>
      <c r="C325" s="78"/>
      <c r="D325" s="100" t="s">
        <v>320</v>
      </c>
      <c r="E325" s="79" t="str">
        <f>VLOOKUP(D325,Kommuner!$D$1:$E$470,2,FALSE)</f>
        <v>Lurøy</v>
      </c>
      <c r="F325" s="80">
        <v>1563</v>
      </c>
      <c r="G325" s="81">
        <v>205082000</v>
      </c>
      <c r="H325" s="82">
        <v>1515</v>
      </c>
      <c r="I325" s="81">
        <v>205475000</v>
      </c>
      <c r="J325" s="82">
        <v>1543</v>
      </c>
      <c r="K325" s="81">
        <v>16671000</v>
      </c>
      <c r="L325" s="80">
        <v>1156</v>
      </c>
      <c r="M325" s="83">
        <f t="shared" si="34"/>
        <v>14421.280276816609</v>
      </c>
      <c r="N325" s="81">
        <v>16473000</v>
      </c>
      <c r="O325" s="80">
        <v>319</v>
      </c>
      <c r="P325" s="84">
        <f t="shared" si="35"/>
        <v>51639.498432601882</v>
      </c>
      <c r="Q325" s="85"/>
    </row>
    <row r="326" spans="1:17" hidden="1" outlineLevel="2">
      <c r="A326" s="76" t="str">
        <f t="shared" si="31"/>
        <v>nord</v>
      </c>
      <c r="B326" s="77" t="str">
        <f t="shared" si="32"/>
        <v>18</v>
      </c>
      <c r="C326" s="78"/>
      <c r="D326" s="100" t="s">
        <v>321</v>
      </c>
      <c r="E326" s="79" t="str">
        <f>VLOOKUP(D326,Kommuner!$D$1:$E$470,2,FALSE)</f>
        <v>Træna</v>
      </c>
      <c r="F326" s="80">
        <v>370</v>
      </c>
      <c r="G326" s="81">
        <v>38913000</v>
      </c>
      <c r="H326" s="82">
        <v>355</v>
      </c>
      <c r="I326" s="81">
        <v>42126000</v>
      </c>
      <c r="J326" s="82">
        <v>368</v>
      </c>
      <c r="K326" s="81">
        <v>4887000</v>
      </c>
      <c r="L326" s="80">
        <v>299</v>
      </c>
      <c r="M326" s="83">
        <f t="shared" si="34"/>
        <v>16344.481605351171</v>
      </c>
      <c r="N326" s="81">
        <v>1588000</v>
      </c>
      <c r="O326" s="80">
        <v>49</v>
      </c>
      <c r="P326" s="84">
        <f t="shared" si="35"/>
        <v>32408.163265306124</v>
      </c>
      <c r="Q326" s="85"/>
    </row>
    <row r="327" spans="1:17" hidden="1" outlineLevel="2">
      <c r="A327" s="76" t="str">
        <f t="shared" si="31"/>
        <v>nord</v>
      </c>
      <c r="B327" s="77" t="str">
        <f t="shared" si="32"/>
        <v>18</v>
      </c>
      <c r="C327" s="78"/>
      <c r="D327" s="100" t="s">
        <v>322</v>
      </c>
      <c r="E327" s="79" t="str">
        <f>VLOOKUP(D327,Kommuner!$D$1:$E$470,2,FALSE)</f>
        <v>Rødøy</v>
      </c>
      <c r="F327" s="80">
        <v>968</v>
      </c>
      <c r="G327" s="81">
        <v>94719000</v>
      </c>
      <c r="H327" s="82">
        <v>914</v>
      </c>
      <c r="I327" s="81">
        <v>99451000</v>
      </c>
      <c r="J327" s="82">
        <v>951</v>
      </c>
      <c r="K327" s="81">
        <v>9406000</v>
      </c>
      <c r="L327" s="80">
        <v>731</v>
      </c>
      <c r="M327" s="83">
        <f t="shared" si="34"/>
        <v>12867.305061559508</v>
      </c>
      <c r="N327" s="81">
        <v>4553000</v>
      </c>
      <c r="O327" s="80">
        <v>190</v>
      </c>
      <c r="P327" s="84">
        <f t="shared" si="35"/>
        <v>23963.157894736843</v>
      </c>
      <c r="Q327" s="85"/>
    </row>
    <row r="328" spans="1:17" hidden="1" outlineLevel="2">
      <c r="A328" s="76" t="str">
        <f t="shared" si="31"/>
        <v>nord</v>
      </c>
      <c r="B328" s="77" t="str">
        <f t="shared" si="32"/>
        <v>18</v>
      </c>
      <c r="C328" s="78"/>
      <c r="D328" s="100" t="s">
        <v>323</v>
      </c>
      <c r="E328" s="79" t="str">
        <f>VLOOKUP(D328,Kommuner!$D$1:$E$470,2,FALSE)</f>
        <v>Meløy</v>
      </c>
      <c r="F328" s="80">
        <v>4919</v>
      </c>
      <c r="G328" s="81">
        <v>531016000</v>
      </c>
      <c r="H328" s="82">
        <v>4744</v>
      </c>
      <c r="I328" s="81">
        <v>562278000</v>
      </c>
      <c r="J328" s="82">
        <v>4881</v>
      </c>
      <c r="K328" s="81">
        <v>46236000</v>
      </c>
      <c r="L328" s="80">
        <v>3837</v>
      </c>
      <c r="M328" s="83">
        <f t="shared" si="34"/>
        <v>12050.039093041438</v>
      </c>
      <c r="N328" s="81">
        <v>15735000</v>
      </c>
      <c r="O328" s="80">
        <v>844</v>
      </c>
      <c r="P328" s="84">
        <f t="shared" si="35"/>
        <v>18643.364928909952</v>
      </c>
      <c r="Q328" s="85"/>
    </row>
    <row r="329" spans="1:17" hidden="1" outlineLevel="2">
      <c r="A329" s="76" t="str">
        <f t="shared" si="31"/>
        <v>nord</v>
      </c>
      <c r="B329" s="77" t="str">
        <f t="shared" si="32"/>
        <v>18</v>
      </c>
      <c r="C329" s="78"/>
      <c r="D329" s="100" t="s">
        <v>324</v>
      </c>
      <c r="E329" s="79" t="str">
        <f>VLOOKUP(D329,Kommuner!$D$1:$E$470,2,FALSE)</f>
        <v>Gildeskål</v>
      </c>
      <c r="F329" s="80">
        <v>1634</v>
      </c>
      <c r="G329" s="81">
        <v>156239000</v>
      </c>
      <c r="H329" s="82">
        <v>1558</v>
      </c>
      <c r="I329" s="81">
        <v>165323000</v>
      </c>
      <c r="J329" s="82">
        <v>1610</v>
      </c>
      <c r="K329" s="81">
        <v>13976000</v>
      </c>
      <c r="L329" s="80">
        <v>1244</v>
      </c>
      <c r="M329" s="83">
        <f t="shared" si="34"/>
        <v>11234.726688102894</v>
      </c>
      <c r="N329" s="81">
        <v>4919000</v>
      </c>
      <c r="O329" s="80">
        <v>286</v>
      </c>
      <c r="P329" s="84">
        <f t="shared" si="35"/>
        <v>17199.3006993007</v>
      </c>
      <c r="Q329" s="85"/>
    </row>
    <row r="330" spans="1:17" hidden="1" outlineLevel="2">
      <c r="A330" s="76" t="str">
        <f t="shared" si="31"/>
        <v>nord</v>
      </c>
      <c r="B330" s="77" t="str">
        <f t="shared" si="32"/>
        <v>18</v>
      </c>
      <c r="C330" s="78"/>
      <c r="D330" s="100" t="s">
        <v>325</v>
      </c>
      <c r="E330" s="79" t="str">
        <f>VLOOKUP(D330,Kommuner!$D$1:$E$470,2,FALSE)</f>
        <v>Beiarn</v>
      </c>
      <c r="F330" s="80">
        <v>825</v>
      </c>
      <c r="G330" s="81">
        <v>68267000</v>
      </c>
      <c r="H330" s="82">
        <v>786</v>
      </c>
      <c r="I330" s="81">
        <v>73595000</v>
      </c>
      <c r="J330" s="82">
        <v>814</v>
      </c>
      <c r="K330" s="81">
        <v>7281000</v>
      </c>
      <c r="L330" s="80">
        <v>652</v>
      </c>
      <c r="M330" s="83">
        <f t="shared" si="34"/>
        <v>11167.177914110429</v>
      </c>
      <c r="N330" s="81">
        <v>1925000</v>
      </c>
      <c r="O330" s="80">
        <v>139</v>
      </c>
      <c r="P330" s="84">
        <f t="shared" si="35"/>
        <v>13848.920863309353</v>
      </c>
      <c r="Q330" s="85"/>
    </row>
    <row r="331" spans="1:17" hidden="1" outlineLevel="2">
      <c r="A331" s="76" t="str">
        <f t="shared" si="31"/>
        <v>nord</v>
      </c>
      <c r="B331" s="77" t="str">
        <f t="shared" si="32"/>
        <v>18</v>
      </c>
      <c r="C331" s="78"/>
      <c r="D331" s="100" t="s">
        <v>326</v>
      </c>
      <c r="E331" s="79" t="str">
        <f>VLOOKUP(D331,Kommuner!$D$1:$E$470,2,FALSE)</f>
        <v>Saltdal</v>
      </c>
      <c r="F331" s="80">
        <v>3745</v>
      </c>
      <c r="G331" s="81">
        <v>351665000</v>
      </c>
      <c r="H331" s="82">
        <v>3605</v>
      </c>
      <c r="I331" s="81">
        <v>374559000</v>
      </c>
      <c r="J331" s="82">
        <v>3724</v>
      </c>
      <c r="K331" s="81">
        <v>32266000</v>
      </c>
      <c r="L331" s="80">
        <v>2993</v>
      </c>
      <c r="M331" s="83">
        <f t="shared" si="34"/>
        <v>10780.487804878048</v>
      </c>
      <c r="N331" s="81">
        <v>9818000</v>
      </c>
      <c r="O331" s="80">
        <v>626</v>
      </c>
      <c r="P331" s="84">
        <f t="shared" si="35"/>
        <v>15683.706070287541</v>
      </c>
      <c r="Q331" s="85"/>
    </row>
    <row r="332" spans="1:17" hidden="1" outlineLevel="2">
      <c r="A332" s="76" t="str">
        <f t="shared" si="31"/>
        <v>nord</v>
      </c>
      <c r="B332" s="77" t="str">
        <f t="shared" si="32"/>
        <v>18</v>
      </c>
      <c r="C332" s="78"/>
      <c r="D332" s="100" t="s">
        <v>327</v>
      </c>
      <c r="E332" s="79" t="str">
        <f>VLOOKUP(D332,Kommuner!$D$1:$E$470,2,FALSE)</f>
        <v>Fauske - Fuosko</v>
      </c>
      <c r="F332" s="80">
        <v>7803</v>
      </c>
      <c r="G332" s="81">
        <v>802149000</v>
      </c>
      <c r="H332" s="82">
        <v>7524</v>
      </c>
      <c r="I332" s="81">
        <v>841526000</v>
      </c>
      <c r="J332" s="82">
        <v>7737</v>
      </c>
      <c r="K332" s="81">
        <v>65520000</v>
      </c>
      <c r="L332" s="80">
        <v>6112</v>
      </c>
      <c r="M332" s="83">
        <f t="shared" si="34"/>
        <v>10719.895287958116</v>
      </c>
      <c r="N332" s="81">
        <v>28010000</v>
      </c>
      <c r="O332" s="80">
        <v>1353</v>
      </c>
      <c r="P332" s="84">
        <f t="shared" si="35"/>
        <v>20702.143385070216</v>
      </c>
      <c r="Q332" s="85"/>
    </row>
    <row r="333" spans="1:17" hidden="1" outlineLevel="2">
      <c r="A333" s="76" t="str">
        <f t="shared" si="31"/>
        <v>nord</v>
      </c>
      <c r="B333" s="77" t="str">
        <f t="shared" si="32"/>
        <v>18</v>
      </c>
      <c r="C333" s="78"/>
      <c r="D333" s="100" t="s">
        <v>328</v>
      </c>
      <c r="E333" s="79" t="str">
        <f>VLOOKUP(D333,Kommuner!$D$1:$E$470,2,FALSE)</f>
        <v>Sørfold</v>
      </c>
      <c r="F333" s="80">
        <v>1576</v>
      </c>
      <c r="G333" s="81">
        <v>146127000</v>
      </c>
      <c r="H333" s="82">
        <v>1515</v>
      </c>
      <c r="I333" s="81">
        <v>155733000</v>
      </c>
      <c r="J333" s="82">
        <v>1560</v>
      </c>
      <c r="K333" s="81">
        <v>12590000</v>
      </c>
      <c r="L333" s="80">
        <v>1228</v>
      </c>
      <c r="M333" s="83">
        <f t="shared" si="34"/>
        <v>10252.442996742671</v>
      </c>
      <c r="N333" s="81">
        <v>3168000</v>
      </c>
      <c r="O333" s="80">
        <v>266</v>
      </c>
      <c r="P333" s="84">
        <f t="shared" si="35"/>
        <v>11909.774436090225</v>
      </c>
      <c r="Q333" s="85"/>
    </row>
    <row r="334" spans="1:17" hidden="1" outlineLevel="2">
      <c r="A334" s="76" t="str">
        <f t="shared" ref="A334:A402" si="36">IF(B334&lt;="05","Øst",IF(B334&lt;="10","Sør",IF(B334&lt;="14","Vest",IF(OR(B334="15",B334="50"),"Midt-Norge",IF(B334&lt;="20","nord","SFx")))))</f>
        <v>nord</v>
      </c>
      <c r="B334" s="77" t="str">
        <f t="shared" ref="B334:B402" si="37">LEFT(D334,2)</f>
        <v>18</v>
      </c>
      <c r="C334" s="78"/>
      <c r="D334" s="100" t="s">
        <v>329</v>
      </c>
      <c r="E334" s="79" t="str">
        <f>VLOOKUP(D334,Kommuner!$D$1:$E$470,2,FALSE)</f>
        <v>Steigen</v>
      </c>
      <c r="F334" s="80">
        <v>2040</v>
      </c>
      <c r="G334" s="81">
        <v>202424000</v>
      </c>
      <c r="H334" s="82">
        <v>1960</v>
      </c>
      <c r="I334" s="81">
        <v>216739000</v>
      </c>
      <c r="J334" s="82">
        <v>2023</v>
      </c>
      <c r="K334" s="81">
        <v>21565000</v>
      </c>
      <c r="L334" s="80">
        <v>1569</v>
      </c>
      <c r="M334" s="83">
        <f t="shared" si="34"/>
        <v>13744.423199490122</v>
      </c>
      <c r="N334" s="81">
        <v>8110000</v>
      </c>
      <c r="O334" s="80">
        <v>378</v>
      </c>
      <c r="P334" s="84">
        <f t="shared" si="35"/>
        <v>21455.026455026455</v>
      </c>
      <c r="Q334" s="85"/>
    </row>
    <row r="335" spans="1:17" hidden="1" outlineLevel="2">
      <c r="A335" s="76" t="str">
        <f t="shared" si="36"/>
        <v>nord</v>
      </c>
      <c r="B335" s="77" t="str">
        <f t="shared" si="37"/>
        <v>18</v>
      </c>
      <c r="C335" s="78"/>
      <c r="D335" s="100" t="s">
        <v>330</v>
      </c>
      <c r="E335" s="79" t="str">
        <f>VLOOKUP(D335,Kommuner!$D$1:$E$470,2,FALSE)</f>
        <v>Hamarøy - Hábmer</v>
      </c>
      <c r="F335" s="80">
        <v>1487</v>
      </c>
      <c r="G335" s="81">
        <v>146061000</v>
      </c>
      <c r="H335" s="82">
        <v>1430</v>
      </c>
      <c r="I335" s="81">
        <v>155129000</v>
      </c>
      <c r="J335" s="82">
        <v>1466</v>
      </c>
      <c r="K335" s="81">
        <v>13328000</v>
      </c>
      <c r="L335" s="80">
        <v>1156</v>
      </c>
      <c r="M335" s="83">
        <f t="shared" si="34"/>
        <v>11529.411764705883</v>
      </c>
      <c r="N335" s="81">
        <v>4242000</v>
      </c>
      <c r="O335" s="80">
        <v>251</v>
      </c>
      <c r="P335" s="84">
        <f t="shared" si="35"/>
        <v>16900.398406374501</v>
      </c>
      <c r="Q335" s="85"/>
    </row>
    <row r="336" spans="1:17" hidden="1" outlineLevel="2">
      <c r="A336" s="76" t="str">
        <f t="shared" si="36"/>
        <v>nord</v>
      </c>
      <c r="B336" s="77" t="str">
        <f t="shared" si="37"/>
        <v>18</v>
      </c>
      <c r="C336" s="78"/>
      <c r="D336" s="100" t="s">
        <v>331</v>
      </c>
      <c r="E336" s="79" t="str">
        <f>VLOOKUP(D336,Kommuner!$D$1:$E$470,2,FALSE)</f>
        <v>Divtasvuodna - Tysfjord</v>
      </c>
      <c r="F336" s="80">
        <v>1583</v>
      </c>
      <c r="G336" s="81">
        <v>142716000</v>
      </c>
      <c r="H336" s="82">
        <v>1535</v>
      </c>
      <c r="I336" s="81">
        <v>151904000</v>
      </c>
      <c r="J336" s="82">
        <v>1556</v>
      </c>
      <c r="K336" s="81">
        <v>13153000</v>
      </c>
      <c r="L336" s="80">
        <v>1218</v>
      </c>
      <c r="M336" s="83">
        <f t="shared" si="34"/>
        <v>10798.850574712644</v>
      </c>
      <c r="N336" s="81">
        <v>4196000</v>
      </c>
      <c r="O336" s="80">
        <v>278</v>
      </c>
      <c r="P336" s="84">
        <f t="shared" si="35"/>
        <v>15093.525179856115</v>
      </c>
      <c r="Q336" s="85"/>
    </row>
    <row r="337" spans="1:17" hidden="1" outlineLevel="2">
      <c r="A337" s="76" t="str">
        <f t="shared" si="36"/>
        <v>nord</v>
      </c>
      <c r="B337" s="77" t="str">
        <f t="shared" si="37"/>
        <v>18</v>
      </c>
      <c r="C337" s="78"/>
      <c r="D337" s="100" t="s">
        <v>332</v>
      </c>
      <c r="E337" s="79" t="str">
        <f>VLOOKUP(D337,Kommuner!$D$1:$E$470,2,FALSE)</f>
        <v>Lødingen</v>
      </c>
      <c r="F337" s="80">
        <v>1689</v>
      </c>
      <c r="G337" s="81">
        <v>163199000</v>
      </c>
      <c r="H337" s="82">
        <v>1624</v>
      </c>
      <c r="I337" s="81">
        <v>173365000</v>
      </c>
      <c r="J337" s="82">
        <v>1679</v>
      </c>
      <c r="K337" s="81">
        <v>15639000</v>
      </c>
      <c r="L337" s="80">
        <v>1369</v>
      </c>
      <c r="M337" s="83">
        <f t="shared" si="34"/>
        <v>11423.666910153397</v>
      </c>
      <c r="N337" s="81">
        <v>5519000</v>
      </c>
      <c r="O337" s="80">
        <v>244</v>
      </c>
      <c r="P337" s="84">
        <f t="shared" si="35"/>
        <v>22618.852459016394</v>
      </c>
      <c r="Q337" s="85"/>
    </row>
    <row r="338" spans="1:17" hidden="1" outlineLevel="2">
      <c r="A338" s="76" t="str">
        <f t="shared" si="36"/>
        <v>nord</v>
      </c>
      <c r="B338" s="77" t="str">
        <f t="shared" si="37"/>
        <v>18</v>
      </c>
      <c r="C338" s="78"/>
      <c r="D338" s="100" t="s">
        <v>333</v>
      </c>
      <c r="E338" s="79" t="str">
        <f>VLOOKUP(D338,Kommuner!$D$1:$E$470,2,FALSE)</f>
        <v>Tjeldsund</v>
      </c>
      <c r="F338" s="80">
        <v>999</v>
      </c>
      <c r="G338" s="81">
        <v>91207000</v>
      </c>
      <c r="H338" s="82">
        <v>967</v>
      </c>
      <c r="I338" s="81">
        <v>96765000</v>
      </c>
      <c r="J338" s="82">
        <v>989</v>
      </c>
      <c r="K338" s="81">
        <v>8061000</v>
      </c>
      <c r="L338" s="80">
        <v>777</v>
      </c>
      <c r="M338" s="83">
        <f t="shared" si="34"/>
        <v>10374.517374517374</v>
      </c>
      <c r="N338" s="81">
        <v>2769000</v>
      </c>
      <c r="O338" s="80">
        <v>182</v>
      </c>
      <c r="P338" s="84">
        <f t="shared" si="35"/>
        <v>15214.285714285714</v>
      </c>
      <c r="Q338" s="85"/>
    </row>
    <row r="339" spans="1:17" hidden="1" outlineLevel="2">
      <c r="A339" s="76" t="str">
        <f t="shared" si="36"/>
        <v>nord</v>
      </c>
      <c r="B339" s="77" t="str">
        <f t="shared" si="37"/>
        <v>18</v>
      </c>
      <c r="C339" s="78"/>
      <c r="D339" s="100" t="s">
        <v>334</v>
      </c>
      <c r="E339" s="79" t="str">
        <f>VLOOKUP(D339,Kommuner!$D$1:$E$470,2,FALSE)</f>
        <v>Evenes</v>
      </c>
      <c r="F339" s="80">
        <v>1126</v>
      </c>
      <c r="G339" s="81">
        <v>95477000</v>
      </c>
      <c r="H339" s="82">
        <v>1090</v>
      </c>
      <c r="I339" s="81">
        <v>101504000</v>
      </c>
      <c r="J339" s="82">
        <v>1105</v>
      </c>
      <c r="K339" s="81">
        <v>8854000</v>
      </c>
      <c r="L339" s="80">
        <v>879</v>
      </c>
      <c r="M339" s="83">
        <f t="shared" si="34"/>
        <v>10072.810011376565</v>
      </c>
      <c r="N339" s="81">
        <v>2461000</v>
      </c>
      <c r="O339" s="80">
        <v>185</v>
      </c>
      <c r="P339" s="84">
        <f t="shared" si="35"/>
        <v>13302.702702702703</v>
      </c>
      <c r="Q339" s="85"/>
    </row>
    <row r="340" spans="1:17" hidden="1" outlineLevel="2">
      <c r="A340" s="76" t="str">
        <f t="shared" si="36"/>
        <v>nord</v>
      </c>
      <c r="B340" s="77" t="str">
        <f t="shared" si="37"/>
        <v>18</v>
      </c>
      <c r="C340" s="78"/>
      <c r="D340" s="100" t="s">
        <v>335</v>
      </c>
      <c r="E340" s="79" t="str">
        <f>VLOOKUP(D340,Kommuner!$D$1:$E$470,2,FALSE)</f>
        <v>Ballangen</v>
      </c>
      <c r="F340" s="80">
        <v>1955</v>
      </c>
      <c r="G340" s="81">
        <v>170047000</v>
      </c>
      <c r="H340" s="82">
        <v>1882</v>
      </c>
      <c r="I340" s="81">
        <v>183085000</v>
      </c>
      <c r="J340" s="82">
        <v>1934</v>
      </c>
      <c r="K340" s="81">
        <v>16388000</v>
      </c>
      <c r="L340" s="80">
        <v>1592</v>
      </c>
      <c r="M340" s="83">
        <f t="shared" si="34"/>
        <v>10293.96984924623</v>
      </c>
      <c r="N340" s="81">
        <v>3752000</v>
      </c>
      <c r="O340" s="80">
        <v>273</v>
      </c>
      <c r="P340" s="84">
        <f t="shared" si="35"/>
        <v>13743.589743589744</v>
      </c>
      <c r="Q340" s="85"/>
    </row>
    <row r="341" spans="1:17" hidden="1" outlineLevel="2">
      <c r="A341" s="76" t="str">
        <f t="shared" si="36"/>
        <v>nord</v>
      </c>
      <c r="B341" s="77" t="str">
        <f t="shared" si="37"/>
        <v>18</v>
      </c>
      <c r="C341" s="78"/>
      <c r="D341" s="100" t="s">
        <v>336</v>
      </c>
      <c r="E341" s="79" t="str">
        <f>VLOOKUP(D341,Kommuner!$D$1:$E$470,2,FALSE)</f>
        <v>Røst</v>
      </c>
      <c r="F341" s="80">
        <v>527</v>
      </c>
      <c r="G341" s="81">
        <v>57296000</v>
      </c>
      <c r="H341" s="82">
        <v>503</v>
      </c>
      <c r="I341" s="81">
        <v>61090000</v>
      </c>
      <c r="J341" s="82">
        <v>526</v>
      </c>
      <c r="K341" s="81">
        <v>6064000</v>
      </c>
      <c r="L341" s="80">
        <v>426</v>
      </c>
      <c r="M341" s="83">
        <f t="shared" si="34"/>
        <v>14234.741784037558</v>
      </c>
      <c r="N341" s="81">
        <v>2437000</v>
      </c>
      <c r="O341" s="80">
        <v>71</v>
      </c>
      <c r="P341" s="84">
        <f t="shared" si="35"/>
        <v>34323.943661971833</v>
      </c>
      <c r="Q341" s="85"/>
    </row>
    <row r="342" spans="1:17" hidden="1" outlineLevel="2">
      <c r="A342" s="76" t="str">
        <f t="shared" si="36"/>
        <v>nord</v>
      </c>
      <c r="B342" s="77" t="str">
        <f t="shared" si="37"/>
        <v>18</v>
      </c>
      <c r="C342" s="78"/>
      <c r="D342" s="100" t="s">
        <v>337</v>
      </c>
      <c r="E342" s="79" t="str">
        <f>VLOOKUP(D342,Kommuner!$D$1:$E$470,2,FALSE)</f>
        <v>Værøy</v>
      </c>
      <c r="F342" s="80">
        <v>624</v>
      </c>
      <c r="G342" s="81">
        <v>68684000</v>
      </c>
      <c r="H342" s="82">
        <v>602</v>
      </c>
      <c r="I342" s="81">
        <v>74866000</v>
      </c>
      <c r="J342" s="82">
        <v>619</v>
      </c>
      <c r="K342" s="81">
        <v>9249000</v>
      </c>
      <c r="L342" s="80">
        <v>517</v>
      </c>
      <c r="M342" s="83">
        <f t="shared" si="34"/>
        <v>17889.748549323016</v>
      </c>
      <c r="N342" s="81">
        <v>3417000</v>
      </c>
      <c r="O342" s="80">
        <v>81</v>
      </c>
      <c r="P342" s="84">
        <f t="shared" si="35"/>
        <v>42185.185185185182</v>
      </c>
      <c r="Q342" s="85"/>
    </row>
    <row r="343" spans="1:17" hidden="1" outlineLevel="2">
      <c r="A343" s="76" t="str">
        <f t="shared" si="36"/>
        <v>nord</v>
      </c>
      <c r="B343" s="77" t="str">
        <f t="shared" si="37"/>
        <v>18</v>
      </c>
      <c r="C343" s="78"/>
      <c r="D343" s="100" t="s">
        <v>338</v>
      </c>
      <c r="E343" s="79" t="str">
        <f>VLOOKUP(D343,Kommuner!$D$1:$E$470,2,FALSE)</f>
        <v>Flakstad</v>
      </c>
      <c r="F343" s="80">
        <v>1158</v>
      </c>
      <c r="G343" s="81">
        <v>124788000</v>
      </c>
      <c r="H343" s="82">
        <v>1120</v>
      </c>
      <c r="I343" s="81">
        <v>131430000</v>
      </c>
      <c r="J343" s="82">
        <v>1149</v>
      </c>
      <c r="K343" s="81">
        <v>13466000</v>
      </c>
      <c r="L343" s="80">
        <v>894</v>
      </c>
      <c r="M343" s="83">
        <f t="shared" si="34"/>
        <v>15062.639821029083</v>
      </c>
      <c r="N343" s="81">
        <v>6388000</v>
      </c>
      <c r="O343" s="80">
        <v>192</v>
      </c>
      <c r="P343" s="84">
        <f t="shared" si="35"/>
        <v>33270.833333333336</v>
      </c>
      <c r="Q343" s="85"/>
    </row>
    <row r="344" spans="1:17" hidden="1" outlineLevel="2">
      <c r="A344" s="76" t="str">
        <f t="shared" si="36"/>
        <v>nord</v>
      </c>
      <c r="B344" s="77" t="str">
        <f t="shared" si="37"/>
        <v>18</v>
      </c>
      <c r="C344" s="78"/>
      <c r="D344" s="100" t="s">
        <v>339</v>
      </c>
      <c r="E344" s="79" t="str">
        <f>VLOOKUP(D344,Kommuner!$D$1:$E$470,2,FALSE)</f>
        <v>Vestvågøy</v>
      </c>
      <c r="F344" s="80">
        <v>8985</v>
      </c>
      <c r="G344" s="81">
        <v>925095000</v>
      </c>
      <c r="H344" s="82">
        <v>8635</v>
      </c>
      <c r="I344" s="81">
        <v>996074000</v>
      </c>
      <c r="J344" s="82">
        <v>8902</v>
      </c>
      <c r="K344" s="81">
        <v>103867000</v>
      </c>
      <c r="L344" s="80">
        <v>7090</v>
      </c>
      <c r="M344" s="83">
        <f t="shared" si="34"/>
        <v>14649.788434414668</v>
      </c>
      <c r="N344" s="81">
        <v>37275000</v>
      </c>
      <c r="O344" s="80">
        <v>1450</v>
      </c>
      <c r="P344" s="84">
        <f t="shared" si="35"/>
        <v>25706.896551724138</v>
      </c>
      <c r="Q344" s="85"/>
    </row>
    <row r="345" spans="1:17" hidden="1" outlineLevel="2">
      <c r="A345" s="76" t="str">
        <f t="shared" si="36"/>
        <v>nord</v>
      </c>
      <c r="B345" s="77" t="str">
        <f t="shared" si="37"/>
        <v>18</v>
      </c>
      <c r="C345" s="78"/>
      <c r="D345" s="100" t="s">
        <v>340</v>
      </c>
      <c r="E345" s="79" t="str">
        <f>VLOOKUP(D345,Kommuner!$D$1:$E$470,2,FALSE)</f>
        <v>Vågan</v>
      </c>
      <c r="F345" s="80">
        <v>8074</v>
      </c>
      <c r="G345" s="81">
        <v>832543000</v>
      </c>
      <c r="H345" s="82">
        <v>7728</v>
      </c>
      <c r="I345" s="81">
        <v>857670000</v>
      </c>
      <c r="J345" s="82">
        <v>8011</v>
      </c>
      <c r="K345" s="81">
        <v>79378000</v>
      </c>
      <c r="L345" s="80">
        <v>6288</v>
      </c>
      <c r="M345" s="83">
        <f t="shared" si="34"/>
        <v>12623.727735368957</v>
      </c>
      <c r="N345" s="81">
        <v>55966000</v>
      </c>
      <c r="O345" s="80">
        <v>1377</v>
      </c>
      <c r="P345" s="84">
        <f t="shared" si="35"/>
        <v>40643.427741466956</v>
      </c>
      <c r="Q345" s="85"/>
    </row>
    <row r="346" spans="1:17" hidden="1" outlineLevel="2">
      <c r="A346" s="76" t="str">
        <f t="shared" si="36"/>
        <v>nord</v>
      </c>
      <c r="B346" s="77" t="str">
        <f t="shared" si="37"/>
        <v>18</v>
      </c>
      <c r="C346" s="78"/>
      <c r="D346" s="100" t="s">
        <v>341</v>
      </c>
      <c r="E346" s="79" t="str">
        <f>VLOOKUP(D346,Kommuner!$D$1:$E$470,2,FALSE)</f>
        <v>Hadsel</v>
      </c>
      <c r="F346" s="80">
        <v>6459</v>
      </c>
      <c r="G346" s="81">
        <v>652035000</v>
      </c>
      <c r="H346" s="82">
        <v>6240</v>
      </c>
      <c r="I346" s="81">
        <v>692227000</v>
      </c>
      <c r="J346" s="82">
        <v>6419</v>
      </c>
      <c r="K346" s="81">
        <v>56530000</v>
      </c>
      <c r="L346" s="80">
        <v>4956</v>
      </c>
      <c r="M346" s="83">
        <f t="shared" si="34"/>
        <v>11406.376109765941</v>
      </c>
      <c r="N346" s="81">
        <v>17392000</v>
      </c>
      <c r="O346" s="80">
        <v>1111</v>
      </c>
      <c r="P346" s="84">
        <f t="shared" si="35"/>
        <v>15654.365436543654</v>
      </c>
      <c r="Q346" s="85"/>
    </row>
    <row r="347" spans="1:17" hidden="1" outlineLevel="2">
      <c r="A347" s="76" t="str">
        <f t="shared" si="36"/>
        <v>nord</v>
      </c>
      <c r="B347" s="77" t="str">
        <f t="shared" si="37"/>
        <v>18</v>
      </c>
      <c r="C347" s="78"/>
      <c r="D347" s="100" t="s">
        <v>342</v>
      </c>
      <c r="E347" s="79" t="str">
        <f>VLOOKUP(D347,Kommuner!$D$1:$E$470,2,FALSE)</f>
        <v>Bø</v>
      </c>
      <c r="F347" s="80">
        <v>2103</v>
      </c>
      <c r="G347" s="81">
        <v>188272000</v>
      </c>
      <c r="H347" s="82">
        <v>2003</v>
      </c>
      <c r="I347" s="81">
        <v>198663000</v>
      </c>
      <c r="J347" s="82">
        <v>2079</v>
      </c>
      <c r="K347" s="81">
        <v>20785000</v>
      </c>
      <c r="L347" s="80">
        <v>1687</v>
      </c>
      <c r="M347" s="83">
        <f t="shared" si="34"/>
        <v>12320.687611144043</v>
      </c>
      <c r="N347" s="81">
        <v>10939000</v>
      </c>
      <c r="O347" s="80">
        <v>304</v>
      </c>
      <c r="P347" s="84">
        <f t="shared" si="35"/>
        <v>35983.552631578947</v>
      </c>
      <c r="Q347" s="85"/>
    </row>
    <row r="348" spans="1:17" hidden="1" outlineLevel="2">
      <c r="A348" s="76" t="str">
        <f t="shared" si="36"/>
        <v>nord</v>
      </c>
      <c r="B348" s="77" t="str">
        <f t="shared" si="37"/>
        <v>18</v>
      </c>
      <c r="C348" s="78"/>
      <c r="D348" s="100" t="s">
        <v>343</v>
      </c>
      <c r="E348" s="79" t="str">
        <f>VLOOKUP(D348,Kommuner!$D$1:$E$470,2,FALSE)</f>
        <v>Øksnes</v>
      </c>
      <c r="F348" s="80">
        <v>3986</v>
      </c>
      <c r="G348" s="81">
        <v>396759000</v>
      </c>
      <c r="H348" s="82">
        <v>3823</v>
      </c>
      <c r="I348" s="81">
        <v>425732000</v>
      </c>
      <c r="J348" s="82">
        <v>3956</v>
      </c>
      <c r="K348" s="81">
        <v>45665000</v>
      </c>
      <c r="L348" s="80">
        <v>3188</v>
      </c>
      <c r="M348" s="83">
        <f t="shared" si="34"/>
        <v>14324.027603513174</v>
      </c>
      <c r="N348" s="81">
        <v>14898000</v>
      </c>
      <c r="O348" s="80">
        <v>613</v>
      </c>
      <c r="P348" s="84">
        <f t="shared" si="35"/>
        <v>24303.425774877651</v>
      </c>
      <c r="Q348" s="85"/>
    </row>
    <row r="349" spans="1:17" hidden="1" outlineLevel="2">
      <c r="A349" s="76" t="str">
        <f t="shared" si="36"/>
        <v>nord</v>
      </c>
      <c r="B349" s="77" t="str">
        <f t="shared" si="37"/>
        <v>18</v>
      </c>
      <c r="C349" s="78"/>
      <c r="D349" s="100" t="s">
        <v>344</v>
      </c>
      <c r="E349" s="79" t="str">
        <f>VLOOKUP(D349,Kommuner!$D$1:$E$470,2,FALSE)</f>
        <v>Sortland - Suortá</v>
      </c>
      <c r="F349" s="80">
        <v>8161</v>
      </c>
      <c r="G349" s="81">
        <v>866814000</v>
      </c>
      <c r="H349" s="82">
        <v>7857</v>
      </c>
      <c r="I349" s="81">
        <v>912664000</v>
      </c>
      <c r="J349" s="82">
        <v>8116</v>
      </c>
      <c r="K349" s="81">
        <v>78148000</v>
      </c>
      <c r="L349" s="80">
        <v>6341</v>
      </c>
      <c r="M349" s="83">
        <f t="shared" si="34"/>
        <v>12324.23907900962</v>
      </c>
      <c r="N349" s="81">
        <v>34761000</v>
      </c>
      <c r="O349" s="80">
        <v>1386</v>
      </c>
      <c r="P349" s="84">
        <f t="shared" si="35"/>
        <v>25080.086580086579</v>
      </c>
      <c r="Q349" s="85"/>
    </row>
    <row r="350" spans="1:17" hidden="1" outlineLevel="2">
      <c r="A350" s="76" t="str">
        <f t="shared" si="36"/>
        <v>nord</v>
      </c>
      <c r="B350" s="77" t="str">
        <f t="shared" si="37"/>
        <v>18</v>
      </c>
      <c r="C350" s="78"/>
      <c r="D350" s="100" t="s">
        <v>345</v>
      </c>
      <c r="E350" s="79" t="str">
        <f>VLOOKUP(D350,Kommuner!$D$1:$E$470,2,FALSE)</f>
        <v>Andøy</v>
      </c>
      <c r="F350" s="80">
        <v>3946</v>
      </c>
      <c r="G350" s="81">
        <v>394888000</v>
      </c>
      <c r="H350" s="82">
        <v>3786</v>
      </c>
      <c r="I350" s="81">
        <v>418605000</v>
      </c>
      <c r="J350" s="82">
        <v>3908</v>
      </c>
      <c r="K350" s="81">
        <v>38293000</v>
      </c>
      <c r="L350" s="80">
        <v>3158</v>
      </c>
      <c r="M350" s="83">
        <f t="shared" si="34"/>
        <v>12125.712476250792</v>
      </c>
      <c r="N350" s="81">
        <v>14894000</v>
      </c>
      <c r="O350" s="80">
        <v>618</v>
      </c>
      <c r="P350" s="84">
        <f t="shared" si="35"/>
        <v>24100.323624595469</v>
      </c>
      <c r="Q350" s="85"/>
    </row>
    <row r="351" spans="1:17" hidden="1" outlineLevel="2">
      <c r="A351" s="76" t="str">
        <f t="shared" si="36"/>
        <v>nord</v>
      </c>
      <c r="B351" s="77" t="str">
        <f t="shared" si="37"/>
        <v>18</v>
      </c>
      <c r="C351" s="78"/>
      <c r="D351" s="100" t="s">
        <v>346</v>
      </c>
      <c r="E351" s="79" t="str">
        <f>VLOOKUP(D351,Kommuner!$D$1:$E$470,2,FALSE)</f>
        <v>Moskenes</v>
      </c>
      <c r="F351" s="80">
        <v>1071</v>
      </c>
      <c r="G351" s="81">
        <v>104076000</v>
      </c>
      <c r="H351" s="82">
        <v>1024</v>
      </c>
      <c r="I351" s="81">
        <v>111677000</v>
      </c>
      <c r="J351" s="82">
        <v>1063</v>
      </c>
      <c r="K351" s="81">
        <v>13782000</v>
      </c>
      <c r="L351" s="80">
        <v>867</v>
      </c>
      <c r="M351" s="83">
        <f t="shared" si="34"/>
        <v>15896.193771626298</v>
      </c>
      <c r="N351" s="81">
        <v>7006000</v>
      </c>
      <c r="O351" s="80">
        <v>163</v>
      </c>
      <c r="P351" s="84">
        <f t="shared" si="35"/>
        <v>42981.595092024538</v>
      </c>
      <c r="Q351" s="85"/>
    </row>
    <row r="352" spans="1:17" hidden="1" outlineLevel="1">
      <c r="A352" s="76"/>
      <c r="B352" s="86" t="s">
        <v>1111</v>
      </c>
      <c r="C352" s="78"/>
      <c r="D352" s="105" t="str">
        <f>LEFT(B352,2)</f>
        <v>18</v>
      </c>
      <c r="E352" s="106" t="str">
        <f>VLOOKUP(D352,Kommuner!$D$1:$E$470,2,FALSE)</f>
        <v>Nordland</v>
      </c>
      <c r="F352" s="107">
        <f t="shared" ref="F352:L352" si="38">SUBTOTAL(9,F308:F351)</f>
        <v>194780</v>
      </c>
      <c r="G352" s="108">
        <f t="shared" si="38"/>
        <v>20609269000</v>
      </c>
      <c r="H352" s="109">
        <f t="shared" si="38"/>
        <v>187916</v>
      </c>
      <c r="I352" s="108">
        <f t="shared" si="38"/>
        <v>21655022000</v>
      </c>
      <c r="J352" s="109">
        <f t="shared" si="38"/>
        <v>193258</v>
      </c>
      <c r="K352" s="108">
        <f t="shared" si="38"/>
        <v>1801234000</v>
      </c>
      <c r="L352" s="107">
        <f t="shared" si="38"/>
        <v>152554</v>
      </c>
      <c r="M352" s="110">
        <f t="shared" si="34"/>
        <v>11807.189585327164</v>
      </c>
      <c r="N352" s="108">
        <f>SUBTOTAL(9,N308:N351)</f>
        <v>784576000</v>
      </c>
      <c r="O352" s="107">
        <f>SUBTOTAL(9,O308:O351)</f>
        <v>32325</v>
      </c>
      <c r="P352" s="111">
        <f t="shared" si="35"/>
        <v>24271.492652745554</v>
      </c>
      <c r="Q352" s="85"/>
    </row>
    <row r="353" spans="1:17" hidden="1" outlineLevel="2">
      <c r="A353" s="76" t="str">
        <f t="shared" si="36"/>
        <v>nord</v>
      </c>
      <c r="B353" s="77" t="str">
        <f t="shared" si="37"/>
        <v>19</v>
      </c>
      <c r="C353" s="78"/>
      <c r="D353" s="100" t="s">
        <v>347</v>
      </c>
      <c r="E353" s="79" t="str">
        <f>VLOOKUP(D353,Kommuner!$D$1:$E$470,2,FALSE)</f>
        <v>Tromsø</v>
      </c>
      <c r="F353" s="80">
        <v>61253</v>
      </c>
      <c r="G353" s="81">
        <v>7441433000</v>
      </c>
      <c r="H353" s="82">
        <v>59120</v>
      </c>
      <c r="I353" s="81">
        <v>7741163000</v>
      </c>
      <c r="J353" s="82">
        <v>60849</v>
      </c>
      <c r="K353" s="81">
        <v>590503000</v>
      </c>
      <c r="L353" s="80">
        <v>46663</v>
      </c>
      <c r="M353" s="83">
        <f t="shared" si="34"/>
        <v>12654.63000664338</v>
      </c>
      <c r="N353" s="81">
        <v>302379000</v>
      </c>
      <c r="O353" s="80">
        <v>11096</v>
      </c>
      <c r="P353" s="84">
        <f t="shared" si="35"/>
        <v>27251.17159336698</v>
      </c>
      <c r="Q353" s="85"/>
    </row>
    <row r="354" spans="1:17" hidden="1" outlineLevel="2">
      <c r="A354" s="76" t="str">
        <f t="shared" si="36"/>
        <v>nord</v>
      </c>
      <c r="B354" s="77" t="str">
        <f t="shared" si="37"/>
        <v>19</v>
      </c>
      <c r="C354" s="78"/>
      <c r="D354" s="100" t="s">
        <v>348</v>
      </c>
      <c r="E354" s="79" t="str">
        <f>VLOOKUP(D354,Kommuner!$D$1:$E$470,2,FALSE)</f>
        <v>Harstad - Hárstták</v>
      </c>
      <c r="F354" s="80">
        <v>19534</v>
      </c>
      <c r="G354" s="81">
        <v>2182816000</v>
      </c>
      <c r="H354" s="82">
        <v>18881</v>
      </c>
      <c r="I354" s="81">
        <v>2291186000</v>
      </c>
      <c r="J354" s="82">
        <v>19379</v>
      </c>
      <c r="K354" s="81">
        <v>175843000</v>
      </c>
      <c r="L354" s="80">
        <v>15113</v>
      </c>
      <c r="M354" s="83">
        <f t="shared" si="34"/>
        <v>11635.214715807582</v>
      </c>
      <c r="N354" s="81">
        <v>71022000</v>
      </c>
      <c r="O354" s="80">
        <v>3426</v>
      </c>
      <c r="P354" s="84">
        <f t="shared" si="35"/>
        <v>20730.297723292468</v>
      </c>
      <c r="Q354" s="85"/>
    </row>
    <row r="355" spans="1:17" hidden="1" outlineLevel="2">
      <c r="A355" s="76" t="str">
        <f t="shared" si="36"/>
        <v>nord</v>
      </c>
      <c r="B355" s="77" t="str">
        <f t="shared" si="37"/>
        <v>19</v>
      </c>
      <c r="C355" s="78"/>
      <c r="D355" s="100" t="s">
        <v>349</v>
      </c>
      <c r="E355" s="79" t="str">
        <f>VLOOKUP(D355,Kommuner!$D$1:$E$470,2,FALSE)</f>
        <v>Kvæfjord</v>
      </c>
      <c r="F355" s="80">
        <v>2317</v>
      </c>
      <c r="G355" s="81">
        <v>210339000</v>
      </c>
      <c r="H355" s="82">
        <v>2237</v>
      </c>
      <c r="I355" s="81">
        <v>224620000</v>
      </c>
      <c r="J355" s="82">
        <v>2302</v>
      </c>
      <c r="K355" s="81">
        <v>20394000</v>
      </c>
      <c r="L355" s="80">
        <v>1870</v>
      </c>
      <c r="M355" s="83">
        <f t="shared" si="34"/>
        <v>10905.882352941177</v>
      </c>
      <c r="N355" s="81">
        <v>6016000</v>
      </c>
      <c r="O355" s="80">
        <v>339</v>
      </c>
      <c r="P355" s="84">
        <f t="shared" si="35"/>
        <v>17746.312684365781</v>
      </c>
      <c r="Q355" s="85"/>
    </row>
    <row r="356" spans="1:17" hidden="1" outlineLevel="2">
      <c r="A356" s="76" t="str">
        <f t="shared" si="36"/>
        <v>nord</v>
      </c>
      <c r="B356" s="77" t="str">
        <f t="shared" si="37"/>
        <v>19</v>
      </c>
      <c r="C356" s="78"/>
      <c r="D356" s="100" t="s">
        <v>350</v>
      </c>
      <c r="E356" s="79" t="str">
        <f>VLOOKUP(D356,Kommuner!$D$1:$E$470,2,FALSE)</f>
        <v>Skånland</v>
      </c>
      <c r="F356" s="80">
        <v>2420</v>
      </c>
      <c r="G356" s="81">
        <v>231429000</v>
      </c>
      <c r="H356" s="82">
        <v>2348</v>
      </c>
      <c r="I356" s="81">
        <v>244111000</v>
      </c>
      <c r="J356" s="82">
        <v>2394</v>
      </c>
      <c r="K356" s="81">
        <v>20152000</v>
      </c>
      <c r="L356" s="80">
        <v>1908</v>
      </c>
      <c r="M356" s="83">
        <f t="shared" si="34"/>
        <v>10561.844863731656</v>
      </c>
      <c r="N356" s="81">
        <v>7831000</v>
      </c>
      <c r="O356" s="80">
        <v>405</v>
      </c>
      <c r="P356" s="84">
        <f t="shared" si="35"/>
        <v>19335.802469135804</v>
      </c>
      <c r="Q356" s="85"/>
    </row>
    <row r="357" spans="1:17" hidden="1" outlineLevel="2">
      <c r="A357" s="76" t="str">
        <f t="shared" si="36"/>
        <v>nord</v>
      </c>
      <c r="B357" s="77" t="str">
        <f t="shared" si="37"/>
        <v>19</v>
      </c>
      <c r="C357" s="78"/>
      <c r="D357" s="100" t="s">
        <v>351</v>
      </c>
      <c r="E357" s="79" t="str">
        <f>VLOOKUP(D357,Kommuner!$D$1:$E$470,2,FALSE)</f>
        <v>Ibestad</v>
      </c>
      <c r="F357" s="80">
        <v>1142</v>
      </c>
      <c r="G357" s="81">
        <v>104933000</v>
      </c>
      <c r="H357" s="82">
        <v>1084</v>
      </c>
      <c r="I357" s="81">
        <v>114489000</v>
      </c>
      <c r="J357" s="82">
        <v>1131</v>
      </c>
      <c r="K357" s="81">
        <v>11831000</v>
      </c>
      <c r="L357" s="80">
        <v>914</v>
      </c>
      <c r="M357" s="83">
        <f t="shared" si="34"/>
        <v>12944.201312910285</v>
      </c>
      <c r="N357" s="81">
        <v>2377000</v>
      </c>
      <c r="O357" s="80">
        <v>167</v>
      </c>
      <c r="P357" s="84">
        <f t="shared" si="35"/>
        <v>14233.532934131737</v>
      </c>
      <c r="Q357" s="85"/>
    </row>
    <row r="358" spans="1:17" hidden="1" outlineLevel="2">
      <c r="A358" s="76" t="str">
        <f t="shared" si="36"/>
        <v>nord</v>
      </c>
      <c r="B358" s="77" t="str">
        <f t="shared" si="37"/>
        <v>19</v>
      </c>
      <c r="C358" s="78"/>
      <c r="D358" s="100" t="s">
        <v>352</v>
      </c>
      <c r="E358" s="79" t="str">
        <f>VLOOKUP(D358,Kommuner!$D$1:$E$470,2,FALSE)</f>
        <v>Gratangen</v>
      </c>
      <c r="F358" s="80">
        <v>925</v>
      </c>
      <c r="G358" s="81">
        <v>87515000</v>
      </c>
      <c r="H358" s="82">
        <v>900</v>
      </c>
      <c r="I358" s="81">
        <v>88694000</v>
      </c>
      <c r="J358" s="82">
        <v>909</v>
      </c>
      <c r="K358" s="81">
        <v>8189000</v>
      </c>
      <c r="L358" s="80">
        <v>729</v>
      </c>
      <c r="M358" s="83">
        <f t="shared" si="34"/>
        <v>11233.196159122084</v>
      </c>
      <c r="N358" s="81">
        <v>7564000</v>
      </c>
      <c r="O358" s="80">
        <v>146</v>
      </c>
      <c r="P358" s="84">
        <f t="shared" si="35"/>
        <v>51808.219178082189</v>
      </c>
      <c r="Q358" s="85"/>
    </row>
    <row r="359" spans="1:17" hidden="1" outlineLevel="2">
      <c r="A359" s="76" t="str">
        <f t="shared" si="36"/>
        <v>nord</v>
      </c>
      <c r="B359" s="77" t="str">
        <f t="shared" si="37"/>
        <v>19</v>
      </c>
      <c r="C359" s="78"/>
      <c r="D359" s="100" t="s">
        <v>353</v>
      </c>
      <c r="E359" s="79" t="str">
        <f>VLOOKUP(D359,Kommuner!$D$1:$E$470,2,FALSE)</f>
        <v>Loabák - Lavangen</v>
      </c>
      <c r="F359" s="80">
        <v>798</v>
      </c>
      <c r="G359" s="81">
        <v>68955000</v>
      </c>
      <c r="H359" s="82">
        <v>760</v>
      </c>
      <c r="I359" s="81">
        <v>72034000</v>
      </c>
      <c r="J359" s="82">
        <v>792</v>
      </c>
      <c r="K359" s="81">
        <v>7608000</v>
      </c>
      <c r="L359" s="80">
        <v>632</v>
      </c>
      <c r="M359" s="83">
        <f t="shared" si="34"/>
        <v>12037.974683544304</v>
      </c>
      <c r="N359" s="81">
        <v>4421000</v>
      </c>
      <c r="O359" s="80">
        <v>124</v>
      </c>
      <c r="P359" s="84">
        <f t="shared" si="35"/>
        <v>35653.225806451614</v>
      </c>
      <c r="Q359" s="85"/>
    </row>
    <row r="360" spans="1:17" hidden="1" outlineLevel="2">
      <c r="A360" s="76" t="str">
        <f t="shared" si="36"/>
        <v>nord</v>
      </c>
      <c r="B360" s="77" t="str">
        <f t="shared" si="37"/>
        <v>19</v>
      </c>
      <c r="C360" s="78"/>
      <c r="D360" s="100" t="s">
        <v>354</v>
      </c>
      <c r="E360" s="79" t="str">
        <f>VLOOKUP(D360,Kommuner!$D$1:$E$470,2,FALSE)</f>
        <v>Bardu</v>
      </c>
      <c r="F360" s="80">
        <v>3156</v>
      </c>
      <c r="G360" s="81">
        <v>358803000</v>
      </c>
      <c r="H360" s="82">
        <v>3077</v>
      </c>
      <c r="I360" s="81">
        <v>377947000</v>
      </c>
      <c r="J360" s="82">
        <v>3127</v>
      </c>
      <c r="K360" s="81">
        <v>26926000</v>
      </c>
      <c r="L360" s="80">
        <v>2446</v>
      </c>
      <c r="M360" s="83">
        <f t="shared" si="34"/>
        <v>11008.176614881439</v>
      </c>
      <c r="N360" s="81">
        <v>8408000</v>
      </c>
      <c r="O360" s="80">
        <v>564</v>
      </c>
      <c r="P360" s="84">
        <f t="shared" si="35"/>
        <v>14907.801418439716</v>
      </c>
      <c r="Q360" s="85"/>
    </row>
    <row r="361" spans="1:17" hidden="1" outlineLevel="2">
      <c r="A361" s="76" t="str">
        <f t="shared" si="36"/>
        <v>nord</v>
      </c>
      <c r="B361" s="77" t="str">
        <f t="shared" si="37"/>
        <v>19</v>
      </c>
      <c r="C361" s="78"/>
      <c r="D361" s="100" t="s">
        <v>355</v>
      </c>
      <c r="E361" s="79" t="str">
        <f>VLOOKUP(D361,Kommuner!$D$1:$E$470,2,FALSE)</f>
        <v>Salangen</v>
      </c>
      <c r="F361" s="80">
        <v>1757</v>
      </c>
      <c r="G361" s="81">
        <v>173128000</v>
      </c>
      <c r="H361" s="82">
        <v>1680</v>
      </c>
      <c r="I361" s="81">
        <v>181977000</v>
      </c>
      <c r="J361" s="82">
        <v>1743</v>
      </c>
      <c r="K361" s="81">
        <v>15049000</v>
      </c>
      <c r="L361" s="80">
        <v>1409</v>
      </c>
      <c r="M361" s="83">
        <f t="shared" si="34"/>
        <v>10680.624556422996</v>
      </c>
      <c r="N361" s="81">
        <v>6672000</v>
      </c>
      <c r="O361" s="80">
        <v>278</v>
      </c>
      <c r="P361" s="84">
        <f t="shared" si="35"/>
        <v>24000</v>
      </c>
      <c r="Q361" s="85"/>
    </row>
    <row r="362" spans="1:17" hidden="1" outlineLevel="2">
      <c r="A362" s="76" t="str">
        <f t="shared" si="36"/>
        <v>nord</v>
      </c>
      <c r="B362" s="77" t="str">
        <f t="shared" si="37"/>
        <v>19</v>
      </c>
      <c r="C362" s="78"/>
      <c r="D362" s="100" t="s">
        <v>356</v>
      </c>
      <c r="E362" s="79" t="str">
        <f>VLOOKUP(D362,Kommuner!$D$1:$E$470,2,FALSE)</f>
        <v>Målselv</v>
      </c>
      <c r="F362" s="80">
        <v>5499</v>
      </c>
      <c r="G362" s="81">
        <v>610796000</v>
      </c>
      <c r="H362" s="82">
        <v>5318</v>
      </c>
      <c r="I362" s="81">
        <v>643886000</v>
      </c>
      <c r="J362" s="82">
        <v>5460</v>
      </c>
      <c r="K362" s="81">
        <v>49111000</v>
      </c>
      <c r="L362" s="80">
        <v>4285</v>
      </c>
      <c r="M362" s="83">
        <f t="shared" si="34"/>
        <v>11461.143523920653</v>
      </c>
      <c r="N362" s="81">
        <v>16972000</v>
      </c>
      <c r="O362" s="80">
        <v>942</v>
      </c>
      <c r="P362" s="84">
        <f t="shared" si="35"/>
        <v>18016.985138004246</v>
      </c>
      <c r="Q362" s="85"/>
    </row>
    <row r="363" spans="1:17" hidden="1" outlineLevel="2">
      <c r="A363" s="76" t="str">
        <f t="shared" si="36"/>
        <v>nord</v>
      </c>
      <c r="B363" s="77" t="str">
        <f t="shared" si="37"/>
        <v>19</v>
      </c>
      <c r="C363" s="78"/>
      <c r="D363" s="100" t="s">
        <v>357</v>
      </c>
      <c r="E363" s="79" t="str">
        <f>VLOOKUP(D363,Kommuner!$D$1:$E$470,2,FALSE)</f>
        <v>Sørreisa</v>
      </c>
      <c r="F363" s="80">
        <v>2714</v>
      </c>
      <c r="G363" s="81">
        <v>284849000</v>
      </c>
      <c r="H363" s="82">
        <v>2614</v>
      </c>
      <c r="I363" s="81">
        <v>299230000</v>
      </c>
      <c r="J363" s="82">
        <v>2684</v>
      </c>
      <c r="K363" s="81">
        <v>22402000</v>
      </c>
      <c r="L363" s="80">
        <v>2045</v>
      </c>
      <c r="M363" s="83">
        <f t="shared" si="34"/>
        <v>10954.523227383863</v>
      </c>
      <c r="N363" s="81">
        <v>8280000</v>
      </c>
      <c r="O363" s="80">
        <v>524</v>
      </c>
      <c r="P363" s="84">
        <f t="shared" si="35"/>
        <v>15801.526717557252</v>
      </c>
      <c r="Q363" s="85"/>
    </row>
    <row r="364" spans="1:17" hidden="1" outlineLevel="2">
      <c r="A364" s="76" t="str">
        <f t="shared" si="36"/>
        <v>nord</v>
      </c>
      <c r="B364" s="77" t="str">
        <f t="shared" si="37"/>
        <v>19</v>
      </c>
      <c r="C364" s="78"/>
      <c r="D364" s="100" t="s">
        <v>358</v>
      </c>
      <c r="E364" s="79" t="str">
        <f>VLOOKUP(D364,Kommuner!$D$1:$E$470,2,FALSE)</f>
        <v>Dyrøy</v>
      </c>
      <c r="F364" s="80">
        <v>928</v>
      </c>
      <c r="G364" s="81">
        <v>84398000</v>
      </c>
      <c r="H364" s="82">
        <v>896</v>
      </c>
      <c r="I364" s="81">
        <v>92369000</v>
      </c>
      <c r="J364" s="82">
        <v>921</v>
      </c>
      <c r="K364" s="81">
        <v>9207000</v>
      </c>
      <c r="L364" s="80">
        <v>731</v>
      </c>
      <c r="M364" s="83">
        <f t="shared" si="34"/>
        <v>12595.075239398086</v>
      </c>
      <c r="N364" s="81">
        <v>1486000</v>
      </c>
      <c r="O364" s="80">
        <v>145</v>
      </c>
      <c r="P364" s="84">
        <f t="shared" si="35"/>
        <v>10248.275862068966</v>
      </c>
      <c r="Q364" s="85"/>
    </row>
    <row r="365" spans="1:17" hidden="1" outlineLevel="2">
      <c r="A365" s="76" t="str">
        <f t="shared" si="36"/>
        <v>nord</v>
      </c>
      <c r="B365" s="77" t="str">
        <f t="shared" si="37"/>
        <v>19</v>
      </c>
      <c r="C365" s="78"/>
      <c r="D365" s="100" t="s">
        <v>359</v>
      </c>
      <c r="E365" s="79" t="str">
        <f>VLOOKUP(D365,Kommuner!$D$1:$E$470,2,FALSE)</f>
        <v>Tranøy</v>
      </c>
      <c r="F365" s="80">
        <v>1203</v>
      </c>
      <c r="G365" s="81">
        <v>111818000</v>
      </c>
      <c r="H365" s="82">
        <v>1153</v>
      </c>
      <c r="I365" s="81">
        <v>119602000</v>
      </c>
      <c r="J365" s="82">
        <v>1187</v>
      </c>
      <c r="K365" s="81">
        <v>11732000</v>
      </c>
      <c r="L365" s="80">
        <v>963</v>
      </c>
      <c r="M365" s="83">
        <f t="shared" si="34"/>
        <v>12182.76220145379</v>
      </c>
      <c r="N365" s="81">
        <v>4189000</v>
      </c>
      <c r="O365" s="80">
        <v>200</v>
      </c>
      <c r="P365" s="84">
        <f t="shared" si="35"/>
        <v>20945</v>
      </c>
      <c r="Q365" s="85"/>
    </row>
    <row r="366" spans="1:17" hidden="1" outlineLevel="2">
      <c r="A366" s="76" t="str">
        <f t="shared" si="36"/>
        <v>nord</v>
      </c>
      <c r="B366" s="77" t="str">
        <f t="shared" si="37"/>
        <v>19</v>
      </c>
      <c r="C366" s="78"/>
      <c r="D366" s="100" t="s">
        <v>360</v>
      </c>
      <c r="E366" s="79" t="str">
        <f>VLOOKUP(D366,Kommuner!$D$1:$E$470,2,FALSE)</f>
        <v>Torsken</v>
      </c>
      <c r="F366" s="80">
        <v>793</v>
      </c>
      <c r="G366" s="81">
        <v>69106000</v>
      </c>
      <c r="H366" s="82">
        <v>757</v>
      </c>
      <c r="I366" s="81">
        <v>75329000</v>
      </c>
      <c r="J366" s="82">
        <v>782</v>
      </c>
      <c r="K366" s="81">
        <v>8091000</v>
      </c>
      <c r="L366" s="80">
        <v>638</v>
      </c>
      <c r="M366" s="83">
        <f t="shared" si="34"/>
        <v>12681.818181818182</v>
      </c>
      <c r="N366" s="81">
        <v>2076000</v>
      </c>
      <c r="O366" s="80">
        <v>126</v>
      </c>
      <c r="P366" s="84">
        <f t="shared" si="35"/>
        <v>16476.190476190477</v>
      </c>
      <c r="Q366" s="85"/>
    </row>
    <row r="367" spans="1:17" hidden="1" outlineLevel="2">
      <c r="A367" s="76" t="str">
        <f t="shared" si="36"/>
        <v>nord</v>
      </c>
      <c r="B367" s="77" t="str">
        <f t="shared" si="37"/>
        <v>19</v>
      </c>
      <c r="C367" s="78"/>
      <c r="D367" s="100" t="s">
        <v>361</v>
      </c>
      <c r="E367" s="79" t="str">
        <f>VLOOKUP(D367,Kommuner!$D$1:$E$470,2,FALSE)</f>
        <v>Berg</v>
      </c>
      <c r="F367" s="80">
        <v>809</v>
      </c>
      <c r="G367" s="81">
        <v>79633000</v>
      </c>
      <c r="H367" s="82">
        <v>781</v>
      </c>
      <c r="I367" s="81">
        <v>84597000</v>
      </c>
      <c r="J367" s="82">
        <v>806</v>
      </c>
      <c r="K367" s="81">
        <v>7371000</v>
      </c>
      <c r="L367" s="80">
        <v>645</v>
      </c>
      <c r="M367" s="83">
        <f t="shared" si="34"/>
        <v>11427.906976744185</v>
      </c>
      <c r="N367" s="81">
        <v>2520000</v>
      </c>
      <c r="O367" s="80">
        <v>135</v>
      </c>
      <c r="P367" s="84">
        <f t="shared" si="35"/>
        <v>18666.666666666668</v>
      </c>
      <c r="Q367" s="85"/>
    </row>
    <row r="368" spans="1:17" hidden="1" outlineLevel="2">
      <c r="A368" s="76" t="str">
        <f t="shared" si="36"/>
        <v>nord</v>
      </c>
      <c r="B368" s="77" t="str">
        <f t="shared" si="37"/>
        <v>19</v>
      </c>
      <c r="C368" s="78"/>
      <c r="D368" s="100" t="s">
        <v>362</v>
      </c>
      <c r="E368" s="79" t="str">
        <f>VLOOKUP(D368,Kommuner!$D$1:$E$470,2,FALSE)</f>
        <v>Lenvik</v>
      </c>
      <c r="F368" s="80">
        <v>8855</v>
      </c>
      <c r="G368" s="81">
        <v>956243000</v>
      </c>
      <c r="H368" s="82">
        <v>8600</v>
      </c>
      <c r="I368" s="81">
        <v>1006655000</v>
      </c>
      <c r="J368" s="82">
        <v>8790</v>
      </c>
      <c r="K368" s="81">
        <v>87375000</v>
      </c>
      <c r="L368" s="80">
        <v>6891</v>
      </c>
      <c r="M368" s="83">
        <f t="shared" si="34"/>
        <v>12679.582063561167</v>
      </c>
      <c r="N368" s="81">
        <v>37333000</v>
      </c>
      <c r="O368" s="80">
        <v>1548</v>
      </c>
      <c r="P368" s="84">
        <f t="shared" si="35"/>
        <v>24116.925064599483</v>
      </c>
      <c r="Q368" s="85"/>
    </row>
    <row r="369" spans="1:17" hidden="1" outlineLevel="2">
      <c r="A369" s="76" t="str">
        <f t="shared" si="36"/>
        <v>nord</v>
      </c>
      <c r="B369" s="77" t="str">
        <f t="shared" si="37"/>
        <v>19</v>
      </c>
      <c r="C369" s="78"/>
      <c r="D369" s="100" t="s">
        <v>363</v>
      </c>
      <c r="E369" s="79" t="str">
        <f>VLOOKUP(D369,Kommuner!$D$1:$E$470,2,FALSE)</f>
        <v>Balsfjord</v>
      </c>
      <c r="F369" s="80">
        <v>4507</v>
      </c>
      <c r="G369" s="81">
        <v>410536000</v>
      </c>
      <c r="H369" s="82">
        <v>4351</v>
      </c>
      <c r="I369" s="81">
        <v>437889000</v>
      </c>
      <c r="J369" s="82">
        <v>4473</v>
      </c>
      <c r="K369" s="81">
        <v>40679000</v>
      </c>
      <c r="L369" s="80">
        <v>3465</v>
      </c>
      <c r="M369" s="83">
        <f t="shared" si="34"/>
        <v>11739.97113997114</v>
      </c>
      <c r="N369" s="81">
        <v>15714000</v>
      </c>
      <c r="O369" s="80">
        <v>806</v>
      </c>
      <c r="P369" s="84">
        <f t="shared" si="35"/>
        <v>19496.277915632756</v>
      </c>
      <c r="Q369" s="85"/>
    </row>
    <row r="370" spans="1:17" hidden="1" outlineLevel="2">
      <c r="A370" s="76" t="str">
        <f t="shared" si="36"/>
        <v>nord</v>
      </c>
      <c r="B370" s="77" t="str">
        <f t="shared" si="37"/>
        <v>19</v>
      </c>
      <c r="C370" s="78"/>
      <c r="D370" s="100" t="s">
        <v>364</v>
      </c>
      <c r="E370" s="79" t="str">
        <f>VLOOKUP(D370,Kommuner!$D$1:$E$470,2,FALSE)</f>
        <v>Karlsøy</v>
      </c>
      <c r="F370" s="80">
        <v>1892</v>
      </c>
      <c r="G370" s="81">
        <v>158659000</v>
      </c>
      <c r="H370" s="82">
        <v>1816</v>
      </c>
      <c r="I370" s="81">
        <v>168278000</v>
      </c>
      <c r="J370" s="82">
        <v>1867</v>
      </c>
      <c r="K370" s="81">
        <v>19241000</v>
      </c>
      <c r="L370" s="80">
        <v>1451</v>
      </c>
      <c r="M370" s="83">
        <f t="shared" si="34"/>
        <v>13260.5099931082</v>
      </c>
      <c r="N370" s="81">
        <v>10023000</v>
      </c>
      <c r="O370" s="80">
        <v>358</v>
      </c>
      <c r="P370" s="84">
        <f t="shared" si="35"/>
        <v>27997.206703910615</v>
      </c>
      <c r="Q370" s="85"/>
    </row>
    <row r="371" spans="1:17" hidden="1" outlineLevel="2">
      <c r="A371" s="76" t="str">
        <f t="shared" si="36"/>
        <v>nord</v>
      </c>
      <c r="B371" s="77" t="str">
        <f t="shared" si="37"/>
        <v>19</v>
      </c>
      <c r="C371" s="78"/>
      <c r="D371" s="100" t="s">
        <v>365</v>
      </c>
      <c r="E371" s="79" t="str">
        <f>VLOOKUP(D371,Kommuner!$D$1:$E$470,2,FALSE)</f>
        <v>Lyngen</v>
      </c>
      <c r="F371" s="80">
        <v>2375</v>
      </c>
      <c r="G371" s="81">
        <v>184236000</v>
      </c>
      <c r="H371" s="82">
        <v>2260</v>
      </c>
      <c r="I371" s="81">
        <v>203937000</v>
      </c>
      <c r="J371" s="82">
        <v>2339</v>
      </c>
      <c r="K371" s="81">
        <v>25348000</v>
      </c>
      <c r="L371" s="80">
        <v>1884</v>
      </c>
      <c r="M371" s="83">
        <f t="shared" si="34"/>
        <v>13454.352441613588</v>
      </c>
      <c r="N371" s="81">
        <v>6260000</v>
      </c>
      <c r="O371" s="80">
        <v>376</v>
      </c>
      <c r="P371" s="84">
        <f t="shared" si="35"/>
        <v>16648.936170212764</v>
      </c>
      <c r="Q371" s="85"/>
    </row>
    <row r="372" spans="1:17" hidden="1" outlineLevel="2">
      <c r="A372" s="76" t="str">
        <f t="shared" si="36"/>
        <v>nord</v>
      </c>
      <c r="B372" s="77" t="str">
        <f t="shared" si="37"/>
        <v>19</v>
      </c>
      <c r="C372" s="78"/>
      <c r="D372" s="100" t="s">
        <v>366</v>
      </c>
      <c r="E372" s="79" t="str">
        <f>VLOOKUP(D372,Kommuner!$D$1:$E$470,2,FALSE)</f>
        <v>Storfjord - Omasvuotna - Omasvuono</v>
      </c>
      <c r="F372" s="80">
        <v>1631</v>
      </c>
      <c r="G372" s="81">
        <v>137220000</v>
      </c>
      <c r="H372" s="82">
        <v>1565</v>
      </c>
      <c r="I372" s="81">
        <v>147972000</v>
      </c>
      <c r="J372" s="82">
        <v>1616</v>
      </c>
      <c r="K372" s="81">
        <v>16093000</v>
      </c>
      <c r="L372" s="80">
        <v>1286</v>
      </c>
      <c r="M372" s="83">
        <f t="shared" si="34"/>
        <v>12513.996889580094</v>
      </c>
      <c r="N372" s="81">
        <v>5520000</v>
      </c>
      <c r="O372" s="80">
        <v>263</v>
      </c>
      <c r="P372" s="84">
        <f t="shared" si="35"/>
        <v>20988.593155893537</v>
      </c>
      <c r="Q372" s="85"/>
    </row>
    <row r="373" spans="1:17" hidden="1" outlineLevel="2">
      <c r="A373" s="76" t="str">
        <f t="shared" si="36"/>
        <v>nord</v>
      </c>
      <c r="B373" s="77" t="str">
        <f t="shared" si="37"/>
        <v>19</v>
      </c>
      <c r="C373" s="78"/>
      <c r="D373" s="100" t="s">
        <v>367</v>
      </c>
      <c r="E373" s="79" t="str">
        <f>VLOOKUP(D373,Kommuner!$D$1:$E$470,2,FALSE)</f>
        <v>Gáivuotna - Kåfjord - Kaivuono</v>
      </c>
      <c r="F373" s="80">
        <v>1680</v>
      </c>
      <c r="G373" s="81">
        <v>130092000</v>
      </c>
      <c r="H373" s="82">
        <v>1598</v>
      </c>
      <c r="I373" s="81">
        <v>143385000</v>
      </c>
      <c r="J373" s="82">
        <v>1665</v>
      </c>
      <c r="K373" s="81">
        <v>17562000</v>
      </c>
      <c r="L373" s="80">
        <v>1355</v>
      </c>
      <c r="M373" s="83">
        <f t="shared" si="34"/>
        <v>12960.885608856088</v>
      </c>
      <c r="N373" s="81">
        <v>4602000</v>
      </c>
      <c r="O373" s="80">
        <v>237</v>
      </c>
      <c r="P373" s="84">
        <f t="shared" si="35"/>
        <v>19417.721518987342</v>
      </c>
      <c r="Q373" s="85"/>
    </row>
    <row r="374" spans="1:17" hidden="1" outlineLevel="2">
      <c r="A374" s="76" t="str">
        <f t="shared" si="36"/>
        <v>nord</v>
      </c>
      <c r="B374" s="77" t="str">
        <f t="shared" si="37"/>
        <v>19</v>
      </c>
      <c r="C374" s="78"/>
      <c r="D374" s="100" t="s">
        <v>368</v>
      </c>
      <c r="E374" s="79" t="str">
        <f>VLOOKUP(D374,Kommuner!$D$1:$E$470,2,FALSE)</f>
        <v>Skjervøy</v>
      </c>
      <c r="F374" s="80">
        <v>2337</v>
      </c>
      <c r="G374" s="81">
        <v>197777000</v>
      </c>
      <c r="H374" s="82">
        <v>2252</v>
      </c>
      <c r="I374" s="81">
        <v>209078000</v>
      </c>
      <c r="J374" s="82">
        <v>2306</v>
      </c>
      <c r="K374" s="81">
        <v>22588000</v>
      </c>
      <c r="L374" s="80">
        <v>1831</v>
      </c>
      <c r="M374" s="83">
        <f t="shared" si="34"/>
        <v>12336.428181321682</v>
      </c>
      <c r="N374" s="81">
        <v>11198000</v>
      </c>
      <c r="O374" s="80">
        <v>390</v>
      </c>
      <c r="P374" s="84">
        <f t="shared" si="35"/>
        <v>28712.820512820512</v>
      </c>
      <c r="Q374" s="85"/>
    </row>
    <row r="375" spans="1:17" hidden="1" outlineLevel="2">
      <c r="A375" s="76" t="str">
        <f t="shared" si="36"/>
        <v>nord</v>
      </c>
      <c r="B375" s="77" t="str">
        <f t="shared" si="37"/>
        <v>19</v>
      </c>
      <c r="C375" s="78"/>
      <c r="D375" s="100" t="s">
        <v>369</v>
      </c>
      <c r="E375" s="79" t="str">
        <f>VLOOKUP(D375,Kommuner!$D$1:$E$470,2,FALSE)</f>
        <v>Nordreisa</v>
      </c>
      <c r="F375" s="80">
        <v>3743</v>
      </c>
      <c r="G375" s="81">
        <v>327924000</v>
      </c>
      <c r="H375" s="82">
        <v>3594</v>
      </c>
      <c r="I375" s="81">
        <v>355004000</v>
      </c>
      <c r="J375" s="82">
        <v>3693</v>
      </c>
      <c r="K375" s="81">
        <v>37749000</v>
      </c>
      <c r="L375" s="80">
        <v>2954</v>
      </c>
      <c r="M375" s="83">
        <f t="shared" si="34"/>
        <v>12778.943805010156</v>
      </c>
      <c r="N375" s="81">
        <v>11237000</v>
      </c>
      <c r="O375" s="80">
        <v>602</v>
      </c>
      <c r="P375" s="84">
        <f t="shared" si="35"/>
        <v>18666.11295681063</v>
      </c>
      <c r="Q375" s="85"/>
    </row>
    <row r="376" spans="1:17" hidden="1" outlineLevel="2">
      <c r="A376" s="76" t="str">
        <f t="shared" si="36"/>
        <v>nord</v>
      </c>
      <c r="B376" s="77" t="str">
        <f t="shared" si="37"/>
        <v>19</v>
      </c>
      <c r="C376" s="78"/>
      <c r="D376" s="100" t="s">
        <v>370</v>
      </c>
      <c r="E376" s="79" t="str">
        <f>VLOOKUP(D376,Kommuner!$D$1:$E$470,2,FALSE)</f>
        <v>Kvænangen</v>
      </c>
      <c r="F376" s="80">
        <v>1031</v>
      </c>
      <c r="G376" s="81">
        <v>78105000</v>
      </c>
      <c r="H376" s="82">
        <v>983</v>
      </c>
      <c r="I376" s="81">
        <v>85755000</v>
      </c>
      <c r="J376" s="82">
        <v>1018</v>
      </c>
      <c r="K376" s="81">
        <v>9914000</v>
      </c>
      <c r="L376" s="80">
        <v>794</v>
      </c>
      <c r="M376" s="83">
        <f t="shared" si="34"/>
        <v>12486.146095717884</v>
      </c>
      <c r="N376" s="81">
        <v>2086000</v>
      </c>
      <c r="O376" s="80">
        <v>190</v>
      </c>
      <c r="P376" s="84">
        <f t="shared" si="35"/>
        <v>10978.947368421053</v>
      </c>
      <c r="Q376" s="85"/>
    </row>
    <row r="377" spans="1:17" hidden="1" outlineLevel="1">
      <c r="A377" s="76"/>
      <c r="B377" s="86" t="s">
        <v>1112</v>
      </c>
      <c r="C377" s="78"/>
      <c r="D377" s="105" t="str">
        <f>LEFT(B377,2)</f>
        <v>19</v>
      </c>
      <c r="E377" s="106" t="str">
        <f>VLOOKUP(D377,Kommuner!$D$1:$E$470,2,FALSE)</f>
        <v>Troms</v>
      </c>
      <c r="F377" s="107">
        <f t="shared" ref="F377:L377" si="39">SUBTOTAL(9,F353:F376)</f>
        <v>133299</v>
      </c>
      <c r="G377" s="108">
        <f t="shared" si="39"/>
        <v>14680743000</v>
      </c>
      <c r="H377" s="109">
        <f t="shared" si="39"/>
        <v>128625</v>
      </c>
      <c r="I377" s="108">
        <f t="shared" si="39"/>
        <v>15409187000</v>
      </c>
      <c r="J377" s="109">
        <f t="shared" si="39"/>
        <v>132233</v>
      </c>
      <c r="K377" s="108">
        <f t="shared" si="39"/>
        <v>1260958000</v>
      </c>
      <c r="L377" s="107">
        <f t="shared" si="39"/>
        <v>102902</v>
      </c>
      <c r="M377" s="110">
        <f t="shared" si="34"/>
        <v>12253.969796505413</v>
      </c>
      <c r="N377" s="108">
        <f>SUBTOTAL(9,N353:N376)</f>
        <v>556186000</v>
      </c>
      <c r="O377" s="107">
        <f>SUBTOTAL(9,O353:O376)</f>
        <v>23387</v>
      </c>
      <c r="P377" s="111">
        <f t="shared" si="35"/>
        <v>23781.84461452944</v>
      </c>
      <c r="Q377" s="85"/>
    </row>
    <row r="378" spans="1:17" hidden="1" outlineLevel="2">
      <c r="A378" s="76" t="str">
        <f t="shared" si="36"/>
        <v>nord</v>
      </c>
      <c r="B378" s="77" t="str">
        <f t="shared" si="37"/>
        <v>20</v>
      </c>
      <c r="C378" s="78"/>
      <c r="D378" s="100" t="s">
        <v>371</v>
      </c>
      <c r="E378" s="79" t="str">
        <f>VLOOKUP(D378,Kommuner!$D$1:$E$470,2,FALSE)</f>
        <v>Vardø</v>
      </c>
      <c r="F378" s="80">
        <v>1771</v>
      </c>
      <c r="G378" s="81">
        <v>140078000</v>
      </c>
      <c r="H378" s="82">
        <v>1658</v>
      </c>
      <c r="I378" s="81">
        <v>155232000</v>
      </c>
      <c r="J378" s="82">
        <v>1741</v>
      </c>
      <c r="K378" s="81">
        <v>20767000</v>
      </c>
      <c r="L378" s="80">
        <v>1464</v>
      </c>
      <c r="M378" s="83">
        <f t="shared" si="34"/>
        <v>14185.109289617487</v>
      </c>
      <c r="N378" s="81">
        <v>6186000</v>
      </c>
      <c r="O378" s="80">
        <v>232</v>
      </c>
      <c r="P378" s="84">
        <f t="shared" si="35"/>
        <v>26663.793103448275</v>
      </c>
      <c r="Q378" s="85"/>
    </row>
    <row r="379" spans="1:17" hidden="1" outlineLevel="2">
      <c r="A379" s="76" t="str">
        <f t="shared" si="36"/>
        <v>nord</v>
      </c>
      <c r="B379" s="77" t="str">
        <f t="shared" si="37"/>
        <v>20</v>
      </c>
      <c r="C379" s="78"/>
      <c r="D379" s="100" t="s">
        <v>372</v>
      </c>
      <c r="E379" s="79" t="str">
        <f>VLOOKUP(D379,Kommuner!$D$1:$E$470,2,FALSE)</f>
        <v>Vadsø</v>
      </c>
      <c r="F379" s="80">
        <v>4672</v>
      </c>
      <c r="G379" s="81">
        <v>440716000</v>
      </c>
      <c r="H379" s="82">
        <v>4514</v>
      </c>
      <c r="I379" s="81">
        <v>474979000</v>
      </c>
      <c r="J379" s="82">
        <v>4641</v>
      </c>
      <c r="K379" s="81">
        <v>45854000</v>
      </c>
      <c r="L379" s="80">
        <v>3711</v>
      </c>
      <c r="M379" s="83">
        <f t="shared" si="34"/>
        <v>12356.238210724872</v>
      </c>
      <c r="N379" s="81">
        <v>12137000</v>
      </c>
      <c r="O379" s="80">
        <v>735</v>
      </c>
      <c r="P379" s="84">
        <f t="shared" si="35"/>
        <v>16512.925170068029</v>
      </c>
      <c r="Q379" s="85"/>
    </row>
    <row r="380" spans="1:17" hidden="1" outlineLevel="2">
      <c r="A380" s="76" t="str">
        <f t="shared" si="36"/>
        <v>nord</v>
      </c>
      <c r="B380" s="77" t="str">
        <f t="shared" si="37"/>
        <v>20</v>
      </c>
      <c r="C380" s="78"/>
      <c r="D380" s="100" t="s">
        <v>373</v>
      </c>
      <c r="E380" s="79" t="str">
        <f>VLOOKUP(D380,Kommuner!$D$1:$E$470,2,FALSE)</f>
        <v>Hammerfest</v>
      </c>
      <c r="F380" s="80">
        <v>8479</v>
      </c>
      <c r="G380" s="81">
        <v>890332000</v>
      </c>
      <c r="H380" s="82">
        <v>8187</v>
      </c>
      <c r="I380" s="81">
        <v>964851000</v>
      </c>
      <c r="J380" s="82">
        <v>8426</v>
      </c>
      <c r="K380" s="81">
        <v>101448000</v>
      </c>
      <c r="L380" s="80">
        <v>6675</v>
      </c>
      <c r="M380" s="83">
        <f t="shared" si="34"/>
        <v>15198.202247191011</v>
      </c>
      <c r="N380" s="81">
        <v>28344000</v>
      </c>
      <c r="O380" s="80">
        <v>1381</v>
      </c>
      <c r="P380" s="84">
        <f t="shared" si="35"/>
        <v>20524.257784214336</v>
      </c>
      <c r="Q380" s="85"/>
    </row>
    <row r="381" spans="1:17" hidden="1" outlineLevel="2">
      <c r="A381" s="76" t="str">
        <f t="shared" si="36"/>
        <v>nord</v>
      </c>
      <c r="B381" s="77" t="str">
        <f t="shared" si="37"/>
        <v>20</v>
      </c>
      <c r="C381" s="78"/>
      <c r="D381" s="100" t="s">
        <v>374</v>
      </c>
      <c r="E381" s="79" t="str">
        <f>VLOOKUP(D381,Kommuner!$D$1:$E$470,2,FALSE)</f>
        <v>Guovdageaidnu - Kautokeino</v>
      </c>
      <c r="F381" s="80">
        <v>2239</v>
      </c>
      <c r="G381" s="81">
        <v>161960000</v>
      </c>
      <c r="H381" s="82">
        <v>2085</v>
      </c>
      <c r="I381" s="81">
        <v>176613000</v>
      </c>
      <c r="J381" s="82">
        <v>2198</v>
      </c>
      <c r="K381" s="81">
        <v>21585000</v>
      </c>
      <c r="L381" s="80">
        <v>1701</v>
      </c>
      <c r="M381" s="83">
        <f t="shared" si="34"/>
        <v>12689.594356261023</v>
      </c>
      <c r="N381" s="81">
        <v>7295000</v>
      </c>
      <c r="O381" s="80">
        <v>452</v>
      </c>
      <c r="P381" s="84">
        <f t="shared" si="35"/>
        <v>16139.380530973451</v>
      </c>
      <c r="Q381" s="85"/>
    </row>
    <row r="382" spans="1:17" hidden="1" outlineLevel="2">
      <c r="A382" s="76" t="str">
        <f t="shared" si="36"/>
        <v>nord</v>
      </c>
      <c r="B382" s="77" t="str">
        <f t="shared" si="37"/>
        <v>20</v>
      </c>
      <c r="C382" s="78"/>
      <c r="D382" s="100" t="s">
        <v>375</v>
      </c>
      <c r="E382" s="79" t="str">
        <f>VLOOKUP(D382,Kommuner!$D$1:$E$470,2,FALSE)</f>
        <v>Alta</v>
      </c>
      <c r="F382" s="80">
        <v>16003</v>
      </c>
      <c r="G382" s="81">
        <v>1547277000</v>
      </c>
      <c r="H382" s="82">
        <v>15365</v>
      </c>
      <c r="I382" s="81">
        <v>1656097000</v>
      </c>
      <c r="J382" s="82">
        <v>15899</v>
      </c>
      <c r="K382" s="81">
        <v>160166000</v>
      </c>
      <c r="L382" s="80">
        <v>12354</v>
      </c>
      <c r="M382" s="83">
        <f t="shared" si="34"/>
        <v>12964.707786951594</v>
      </c>
      <c r="N382" s="81">
        <v>54800000</v>
      </c>
      <c r="O382" s="80">
        <v>2811</v>
      </c>
      <c r="P382" s="84">
        <f t="shared" si="35"/>
        <v>19494.841693347564</v>
      </c>
      <c r="Q382" s="85"/>
    </row>
    <row r="383" spans="1:17" hidden="1" outlineLevel="2">
      <c r="A383" s="76" t="str">
        <f t="shared" si="36"/>
        <v>nord</v>
      </c>
      <c r="B383" s="77" t="str">
        <f t="shared" si="37"/>
        <v>20</v>
      </c>
      <c r="C383" s="78"/>
      <c r="D383" s="100" t="s">
        <v>376</v>
      </c>
      <c r="E383" s="79" t="str">
        <f>VLOOKUP(D383,Kommuner!$D$1:$E$470,2,FALSE)</f>
        <v>Loppa</v>
      </c>
      <c r="F383" s="80">
        <v>797</v>
      </c>
      <c r="G383" s="81">
        <v>60177000</v>
      </c>
      <c r="H383" s="82">
        <v>740</v>
      </c>
      <c r="I383" s="81">
        <v>66134000</v>
      </c>
      <c r="J383" s="82">
        <v>786</v>
      </c>
      <c r="K383" s="81">
        <v>8675000</v>
      </c>
      <c r="L383" s="80">
        <v>650</v>
      </c>
      <c r="M383" s="83">
        <f t="shared" ref="M383:M450" si="40">+K383/L383</f>
        <v>13346.153846153846</v>
      </c>
      <c r="N383" s="81">
        <v>2639000</v>
      </c>
      <c r="O383" s="80">
        <v>115</v>
      </c>
      <c r="P383" s="84">
        <f t="shared" ref="P383:P450" si="41">+N383/O383</f>
        <v>22947.82608695652</v>
      </c>
      <c r="Q383" s="85"/>
    </row>
    <row r="384" spans="1:17" hidden="1" outlineLevel="2">
      <c r="A384" s="76" t="str">
        <f t="shared" si="36"/>
        <v>nord</v>
      </c>
      <c r="B384" s="77" t="str">
        <f t="shared" si="37"/>
        <v>20</v>
      </c>
      <c r="C384" s="78"/>
      <c r="D384" s="100" t="s">
        <v>377</v>
      </c>
      <c r="E384" s="79" t="str">
        <f>VLOOKUP(D384,Kommuner!$D$1:$E$470,2,FALSE)</f>
        <v>Hasvik</v>
      </c>
      <c r="F384" s="80">
        <v>852</v>
      </c>
      <c r="G384" s="81">
        <v>66631000</v>
      </c>
      <c r="H384" s="82">
        <v>820</v>
      </c>
      <c r="I384" s="81">
        <v>72829000</v>
      </c>
      <c r="J384" s="82">
        <v>836</v>
      </c>
      <c r="K384" s="81">
        <v>8958000</v>
      </c>
      <c r="L384" s="80">
        <v>689</v>
      </c>
      <c r="M384" s="83">
        <f t="shared" si="40"/>
        <v>13001.45137880987</v>
      </c>
      <c r="N384" s="81">
        <v>3035000</v>
      </c>
      <c r="O384" s="80">
        <v>121</v>
      </c>
      <c r="P384" s="84">
        <f t="shared" si="41"/>
        <v>25082.644628099173</v>
      </c>
      <c r="Q384" s="85"/>
    </row>
    <row r="385" spans="1:17" hidden="1" outlineLevel="2">
      <c r="A385" s="76" t="str">
        <f t="shared" si="36"/>
        <v>nord</v>
      </c>
      <c r="B385" s="77" t="str">
        <f t="shared" si="37"/>
        <v>20</v>
      </c>
      <c r="C385" s="78"/>
      <c r="D385" s="100" t="s">
        <v>378</v>
      </c>
      <c r="E385" s="79" t="str">
        <f>VLOOKUP(D385,Kommuner!$D$1:$E$470,2,FALSE)</f>
        <v>Kvalsund</v>
      </c>
      <c r="F385" s="80">
        <v>845</v>
      </c>
      <c r="G385" s="81">
        <v>67578000</v>
      </c>
      <c r="H385" s="82">
        <v>802</v>
      </c>
      <c r="I385" s="81">
        <v>74860000</v>
      </c>
      <c r="J385" s="82">
        <v>832</v>
      </c>
      <c r="K385" s="81">
        <v>8917000</v>
      </c>
      <c r="L385" s="80">
        <v>649</v>
      </c>
      <c r="M385" s="83">
        <f t="shared" si="40"/>
        <v>13739.599383667181</v>
      </c>
      <c r="N385" s="81">
        <v>1842000</v>
      </c>
      <c r="O385" s="80">
        <v>152</v>
      </c>
      <c r="P385" s="84">
        <f t="shared" si="41"/>
        <v>12118.421052631578</v>
      </c>
      <c r="Q385" s="85"/>
    </row>
    <row r="386" spans="1:17" hidden="1" outlineLevel="2">
      <c r="A386" s="76" t="str">
        <f t="shared" si="36"/>
        <v>nord</v>
      </c>
      <c r="B386" s="77" t="str">
        <f t="shared" si="37"/>
        <v>20</v>
      </c>
      <c r="C386" s="78"/>
      <c r="D386" s="100" t="s">
        <v>379</v>
      </c>
      <c r="E386" s="79" t="str">
        <f>VLOOKUP(D386,Kommuner!$D$1:$E$470,2,FALSE)</f>
        <v>Måsøy</v>
      </c>
      <c r="F386" s="80">
        <v>1171</v>
      </c>
      <c r="G386" s="81">
        <v>102245000</v>
      </c>
      <c r="H386" s="82">
        <v>1105</v>
      </c>
      <c r="I386" s="81">
        <v>111409000</v>
      </c>
      <c r="J386" s="82">
        <v>1154</v>
      </c>
      <c r="K386" s="81">
        <v>15508000</v>
      </c>
      <c r="L386" s="80">
        <v>935</v>
      </c>
      <c r="M386" s="83">
        <f t="shared" si="40"/>
        <v>16586.096256684494</v>
      </c>
      <c r="N386" s="81">
        <v>6453000</v>
      </c>
      <c r="O386" s="80">
        <v>195</v>
      </c>
      <c r="P386" s="84">
        <f t="shared" si="41"/>
        <v>33092.307692307695</v>
      </c>
      <c r="Q386" s="85"/>
    </row>
    <row r="387" spans="1:17" hidden="1" outlineLevel="2">
      <c r="A387" s="76" t="str">
        <f t="shared" si="36"/>
        <v>nord</v>
      </c>
      <c r="B387" s="77" t="str">
        <f t="shared" si="37"/>
        <v>20</v>
      </c>
      <c r="C387" s="78"/>
      <c r="D387" s="100" t="s">
        <v>380</v>
      </c>
      <c r="E387" s="79" t="str">
        <f>VLOOKUP(D387,Kommuner!$D$1:$E$470,2,FALSE)</f>
        <v>Nordkapp</v>
      </c>
      <c r="F387" s="80">
        <v>2890</v>
      </c>
      <c r="G387" s="81">
        <v>258042000</v>
      </c>
      <c r="H387" s="82">
        <v>2756</v>
      </c>
      <c r="I387" s="81">
        <v>281092000</v>
      </c>
      <c r="J387" s="82">
        <v>2853</v>
      </c>
      <c r="K387" s="81">
        <v>36854000</v>
      </c>
      <c r="L387" s="80">
        <v>2317</v>
      </c>
      <c r="M387" s="83">
        <f t="shared" si="40"/>
        <v>15905.912818299525</v>
      </c>
      <c r="N387" s="81">
        <v>14754000</v>
      </c>
      <c r="O387" s="80">
        <v>445</v>
      </c>
      <c r="P387" s="84">
        <f t="shared" si="41"/>
        <v>33155.056179775282</v>
      </c>
      <c r="Q387" s="85"/>
    </row>
    <row r="388" spans="1:17" hidden="1" outlineLevel="2">
      <c r="A388" s="76" t="str">
        <f t="shared" si="36"/>
        <v>nord</v>
      </c>
      <c r="B388" s="77" t="str">
        <f t="shared" si="37"/>
        <v>20</v>
      </c>
      <c r="C388" s="78"/>
      <c r="D388" s="100" t="s">
        <v>381</v>
      </c>
      <c r="E388" s="79" t="str">
        <f>VLOOKUP(D388,Kommuner!$D$1:$E$470,2,FALSE)</f>
        <v>Porsanger - Porsángu - Porsanki</v>
      </c>
      <c r="F388" s="80">
        <v>3208</v>
      </c>
      <c r="G388" s="81">
        <v>280326000</v>
      </c>
      <c r="H388" s="82">
        <v>3083</v>
      </c>
      <c r="I388" s="81">
        <v>301604000</v>
      </c>
      <c r="J388" s="82">
        <v>3178</v>
      </c>
      <c r="K388" s="81">
        <v>30407000</v>
      </c>
      <c r="L388" s="80">
        <v>2498</v>
      </c>
      <c r="M388" s="83">
        <f t="shared" si="40"/>
        <v>12172.538030424339</v>
      </c>
      <c r="N388" s="81">
        <v>10212000</v>
      </c>
      <c r="O388" s="80">
        <v>554</v>
      </c>
      <c r="P388" s="84">
        <f t="shared" si="41"/>
        <v>18433.212996389891</v>
      </c>
      <c r="Q388" s="85"/>
    </row>
    <row r="389" spans="1:17" hidden="1" outlineLevel="2">
      <c r="A389" s="76" t="str">
        <f t="shared" si="36"/>
        <v>nord</v>
      </c>
      <c r="B389" s="77" t="str">
        <f t="shared" si="37"/>
        <v>20</v>
      </c>
      <c r="C389" s="78"/>
      <c r="D389" s="100" t="s">
        <v>382</v>
      </c>
      <c r="E389" s="79" t="str">
        <f>VLOOKUP(D389,Kommuner!$D$1:$E$470,2,FALSE)</f>
        <v> Kárášjohka – Karasjok</v>
      </c>
      <c r="F389" s="80">
        <v>2175</v>
      </c>
      <c r="G389" s="81">
        <v>173942000</v>
      </c>
      <c r="H389" s="82">
        <v>2045</v>
      </c>
      <c r="I389" s="81">
        <v>187397000</v>
      </c>
      <c r="J389" s="82">
        <v>2139</v>
      </c>
      <c r="K389" s="81">
        <v>19439000</v>
      </c>
      <c r="L389" s="80">
        <v>1677</v>
      </c>
      <c r="M389" s="83">
        <f t="shared" si="40"/>
        <v>11591.532498509243</v>
      </c>
      <c r="N389" s="81">
        <v>7016000</v>
      </c>
      <c r="O389" s="80">
        <v>405</v>
      </c>
      <c r="P389" s="84">
        <f t="shared" si="41"/>
        <v>17323.456790123455</v>
      </c>
      <c r="Q389" s="85"/>
    </row>
    <row r="390" spans="1:17" hidden="1" outlineLevel="2">
      <c r="A390" s="76" t="str">
        <f t="shared" si="36"/>
        <v>nord</v>
      </c>
      <c r="B390" s="77" t="str">
        <f t="shared" si="37"/>
        <v>20</v>
      </c>
      <c r="C390" s="78"/>
      <c r="D390" s="100" t="s">
        <v>383</v>
      </c>
      <c r="E390" s="79" t="str">
        <f>VLOOKUP(D390,Kommuner!$D$1:$E$470,2,FALSE)</f>
        <v>Lebesby</v>
      </c>
      <c r="F390" s="80">
        <v>1123</v>
      </c>
      <c r="G390" s="81">
        <v>99158000</v>
      </c>
      <c r="H390" s="82">
        <v>1055</v>
      </c>
      <c r="I390" s="81">
        <v>104988000</v>
      </c>
      <c r="J390" s="82">
        <v>1110</v>
      </c>
      <c r="K390" s="81">
        <v>13970000</v>
      </c>
      <c r="L390" s="80">
        <v>904</v>
      </c>
      <c r="M390" s="83">
        <f t="shared" si="40"/>
        <v>15453.53982300885</v>
      </c>
      <c r="N390" s="81">
        <v>8368000</v>
      </c>
      <c r="O390" s="80">
        <v>179</v>
      </c>
      <c r="P390" s="84">
        <f t="shared" si="41"/>
        <v>46748.603351955309</v>
      </c>
      <c r="Q390" s="85"/>
    </row>
    <row r="391" spans="1:17" hidden="1" outlineLevel="2">
      <c r="A391" s="76" t="str">
        <f t="shared" si="36"/>
        <v>nord</v>
      </c>
      <c r="B391" s="77" t="str">
        <f t="shared" si="37"/>
        <v>20</v>
      </c>
      <c r="C391" s="78"/>
      <c r="D391" s="100" t="s">
        <v>384</v>
      </c>
      <c r="E391" s="79" t="str">
        <f>VLOOKUP(D391,Kommuner!$D$1:$E$470,2,FALSE)</f>
        <v>Gamvik</v>
      </c>
      <c r="F391" s="80">
        <v>1018</v>
      </c>
      <c r="G391" s="81">
        <v>85137000</v>
      </c>
      <c r="H391" s="82">
        <v>964</v>
      </c>
      <c r="I391" s="81">
        <v>94082000</v>
      </c>
      <c r="J391" s="82">
        <v>1002</v>
      </c>
      <c r="K391" s="81">
        <v>14532000</v>
      </c>
      <c r="L391" s="80">
        <v>815</v>
      </c>
      <c r="M391" s="83">
        <f t="shared" si="40"/>
        <v>17830.674846625767</v>
      </c>
      <c r="N391" s="81">
        <v>6489000</v>
      </c>
      <c r="O391" s="80">
        <v>163</v>
      </c>
      <c r="P391" s="84">
        <f t="shared" si="41"/>
        <v>39809.815950920245</v>
      </c>
      <c r="Q391" s="85"/>
    </row>
    <row r="392" spans="1:17" hidden="1" outlineLevel="2">
      <c r="A392" s="76" t="str">
        <f t="shared" si="36"/>
        <v>nord</v>
      </c>
      <c r="B392" s="77" t="str">
        <f t="shared" si="37"/>
        <v>20</v>
      </c>
      <c r="C392" s="78"/>
      <c r="D392" s="100" t="s">
        <v>385</v>
      </c>
      <c r="E392" s="79" t="str">
        <f>VLOOKUP(D392,Kommuner!$D$1:$E$470,2,FALSE)</f>
        <v>Berlevåg</v>
      </c>
      <c r="F392" s="80">
        <v>942</v>
      </c>
      <c r="G392" s="81">
        <v>80756000</v>
      </c>
      <c r="H392" s="82">
        <v>891</v>
      </c>
      <c r="I392" s="81">
        <v>86685000</v>
      </c>
      <c r="J392" s="82">
        <v>931</v>
      </c>
      <c r="K392" s="81">
        <v>11224000</v>
      </c>
      <c r="L392" s="80">
        <v>782</v>
      </c>
      <c r="M392" s="83">
        <f t="shared" si="40"/>
        <v>14352.941176470587</v>
      </c>
      <c r="N392" s="81">
        <v>5347000</v>
      </c>
      <c r="O392" s="80">
        <v>121</v>
      </c>
      <c r="P392" s="84">
        <f t="shared" si="41"/>
        <v>44190.082644628099</v>
      </c>
      <c r="Q392" s="85"/>
    </row>
    <row r="393" spans="1:17" hidden="1" outlineLevel="2">
      <c r="A393" s="76" t="str">
        <f t="shared" si="36"/>
        <v>nord</v>
      </c>
      <c r="B393" s="77" t="str">
        <f t="shared" si="37"/>
        <v>20</v>
      </c>
      <c r="C393" s="78"/>
      <c r="D393" s="100" t="s">
        <v>386</v>
      </c>
      <c r="E393" s="79" t="str">
        <f>VLOOKUP(D393,Kommuner!$D$1:$E$470,2,FALSE)</f>
        <v>Deatnu - Tana</v>
      </c>
      <c r="F393" s="80">
        <v>2495</v>
      </c>
      <c r="G393" s="81">
        <v>213392000</v>
      </c>
      <c r="H393" s="82">
        <v>2383</v>
      </c>
      <c r="I393" s="81">
        <v>228543000</v>
      </c>
      <c r="J393" s="82">
        <v>2465</v>
      </c>
      <c r="K393" s="81">
        <v>24993000</v>
      </c>
      <c r="L393" s="80">
        <v>1917</v>
      </c>
      <c r="M393" s="83">
        <f t="shared" si="40"/>
        <v>13037.558685446009</v>
      </c>
      <c r="N393" s="81">
        <v>11103000</v>
      </c>
      <c r="O393" s="80">
        <v>467</v>
      </c>
      <c r="P393" s="84">
        <f t="shared" si="41"/>
        <v>23775.160599571733</v>
      </c>
      <c r="Q393" s="85"/>
    </row>
    <row r="394" spans="1:17" hidden="1" outlineLevel="2">
      <c r="A394" s="76" t="str">
        <f t="shared" si="36"/>
        <v>nord</v>
      </c>
      <c r="B394" s="77" t="str">
        <f t="shared" si="37"/>
        <v>20</v>
      </c>
      <c r="C394" s="78"/>
      <c r="D394" s="100" t="s">
        <v>387</v>
      </c>
      <c r="E394" s="79" t="str">
        <f>VLOOKUP(D394,Kommuner!$D$1:$E$470,2,FALSE)</f>
        <v>Unjárga - Nesseby</v>
      </c>
      <c r="F394" s="80">
        <v>742</v>
      </c>
      <c r="G394" s="81">
        <v>58607000</v>
      </c>
      <c r="H394" s="82">
        <v>702</v>
      </c>
      <c r="I394" s="81">
        <v>62649000</v>
      </c>
      <c r="J394" s="82">
        <v>729</v>
      </c>
      <c r="K394" s="81">
        <v>7763000</v>
      </c>
      <c r="L394" s="80">
        <v>585</v>
      </c>
      <c r="M394" s="83">
        <f t="shared" si="40"/>
        <v>13270.085470085471</v>
      </c>
      <c r="N394" s="81">
        <v>4154000</v>
      </c>
      <c r="O394" s="80">
        <v>126</v>
      </c>
      <c r="P394" s="84">
        <f t="shared" si="41"/>
        <v>32968.253968253972</v>
      </c>
      <c r="Q394" s="85"/>
    </row>
    <row r="395" spans="1:17" hidden="1" outlineLevel="2">
      <c r="A395" s="76" t="str">
        <f t="shared" si="36"/>
        <v>nord</v>
      </c>
      <c r="B395" s="77" t="str">
        <f t="shared" si="37"/>
        <v>20</v>
      </c>
      <c r="C395" s="78"/>
      <c r="D395" s="100" t="s">
        <v>388</v>
      </c>
      <c r="E395" s="79" t="str">
        <f>VLOOKUP(D395,Kommuner!$D$1:$E$470,2,FALSE)</f>
        <v>Båtsfjord</v>
      </c>
      <c r="F395" s="80">
        <v>1969</v>
      </c>
      <c r="G395" s="81">
        <v>171123000</v>
      </c>
      <c r="H395" s="82">
        <v>1868</v>
      </c>
      <c r="I395" s="81">
        <v>188815000</v>
      </c>
      <c r="J395" s="82">
        <v>1947</v>
      </c>
      <c r="K395" s="81">
        <v>23215000</v>
      </c>
      <c r="L395" s="80">
        <v>1557</v>
      </c>
      <c r="M395" s="83">
        <f t="shared" si="40"/>
        <v>14910.083493898523</v>
      </c>
      <c r="N395" s="81">
        <v>6973000</v>
      </c>
      <c r="O395" s="80">
        <v>311</v>
      </c>
      <c r="P395" s="84">
        <f t="shared" si="41"/>
        <v>22421.221864951767</v>
      </c>
      <c r="Q395" s="85"/>
    </row>
    <row r="396" spans="1:17" hidden="1" outlineLevel="2">
      <c r="A396" s="76" t="str">
        <f t="shared" si="36"/>
        <v>nord</v>
      </c>
      <c r="B396" s="77" t="str">
        <f t="shared" si="37"/>
        <v>20</v>
      </c>
      <c r="C396" s="78"/>
      <c r="D396" s="100" t="s">
        <v>389</v>
      </c>
      <c r="E396" s="79" t="str">
        <f>VLOOKUP(D396,Kommuner!$D$1:$E$470,2,FALSE)</f>
        <v>Sør-Varanger</v>
      </c>
      <c r="F396" s="80">
        <v>8544</v>
      </c>
      <c r="G396" s="81">
        <v>761214000</v>
      </c>
      <c r="H396" s="82">
        <v>8174</v>
      </c>
      <c r="I396" s="81">
        <v>830001000</v>
      </c>
      <c r="J396" s="82">
        <v>8494</v>
      </c>
      <c r="K396" s="81">
        <v>86437000</v>
      </c>
      <c r="L396" s="80">
        <v>6834</v>
      </c>
      <c r="M396" s="83">
        <f t="shared" si="40"/>
        <v>12648.083113842553</v>
      </c>
      <c r="N396" s="81">
        <v>21131000</v>
      </c>
      <c r="O396" s="80">
        <v>1298</v>
      </c>
      <c r="P396" s="84">
        <f t="shared" si="41"/>
        <v>16279.661016949152</v>
      </c>
      <c r="Q396" s="85"/>
    </row>
    <row r="397" spans="1:17" hidden="1" outlineLevel="1">
      <c r="A397" s="76"/>
      <c r="B397" s="86" t="s">
        <v>1113</v>
      </c>
      <c r="C397" s="78"/>
      <c r="D397" s="105" t="str">
        <f>LEFT(B397,2)</f>
        <v>20</v>
      </c>
      <c r="E397" s="106" t="str">
        <f>VLOOKUP(D397,Kommuner!$D$1:$E$470,2,FALSE)</f>
        <v>Finnmark</v>
      </c>
      <c r="F397" s="107">
        <f t="shared" ref="F397:L397" si="42">SUBTOTAL(9,F378:F396)</f>
        <v>61935</v>
      </c>
      <c r="G397" s="108">
        <f t="shared" si="42"/>
        <v>5658691000</v>
      </c>
      <c r="H397" s="109">
        <f t="shared" si="42"/>
        <v>59197</v>
      </c>
      <c r="I397" s="108">
        <f t="shared" si="42"/>
        <v>6118860000</v>
      </c>
      <c r="J397" s="109">
        <f t="shared" si="42"/>
        <v>61361</v>
      </c>
      <c r="K397" s="108">
        <f t="shared" si="42"/>
        <v>660712000</v>
      </c>
      <c r="L397" s="107">
        <f t="shared" si="42"/>
        <v>48714</v>
      </c>
      <c r="M397" s="110">
        <f t="shared" si="40"/>
        <v>13563.082481422178</v>
      </c>
      <c r="N397" s="108">
        <f>SUBTOTAL(9,N378:N396)</f>
        <v>218278000</v>
      </c>
      <c r="O397" s="107">
        <f>SUBTOTAL(9,O378:O396)</f>
        <v>10263</v>
      </c>
      <c r="P397" s="111">
        <f t="shared" si="41"/>
        <v>21268.440027282471</v>
      </c>
      <c r="Q397" s="85"/>
    </row>
    <row r="398" spans="1:17" hidden="1" outlineLevel="2">
      <c r="A398" s="76" t="str">
        <f t="shared" si="36"/>
        <v>SFx</v>
      </c>
      <c r="B398" s="77" t="str">
        <f t="shared" si="37"/>
        <v>21</v>
      </c>
      <c r="C398" s="78"/>
      <c r="D398" s="100" t="s">
        <v>1093</v>
      </c>
      <c r="E398" s="79" t="str">
        <f>VLOOKUP(D398,Kommuner!$D$1:$E$470,2,FALSE)</f>
        <v>Svalbard</v>
      </c>
      <c r="F398" s="80">
        <v>3093</v>
      </c>
      <c r="G398" s="81">
        <v>27929000</v>
      </c>
      <c r="H398" s="82">
        <v>256</v>
      </c>
      <c r="I398" s="81">
        <v>24054000</v>
      </c>
      <c r="J398" s="82">
        <v>94</v>
      </c>
      <c r="K398" s="81">
        <v>1878000</v>
      </c>
      <c r="L398" s="80">
        <v>55</v>
      </c>
      <c r="M398" s="83">
        <f t="shared" si="40"/>
        <v>34145.454545454544</v>
      </c>
      <c r="N398" s="81">
        <v>5800000</v>
      </c>
      <c r="O398" s="80">
        <v>214</v>
      </c>
      <c r="P398" s="84">
        <f t="shared" si="41"/>
        <v>27102.803738317758</v>
      </c>
      <c r="Q398" s="85"/>
    </row>
    <row r="399" spans="1:17" hidden="1" outlineLevel="1">
      <c r="A399" s="76"/>
      <c r="B399" s="86" t="s">
        <v>1114</v>
      </c>
      <c r="C399" s="78"/>
      <c r="D399" s="105" t="str">
        <f>LEFT(B399,2)</f>
        <v>21</v>
      </c>
      <c r="E399" s="106" t="str">
        <f>VLOOKUP(D399,Kommuner!$D$1:$E$470,2,FALSE)</f>
        <v>Svalbard</v>
      </c>
      <c r="F399" s="107">
        <f t="shared" ref="F399:L399" si="43">SUBTOTAL(9,F398:F398)</f>
        <v>3093</v>
      </c>
      <c r="G399" s="108">
        <f t="shared" si="43"/>
        <v>27929000</v>
      </c>
      <c r="H399" s="109">
        <f t="shared" si="43"/>
        <v>256</v>
      </c>
      <c r="I399" s="108">
        <f t="shared" si="43"/>
        <v>24054000</v>
      </c>
      <c r="J399" s="109">
        <f t="shared" si="43"/>
        <v>94</v>
      </c>
      <c r="K399" s="108">
        <f t="shared" si="43"/>
        <v>1878000</v>
      </c>
      <c r="L399" s="107">
        <f t="shared" si="43"/>
        <v>55</v>
      </c>
      <c r="M399" s="110">
        <f t="shared" si="40"/>
        <v>34145.454545454544</v>
      </c>
      <c r="N399" s="108">
        <f>SUBTOTAL(9,N398:N398)</f>
        <v>5800000</v>
      </c>
      <c r="O399" s="107">
        <f>SUBTOTAL(9,O398:O398)</f>
        <v>214</v>
      </c>
      <c r="P399" s="111">
        <f t="shared" si="41"/>
        <v>27102.803738317758</v>
      </c>
      <c r="Q399" s="85"/>
    </row>
    <row r="400" spans="1:17" hidden="1" outlineLevel="2">
      <c r="A400" s="76" t="str">
        <f t="shared" si="36"/>
        <v>SFx</v>
      </c>
      <c r="B400" s="77" t="str">
        <f t="shared" si="37"/>
        <v>23</v>
      </c>
      <c r="C400" s="78"/>
      <c r="D400" s="100" t="s">
        <v>390</v>
      </c>
      <c r="E400" s="79" t="str">
        <f>VLOOKUP(D400,Kommuner!$D$1:$E$470,2,FALSE)</f>
        <v>SFU - Sokkel / Utland</v>
      </c>
      <c r="F400" s="80">
        <v>54019</v>
      </c>
      <c r="G400" s="81">
        <v>3379982000</v>
      </c>
      <c r="H400" s="82">
        <v>49485</v>
      </c>
      <c r="I400" s="81">
        <v>3547514000</v>
      </c>
      <c r="J400" s="82">
        <v>46746</v>
      </c>
      <c r="K400" s="81">
        <v>487165000</v>
      </c>
      <c r="L400" s="80">
        <v>29665</v>
      </c>
      <c r="M400" s="83">
        <f t="shared" si="40"/>
        <v>16422.214731164673</v>
      </c>
      <c r="N400" s="81">
        <v>308506000</v>
      </c>
      <c r="O400" s="80">
        <v>13547</v>
      </c>
      <c r="P400" s="84">
        <f t="shared" si="41"/>
        <v>22773.012475086736</v>
      </c>
      <c r="Q400" s="85"/>
    </row>
    <row r="401" spans="1:17" hidden="1" outlineLevel="1">
      <c r="A401" s="76"/>
      <c r="B401" s="86" t="s">
        <v>1115</v>
      </c>
      <c r="C401" s="78"/>
      <c r="D401" s="105" t="str">
        <f>LEFT(B401,2)</f>
        <v>23</v>
      </c>
      <c r="E401" s="106" t="str">
        <f>VLOOKUP(D401,Kommuner!$D$1:$E$470,2,FALSE)</f>
        <v>SFU - Sokkel / Utland</v>
      </c>
      <c r="F401" s="107">
        <f t="shared" ref="F401:L401" si="44">SUBTOTAL(9,F400:F400)</f>
        <v>54019</v>
      </c>
      <c r="G401" s="108">
        <f t="shared" si="44"/>
        <v>3379982000</v>
      </c>
      <c r="H401" s="109">
        <f t="shared" si="44"/>
        <v>49485</v>
      </c>
      <c r="I401" s="108">
        <f t="shared" si="44"/>
        <v>3547514000</v>
      </c>
      <c r="J401" s="109">
        <f t="shared" si="44"/>
        <v>46746</v>
      </c>
      <c r="K401" s="108">
        <f t="shared" si="44"/>
        <v>487165000</v>
      </c>
      <c r="L401" s="107">
        <f t="shared" si="44"/>
        <v>29665</v>
      </c>
      <c r="M401" s="110">
        <f t="shared" si="40"/>
        <v>16422.214731164673</v>
      </c>
      <c r="N401" s="108">
        <f>SUBTOTAL(9,N400:N400)</f>
        <v>308506000</v>
      </c>
      <c r="O401" s="107">
        <f>SUBTOTAL(9,O400:O400)</f>
        <v>13547</v>
      </c>
      <c r="P401" s="111">
        <f t="shared" si="41"/>
        <v>22773.012475086736</v>
      </c>
      <c r="Q401" s="85"/>
    </row>
    <row r="402" spans="1:17" hidden="1" outlineLevel="2">
      <c r="A402" s="76" t="str">
        <f t="shared" si="36"/>
        <v>SFx</v>
      </c>
      <c r="B402" s="77" t="str">
        <f t="shared" si="37"/>
        <v>24</v>
      </c>
      <c r="C402" s="78"/>
      <c r="D402" s="100" t="s">
        <v>1094</v>
      </c>
      <c r="E402" s="79" t="str">
        <f>VLOOKUP(D402,Kommuner!$D$1:$E$470,2,FALSE)</f>
        <v>Pensjon Utland</v>
      </c>
      <c r="F402" s="80">
        <v>44274</v>
      </c>
      <c r="G402" s="81">
        <v>594024000</v>
      </c>
      <c r="H402" s="82">
        <v>43806</v>
      </c>
      <c r="I402" s="81">
        <v>613503000</v>
      </c>
      <c r="J402" s="82">
        <v>43614</v>
      </c>
      <c r="K402" s="81">
        <v>38749000</v>
      </c>
      <c r="L402" s="80">
        <v>5556</v>
      </c>
      <c r="M402" s="83">
        <f t="shared" si="40"/>
        <v>6974.2620590352772</v>
      </c>
      <c r="N402" s="81">
        <v>16069000</v>
      </c>
      <c r="O402" s="80">
        <v>2298</v>
      </c>
      <c r="P402" s="84">
        <f t="shared" si="41"/>
        <v>6992.6022628372502</v>
      </c>
      <c r="Q402" s="85"/>
    </row>
    <row r="403" spans="1:17" hidden="1" outlineLevel="1">
      <c r="A403" s="76"/>
      <c r="B403" s="86" t="s">
        <v>1116</v>
      </c>
      <c r="C403" s="78"/>
      <c r="D403" s="105" t="str">
        <f>LEFT(B403,2)</f>
        <v>24</v>
      </c>
      <c r="E403" s="106" t="str">
        <f>VLOOKUP(D403,Kommuner!$D$1:$E$470,2,FALSE)</f>
        <v>Pensjon Utland</v>
      </c>
      <c r="F403" s="107">
        <f t="shared" ref="F403:L403" si="45">SUBTOTAL(9,F402:F402)</f>
        <v>44274</v>
      </c>
      <c r="G403" s="108">
        <f t="shared" si="45"/>
        <v>594024000</v>
      </c>
      <c r="H403" s="109">
        <f t="shared" si="45"/>
        <v>43806</v>
      </c>
      <c r="I403" s="108">
        <f t="shared" si="45"/>
        <v>613503000</v>
      </c>
      <c r="J403" s="109">
        <f t="shared" si="45"/>
        <v>43614</v>
      </c>
      <c r="K403" s="108">
        <f t="shared" si="45"/>
        <v>38749000</v>
      </c>
      <c r="L403" s="107">
        <f t="shared" si="45"/>
        <v>5556</v>
      </c>
      <c r="M403" s="110">
        <f t="shared" si="40"/>
        <v>6974.2620590352772</v>
      </c>
      <c r="N403" s="108">
        <f>SUBTOTAL(9,N402:N402)</f>
        <v>16069000</v>
      </c>
      <c r="O403" s="107">
        <f>SUBTOTAL(9,O402:O402)</f>
        <v>2298</v>
      </c>
      <c r="P403" s="111">
        <f t="shared" si="41"/>
        <v>6992.6022628372502</v>
      </c>
      <c r="Q403" s="85"/>
    </row>
    <row r="404" spans="1:17" hidden="1" outlineLevel="2">
      <c r="A404" s="76" t="str">
        <f t="shared" ref="A404:A446" si="46">IF(B404&lt;="05","Øst",IF(B404&lt;="10","Sør",IF(B404&lt;="14","Vest",IF(OR(B404="15",B404="50"),"Midt-Norge",IF(B404&lt;="20","nord","SFx")))))</f>
        <v>Midt-Norge</v>
      </c>
      <c r="B404" s="77" t="str">
        <f t="shared" ref="B404:B446" si="47">LEFT(D404,2)</f>
        <v>50</v>
      </c>
      <c r="C404" s="78"/>
      <c r="D404" s="100" t="s">
        <v>391</v>
      </c>
      <c r="E404" s="79" t="str">
        <f>VLOOKUP(D404,Kommuner!$D$1:$E$470,2,FALSE)</f>
        <v>Trondheim</v>
      </c>
      <c r="F404" s="80">
        <v>149772</v>
      </c>
      <c r="G404" s="81">
        <v>19089503000</v>
      </c>
      <c r="H404" s="82">
        <v>144029</v>
      </c>
      <c r="I404" s="81">
        <v>19679363000</v>
      </c>
      <c r="J404" s="82">
        <v>148742</v>
      </c>
      <c r="K404" s="81">
        <v>1358407000</v>
      </c>
      <c r="L404" s="80">
        <v>114386</v>
      </c>
      <c r="M404" s="83">
        <f t="shared" si="40"/>
        <v>11875.640375570438</v>
      </c>
      <c r="N404" s="81">
        <v>786083000</v>
      </c>
      <c r="O404" s="80">
        <v>27051</v>
      </c>
      <c r="P404" s="84">
        <f t="shared" si="41"/>
        <v>29059.295404975786</v>
      </c>
      <c r="Q404" s="85"/>
    </row>
    <row r="405" spans="1:17" hidden="1" outlineLevel="2">
      <c r="A405" s="76" t="str">
        <f t="shared" si="46"/>
        <v>Midt-Norge</v>
      </c>
      <c r="B405" s="77" t="str">
        <f t="shared" si="47"/>
        <v>50</v>
      </c>
      <c r="C405" s="78"/>
      <c r="D405" s="100" t="s">
        <v>392</v>
      </c>
      <c r="E405" s="79" t="str">
        <f>VLOOKUP(D405,Kommuner!$D$1:$E$470,2,FALSE)</f>
        <v>Steinkjer</v>
      </c>
      <c r="F405" s="80">
        <v>17135</v>
      </c>
      <c r="G405" s="81">
        <v>1665436000</v>
      </c>
      <c r="H405" s="82">
        <v>16467</v>
      </c>
      <c r="I405" s="81">
        <v>1754981000</v>
      </c>
      <c r="J405" s="82">
        <v>17027</v>
      </c>
      <c r="K405" s="81">
        <v>144020000</v>
      </c>
      <c r="L405" s="80">
        <v>13233</v>
      </c>
      <c r="M405" s="83">
        <f t="shared" si="40"/>
        <v>10883.397566689337</v>
      </c>
      <c r="N405" s="81">
        <v>57907000</v>
      </c>
      <c r="O405" s="80">
        <v>2929</v>
      </c>
      <c r="P405" s="84">
        <f t="shared" si="41"/>
        <v>19770.228747012632</v>
      </c>
      <c r="Q405" s="85"/>
    </row>
    <row r="406" spans="1:17" hidden="1" outlineLevel="2">
      <c r="A406" s="76" t="str">
        <f t="shared" si="46"/>
        <v>Midt-Norge</v>
      </c>
      <c r="B406" s="77" t="str">
        <f t="shared" si="47"/>
        <v>50</v>
      </c>
      <c r="C406" s="78"/>
      <c r="D406" s="100" t="s">
        <v>393</v>
      </c>
      <c r="E406" s="79" t="str">
        <f>VLOOKUP(D406,Kommuner!$D$1:$E$470,2,FALSE)</f>
        <v>Namsos</v>
      </c>
      <c r="F406" s="80">
        <v>9944</v>
      </c>
      <c r="G406" s="81">
        <v>1061425000</v>
      </c>
      <c r="H406" s="82">
        <v>9591</v>
      </c>
      <c r="I406" s="81">
        <v>1108159000</v>
      </c>
      <c r="J406" s="82">
        <v>9890</v>
      </c>
      <c r="K406" s="81">
        <v>86645000</v>
      </c>
      <c r="L406" s="80">
        <v>7627</v>
      </c>
      <c r="M406" s="83">
        <f t="shared" si="40"/>
        <v>11360.29893798348</v>
      </c>
      <c r="N406" s="81">
        <v>41460000</v>
      </c>
      <c r="O406" s="80">
        <v>1802</v>
      </c>
      <c r="P406" s="84">
        <f t="shared" si="41"/>
        <v>23007.769145394006</v>
      </c>
      <c r="Q406" s="85"/>
    </row>
    <row r="407" spans="1:17" hidden="1" outlineLevel="2">
      <c r="A407" s="76" t="str">
        <f t="shared" si="46"/>
        <v>Midt-Norge</v>
      </c>
      <c r="B407" s="77" t="str">
        <f t="shared" si="47"/>
        <v>50</v>
      </c>
      <c r="C407" s="78"/>
      <c r="D407" s="100" t="s">
        <v>394</v>
      </c>
      <c r="E407" s="79" t="str">
        <f>VLOOKUP(D407,Kommuner!$D$1:$E$470,2,FALSE)</f>
        <v>Hemne</v>
      </c>
      <c r="F407" s="80">
        <v>3273</v>
      </c>
      <c r="G407" s="81">
        <v>355534000</v>
      </c>
      <c r="H407" s="82">
        <v>3172</v>
      </c>
      <c r="I407" s="81">
        <v>379826000</v>
      </c>
      <c r="J407" s="82">
        <v>3249</v>
      </c>
      <c r="K407" s="81">
        <v>33566000</v>
      </c>
      <c r="L407" s="80">
        <v>2657</v>
      </c>
      <c r="M407" s="83">
        <f t="shared" si="40"/>
        <v>12633.044787354158</v>
      </c>
      <c r="N407" s="81">
        <v>9187000</v>
      </c>
      <c r="O407" s="80">
        <v>479</v>
      </c>
      <c r="P407" s="84">
        <f t="shared" si="41"/>
        <v>19179.540709812107</v>
      </c>
      <c r="Q407" s="85"/>
    </row>
    <row r="408" spans="1:17" hidden="1" outlineLevel="2">
      <c r="A408" s="76" t="str">
        <f t="shared" si="46"/>
        <v>Midt-Norge</v>
      </c>
      <c r="B408" s="77" t="str">
        <f t="shared" si="47"/>
        <v>50</v>
      </c>
      <c r="C408" s="78"/>
      <c r="D408" s="100" t="s">
        <v>395</v>
      </c>
      <c r="E408" s="79" t="str">
        <f>VLOOKUP(D408,Kommuner!$D$1:$E$470,2,FALSE)</f>
        <v>Snillfjord</v>
      </c>
      <c r="F408" s="80">
        <v>800</v>
      </c>
      <c r="G408" s="81">
        <v>84763000</v>
      </c>
      <c r="H408" s="82">
        <v>767</v>
      </c>
      <c r="I408" s="81">
        <v>89290000</v>
      </c>
      <c r="J408" s="82">
        <v>795</v>
      </c>
      <c r="K408" s="81">
        <v>8160000</v>
      </c>
      <c r="L408" s="80">
        <v>613</v>
      </c>
      <c r="M408" s="83">
        <f t="shared" si="40"/>
        <v>13311.5823817292</v>
      </c>
      <c r="N408" s="81">
        <v>3534000</v>
      </c>
      <c r="O408" s="80">
        <v>136</v>
      </c>
      <c r="P408" s="84">
        <f t="shared" si="41"/>
        <v>25985.294117647059</v>
      </c>
      <c r="Q408" s="85"/>
    </row>
    <row r="409" spans="1:17" hidden="1" outlineLevel="2">
      <c r="A409" s="76" t="str">
        <f t="shared" si="46"/>
        <v>Midt-Norge</v>
      </c>
      <c r="B409" s="77" t="str">
        <f t="shared" si="47"/>
        <v>50</v>
      </c>
      <c r="C409" s="78"/>
      <c r="D409" s="100" t="s">
        <v>396</v>
      </c>
      <c r="E409" s="79" t="str">
        <f>VLOOKUP(D409,Kommuner!$D$1:$E$470,2,FALSE)</f>
        <v>Hitra</v>
      </c>
      <c r="F409" s="80">
        <v>3853</v>
      </c>
      <c r="G409" s="81">
        <v>387573000</v>
      </c>
      <c r="H409" s="82">
        <v>3700</v>
      </c>
      <c r="I409" s="81">
        <v>411179000</v>
      </c>
      <c r="J409" s="82">
        <v>3826</v>
      </c>
      <c r="K409" s="81">
        <v>38429000</v>
      </c>
      <c r="L409" s="80">
        <v>2974</v>
      </c>
      <c r="M409" s="83">
        <f t="shared" si="40"/>
        <v>12921.654337592468</v>
      </c>
      <c r="N409" s="81">
        <v>15387000</v>
      </c>
      <c r="O409" s="80">
        <v>681</v>
      </c>
      <c r="P409" s="84">
        <f t="shared" si="41"/>
        <v>22594.713656387667</v>
      </c>
      <c r="Q409" s="85"/>
    </row>
    <row r="410" spans="1:17" hidden="1" outlineLevel="2">
      <c r="A410" s="76" t="str">
        <f t="shared" si="46"/>
        <v>Midt-Norge</v>
      </c>
      <c r="B410" s="77" t="str">
        <f t="shared" si="47"/>
        <v>50</v>
      </c>
      <c r="C410" s="78"/>
      <c r="D410" s="100" t="s">
        <v>397</v>
      </c>
      <c r="E410" s="79" t="str">
        <f>VLOOKUP(D410,Kommuner!$D$1:$E$470,2,FALSE)</f>
        <v>Frøya</v>
      </c>
      <c r="F410" s="80">
        <v>4027</v>
      </c>
      <c r="G410" s="81">
        <v>579803000</v>
      </c>
      <c r="H410" s="82">
        <v>3889</v>
      </c>
      <c r="I410" s="81">
        <v>509724000</v>
      </c>
      <c r="J410" s="82">
        <v>3990</v>
      </c>
      <c r="K410" s="81">
        <v>41677000</v>
      </c>
      <c r="L410" s="80">
        <v>3001</v>
      </c>
      <c r="M410" s="83">
        <f t="shared" si="40"/>
        <v>13887.704098633789</v>
      </c>
      <c r="N410" s="81">
        <v>113055000</v>
      </c>
      <c r="O410" s="80">
        <v>831</v>
      </c>
      <c r="P410" s="84">
        <f t="shared" si="41"/>
        <v>136046.93140794223</v>
      </c>
      <c r="Q410" s="85"/>
    </row>
    <row r="411" spans="1:17" hidden="1" outlineLevel="2">
      <c r="A411" s="76" t="str">
        <f t="shared" si="46"/>
        <v>Midt-Norge</v>
      </c>
      <c r="B411" s="77" t="str">
        <f t="shared" si="47"/>
        <v>50</v>
      </c>
      <c r="C411" s="78"/>
      <c r="D411" s="100" t="s">
        <v>398</v>
      </c>
      <c r="E411" s="79" t="str">
        <f>VLOOKUP(D411,Kommuner!$D$1:$E$470,2,FALSE)</f>
        <v>Ørland</v>
      </c>
      <c r="F411" s="80">
        <v>4277</v>
      </c>
      <c r="G411" s="81">
        <v>459228000</v>
      </c>
      <c r="H411" s="82">
        <v>4130</v>
      </c>
      <c r="I411" s="81">
        <v>486740000</v>
      </c>
      <c r="J411" s="82">
        <v>4250</v>
      </c>
      <c r="K411" s="81">
        <v>43858000</v>
      </c>
      <c r="L411" s="80">
        <v>3343</v>
      </c>
      <c r="M411" s="83">
        <f t="shared" si="40"/>
        <v>13119.353873766078</v>
      </c>
      <c r="N411" s="81">
        <v>17312000</v>
      </c>
      <c r="O411" s="80">
        <v>697</v>
      </c>
      <c r="P411" s="84">
        <f t="shared" si="41"/>
        <v>24837.876614060257</v>
      </c>
      <c r="Q411" s="85"/>
    </row>
    <row r="412" spans="1:17" hidden="1" outlineLevel="2">
      <c r="A412" s="76" t="str">
        <f t="shared" si="46"/>
        <v>Midt-Norge</v>
      </c>
      <c r="B412" s="77" t="str">
        <f t="shared" si="47"/>
        <v>50</v>
      </c>
      <c r="C412" s="78"/>
      <c r="D412" s="100" t="s">
        <v>399</v>
      </c>
      <c r="E412" s="79" t="str">
        <f>VLOOKUP(D412,Kommuner!$D$1:$E$470,2,FALSE)</f>
        <v>Agdenes</v>
      </c>
      <c r="F412" s="80">
        <v>1372</v>
      </c>
      <c r="G412" s="81">
        <v>123239000</v>
      </c>
      <c r="H412" s="82">
        <v>1310</v>
      </c>
      <c r="I412" s="81">
        <v>133747000</v>
      </c>
      <c r="J412" s="82">
        <v>1357</v>
      </c>
      <c r="K412" s="81">
        <v>12990000</v>
      </c>
      <c r="L412" s="80">
        <v>1058</v>
      </c>
      <c r="M412" s="83">
        <f t="shared" si="40"/>
        <v>12277.882797731569</v>
      </c>
      <c r="N412" s="81">
        <v>2638000</v>
      </c>
      <c r="O412" s="80">
        <v>229</v>
      </c>
      <c r="P412" s="84">
        <f t="shared" si="41"/>
        <v>11519.650655021835</v>
      </c>
      <c r="Q412" s="85"/>
    </row>
    <row r="413" spans="1:17" hidden="1" outlineLevel="2">
      <c r="A413" s="76" t="str">
        <f t="shared" si="46"/>
        <v>Midt-Norge</v>
      </c>
      <c r="B413" s="77" t="str">
        <f t="shared" si="47"/>
        <v>50</v>
      </c>
      <c r="C413" s="78"/>
      <c r="D413" s="100" t="s">
        <v>400</v>
      </c>
      <c r="E413" s="79" t="str">
        <f>VLOOKUP(D413,Kommuner!$D$1:$E$470,2,FALSE)</f>
        <v>Bjugn</v>
      </c>
      <c r="F413" s="80">
        <v>3691</v>
      </c>
      <c r="G413" s="81">
        <v>371006000</v>
      </c>
      <c r="H413" s="82">
        <v>3569</v>
      </c>
      <c r="I413" s="81">
        <v>389679000</v>
      </c>
      <c r="J413" s="82">
        <v>3653</v>
      </c>
      <c r="K413" s="81">
        <v>37189000</v>
      </c>
      <c r="L413" s="80">
        <v>2846</v>
      </c>
      <c r="M413" s="83">
        <f t="shared" si="40"/>
        <v>13067.1117357695</v>
      </c>
      <c r="N413" s="81">
        <v>18871000</v>
      </c>
      <c r="O413" s="80">
        <v>664</v>
      </c>
      <c r="P413" s="84">
        <f t="shared" si="41"/>
        <v>28420.180722891568</v>
      </c>
      <c r="Q413" s="85"/>
    </row>
    <row r="414" spans="1:17" hidden="1" outlineLevel="2">
      <c r="A414" s="76" t="str">
        <f t="shared" si="46"/>
        <v>Midt-Norge</v>
      </c>
      <c r="B414" s="77" t="str">
        <f t="shared" si="47"/>
        <v>50</v>
      </c>
      <c r="C414" s="78"/>
      <c r="D414" s="100" t="s">
        <v>401</v>
      </c>
      <c r="E414" s="79" t="str">
        <f>VLOOKUP(D414,Kommuner!$D$1:$E$470,2,FALSE)</f>
        <v>Åfjord</v>
      </c>
      <c r="F414" s="80">
        <v>2637</v>
      </c>
      <c r="G414" s="81">
        <v>265013000</v>
      </c>
      <c r="H414" s="82">
        <v>2535</v>
      </c>
      <c r="I414" s="81">
        <v>280109000</v>
      </c>
      <c r="J414" s="82">
        <v>2617</v>
      </c>
      <c r="K414" s="81">
        <v>26218000</v>
      </c>
      <c r="L414" s="80">
        <v>2056</v>
      </c>
      <c r="M414" s="83">
        <f t="shared" si="40"/>
        <v>12751.945525291829</v>
      </c>
      <c r="N414" s="81">
        <v>11290000</v>
      </c>
      <c r="O414" s="80">
        <v>450</v>
      </c>
      <c r="P414" s="84">
        <f t="shared" si="41"/>
        <v>25088.888888888891</v>
      </c>
      <c r="Q414" s="85"/>
    </row>
    <row r="415" spans="1:17" hidden="1" outlineLevel="2">
      <c r="A415" s="76" t="str">
        <f t="shared" si="46"/>
        <v>Midt-Norge</v>
      </c>
      <c r="B415" s="77" t="str">
        <f t="shared" si="47"/>
        <v>50</v>
      </c>
      <c r="C415" s="78"/>
      <c r="D415" s="100" t="s">
        <v>402</v>
      </c>
      <c r="E415" s="79" t="str">
        <f>VLOOKUP(D415,Kommuner!$D$1:$E$470,2,FALSE)</f>
        <v>Roan</v>
      </c>
      <c r="F415" s="80">
        <v>798</v>
      </c>
      <c r="G415" s="81">
        <v>74704000</v>
      </c>
      <c r="H415" s="82">
        <v>752</v>
      </c>
      <c r="I415" s="81">
        <v>79701000</v>
      </c>
      <c r="J415" s="82">
        <v>787</v>
      </c>
      <c r="K415" s="81">
        <v>8130000</v>
      </c>
      <c r="L415" s="80">
        <v>592</v>
      </c>
      <c r="M415" s="83">
        <f t="shared" si="40"/>
        <v>13733.108108108108</v>
      </c>
      <c r="N415" s="81">
        <v>3262000</v>
      </c>
      <c r="O415" s="80">
        <v>135</v>
      </c>
      <c r="P415" s="84">
        <f t="shared" si="41"/>
        <v>24162.962962962964</v>
      </c>
      <c r="Q415" s="85"/>
    </row>
    <row r="416" spans="1:17" hidden="1" outlineLevel="2">
      <c r="A416" s="76" t="str">
        <f t="shared" si="46"/>
        <v>Midt-Norge</v>
      </c>
      <c r="B416" s="77" t="str">
        <f t="shared" si="47"/>
        <v>50</v>
      </c>
      <c r="C416" s="78"/>
      <c r="D416" s="100" t="s">
        <v>403</v>
      </c>
      <c r="E416" s="79" t="str">
        <f>VLOOKUP(D416,Kommuner!$D$1:$E$470,2,FALSE)</f>
        <v>Osen</v>
      </c>
      <c r="F416" s="80">
        <v>757</v>
      </c>
      <c r="G416" s="81">
        <v>69553000</v>
      </c>
      <c r="H416" s="82">
        <v>725</v>
      </c>
      <c r="I416" s="81">
        <v>75305000</v>
      </c>
      <c r="J416" s="82">
        <v>751</v>
      </c>
      <c r="K416" s="81">
        <v>7750000</v>
      </c>
      <c r="L416" s="80">
        <v>581</v>
      </c>
      <c r="M416" s="83">
        <f t="shared" si="40"/>
        <v>13339.070567986231</v>
      </c>
      <c r="N416" s="81">
        <v>2268000</v>
      </c>
      <c r="O416" s="80">
        <v>140</v>
      </c>
      <c r="P416" s="84">
        <f t="shared" si="41"/>
        <v>16200</v>
      </c>
      <c r="Q416" s="85"/>
    </row>
    <row r="417" spans="1:17" hidden="1" outlineLevel="2">
      <c r="A417" s="76" t="str">
        <f t="shared" si="46"/>
        <v>Midt-Norge</v>
      </c>
      <c r="B417" s="77" t="str">
        <f t="shared" si="47"/>
        <v>50</v>
      </c>
      <c r="C417" s="78"/>
      <c r="D417" s="100" t="s">
        <v>404</v>
      </c>
      <c r="E417" s="79" t="str">
        <f>VLOOKUP(D417,Kommuner!$D$1:$E$470,2,FALSE)</f>
        <v>Oppdal</v>
      </c>
      <c r="F417" s="80">
        <v>5572</v>
      </c>
      <c r="G417" s="81">
        <v>540164000</v>
      </c>
      <c r="H417" s="82">
        <v>5311</v>
      </c>
      <c r="I417" s="81">
        <v>566215000</v>
      </c>
      <c r="J417" s="82">
        <v>5527</v>
      </c>
      <c r="K417" s="81">
        <v>51812000</v>
      </c>
      <c r="L417" s="80">
        <v>4251</v>
      </c>
      <c r="M417" s="83">
        <f t="shared" si="40"/>
        <v>12188.191013879088</v>
      </c>
      <c r="N417" s="81">
        <v>26902000</v>
      </c>
      <c r="O417" s="80">
        <v>1015</v>
      </c>
      <c r="P417" s="84">
        <f t="shared" si="41"/>
        <v>26504.433497536946</v>
      </c>
      <c r="Q417" s="85"/>
    </row>
    <row r="418" spans="1:17" hidden="1" outlineLevel="2">
      <c r="A418" s="76" t="str">
        <f t="shared" si="46"/>
        <v>Midt-Norge</v>
      </c>
      <c r="B418" s="77" t="str">
        <f t="shared" si="47"/>
        <v>50</v>
      </c>
      <c r="C418" s="78"/>
      <c r="D418" s="100" t="s">
        <v>405</v>
      </c>
      <c r="E418" s="79" t="str">
        <f>VLOOKUP(D418,Kommuner!$D$1:$E$470,2,FALSE)</f>
        <v>Rennebu</v>
      </c>
      <c r="F418" s="80">
        <v>1995</v>
      </c>
      <c r="G418" s="81">
        <v>172961000</v>
      </c>
      <c r="H418" s="82">
        <v>1903</v>
      </c>
      <c r="I418" s="81">
        <v>187269000</v>
      </c>
      <c r="J418" s="82">
        <v>1977</v>
      </c>
      <c r="K418" s="81">
        <v>20128000</v>
      </c>
      <c r="L418" s="80">
        <v>1526</v>
      </c>
      <c r="M418" s="83">
        <f t="shared" si="40"/>
        <v>13190.039318479685</v>
      </c>
      <c r="N418" s="81">
        <v>5767000</v>
      </c>
      <c r="O418" s="80">
        <v>355</v>
      </c>
      <c r="P418" s="84">
        <f t="shared" si="41"/>
        <v>16245.070422535211</v>
      </c>
      <c r="Q418" s="85"/>
    </row>
    <row r="419" spans="1:17" hidden="1" outlineLevel="2">
      <c r="A419" s="76" t="str">
        <f t="shared" si="46"/>
        <v>Midt-Norge</v>
      </c>
      <c r="B419" s="77" t="str">
        <f t="shared" si="47"/>
        <v>50</v>
      </c>
      <c r="C419" s="78"/>
      <c r="D419" s="100" t="s">
        <v>406</v>
      </c>
      <c r="E419" s="79" t="str">
        <f>VLOOKUP(D419,Kommuner!$D$1:$E$470,2,FALSE)</f>
        <v>Meldal</v>
      </c>
      <c r="F419" s="80">
        <v>3040</v>
      </c>
      <c r="G419" s="81">
        <v>283950000</v>
      </c>
      <c r="H419" s="82">
        <v>2922</v>
      </c>
      <c r="I419" s="81">
        <v>303528000</v>
      </c>
      <c r="J419" s="82">
        <v>3026</v>
      </c>
      <c r="K419" s="81">
        <v>28281000</v>
      </c>
      <c r="L419" s="80">
        <v>2414</v>
      </c>
      <c r="M419" s="83">
        <f t="shared" si="40"/>
        <v>11715.410107705055</v>
      </c>
      <c r="N419" s="81">
        <v>8453000</v>
      </c>
      <c r="O419" s="80">
        <v>472</v>
      </c>
      <c r="P419" s="84">
        <f t="shared" si="41"/>
        <v>17908.898305084746</v>
      </c>
      <c r="Q419" s="85"/>
    </row>
    <row r="420" spans="1:17" hidden="1" outlineLevel="2">
      <c r="A420" s="76" t="str">
        <f t="shared" si="46"/>
        <v>Midt-Norge</v>
      </c>
      <c r="B420" s="77" t="str">
        <f t="shared" si="47"/>
        <v>50</v>
      </c>
      <c r="C420" s="78"/>
      <c r="D420" s="100" t="s">
        <v>407</v>
      </c>
      <c r="E420" s="79" t="str">
        <f>VLOOKUP(D420,Kommuner!$D$1:$E$470,2,FALSE)</f>
        <v>Orkdal</v>
      </c>
      <c r="F420" s="80">
        <v>9084</v>
      </c>
      <c r="G420" s="81">
        <v>960975000</v>
      </c>
      <c r="H420" s="82">
        <v>8763</v>
      </c>
      <c r="I420" s="81">
        <v>1007969000</v>
      </c>
      <c r="J420" s="82">
        <v>9024</v>
      </c>
      <c r="K420" s="81">
        <v>79061000</v>
      </c>
      <c r="L420" s="80">
        <v>7069</v>
      </c>
      <c r="M420" s="83">
        <f t="shared" si="40"/>
        <v>11184.184467392843</v>
      </c>
      <c r="N420" s="81">
        <v>33599000</v>
      </c>
      <c r="O420" s="80">
        <v>1569</v>
      </c>
      <c r="P420" s="84">
        <f t="shared" si="41"/>
        <v>21414.276609305289</v>
      </c>
      <c r="Q420" s="85"/>
    </row>
    <row r="421" spans="1:17" hidden="1" outlineLevel="2">
      <c r="A421" s="76" t="str">
        <f t="shared" si="46"/>
        <v>Midt-Norge</v>
      </c>
      <c r="B421" s="77" t="str">
        <f t="shared" si="47"/>
        <v>50</v>
      </c>
      <c r="C421" s="78"/>
      <c r="D421" s="100" t="s">
        <v>408</v>
      </c>
      <c r="E421" s="79" t="str">
        <f>VLOOKUP(D421,Kommuner!$D$1:$E$470,2,FALSE)</f>
        <v>Røros</v>
      </c>
      <c r="F421" s="80">
        <v>4744</v>
      </c>
      <c r="G421" s="81">
        <v>455365000</v>
      </c>
      <c r="H421" s="82">
        <v>4517</v>
      </c>
      <c r="I421" s="81">
        <v>481871000</v>
      </c>
      <c r="J421" s="82">
        <v>4702</v>
      </c>
      <c r="K421" s="81">
        <v>43139000</v>
      </c>
      <c r="L421" s="80">
        <v>3704</v>
      </c>
      <c r="M421" s="83">
        <f t="shared" si="40"/>
        <v>11646.59827213823</v>
      </c>
      <c r="N421" s="81">
        <v>17502000</v>
      </c>
      <c r="O421" s="80">
        <v>804</v>
      </c>
      <c r="P421" s="84">
        <f t="shared" si="41"/>
        <v>21768.656716417911</v>
      </c>
      <c r="Q421" s="85"/>
    </row>
    <row r="422" spans="1:17" hidden="1" outlineLevel="2">
      <c r="A422" s="76" t="str">
        <f t="shared" si="46"/>
        <v>Midt-Norge</v>
      </c>
      <c r="B422" s="77" t="str">
        <f t="shared" si="47"/>
        <v>50</v>
      </c>
      <c r="C422" s="78"/>
      <c r="D422" s="100" t="s">
        <v>409</v>
      </c>
      <c r="E422" s="79" t="str">
        <f>VLOOKUP(D422,Kommuner!$D$1:$E$470,2,FALSE)</f>
        <v>Holtålen</v>
      </c>
      <c r="F422" s="80">
        <v>1622</v>
      </c>
      <c r="G422" s="81">
        <v>141729000</v>
      </c>
      <c r="H422" s="82">
        <v>1561</v>
      </c>
      <c r="I422" s="81">
        <v>151530000</v>
      </c>
      <c r="J422" s="82">
        <v>1602</v>
      </c>
      <c r="K422" s="81">
        <v>13196000</v>
      </c>
      <c r="L422" s="80">
        <v>1301</v>
      </c>
      <c r="M422" s="83">
        <f t="shared" si="40"/>
        <v>10142.966948501153</v>
      </c>
      <c r="N422" s="81">
        <v>3839000</v>
      </c>
      <c r="O422" s="80">
        <v>249</v>
      </c>
      <c r="P422" s="84">
        <f t="shared" si="41"/>
        <v>15417.670682730924</v>
      </c>
      <c r="Q422" s="85"/>
    </row>
    <row r="423" spans="1:17" hidden="1" outlineLevel="2">
      <c r="A423" s="76" t="str">
        <f t="shared" si="46"/>
        <v>Midt-Norge</v>
      </c>
      <c r="B423" s="77" t="str">
        <f t="shared" si="47"/>
        <v>50</v>
      </c>
      <c r="C423" s="78"/>
      <c r="D423" s="100" t="s">
        <v>410</v>
      </c>
      <c r="E423" s="79" t="str">
        <f>VLOOKUP(D423,Kommuner!$D$1:$E$470,2,FALSE)</f>
        <v>Midtre Gauldal</v>
      </c>
      <c r="F423" s="80">
        <v>4902</v>
      </c>
      <c r="G423" s="81">
        <v>462716000</v>
      </c>
      <c r="H423" s="82">
        <v>4739</v>
      </c>
      <c r="I423" s="81">
        <v>489074000</v>
      </c>
      <c r="J423" s="82">
        <v>4865</v>
      </c>
      <c r="K423" s="81">
        <v>43776000</v>
      </c>
      <c r="L423" s="80">
        <v>3694</v>
      </c>
      <c r="M423" s="83">
        <f t="shared" si="40"/>
        <v>11850.568489442339</v>
      </c>
      <c r="N423" s="81">
        <v>18080000</v>
      </c>
      <c r="O423" s="80">
        <v>980</v>
      </c>
      <c r="P423" s="84">
        <f t="shared" si="41"/>
        <v>18448.979591836734</v>
      </c>
      <c r="Q423" s="85"/>
    </row>
    <row r="424" spans="1:17" hidden="1" outlineLevel="2">
      <c r="A424" s="76" t="str">
        <f t="shared" si="46"/>
        <v>Midt-Norge</v>
      </c>
      <c r="B424" s="77" t="str">
        <f t="shared" si="47"/>
        <v>50</v>
      </c>
      <c r="C424" s="78"/>
      <c r="D424" s="100" t="s">
        <v>411</v>
      </c>
      <c r="E424" s="79" t="str">
        <f>VLOOKUP(D424,Kommuner!$D$1:$E$470,2,FALSE)</f>
        <v>Melhus</v>
      </c>
      <c r="F424" s="80">
        <v>12247</v>
      </c>
      <c r="G424" s="81">
        <v>1328394000</v>
      </c>
      <c r="H424" s="82">
        <v>11829</v>
      </c>
      <c r="I424" s="81">
        <v>1396134000</v>
      </c>
      <c r="J424" s="82">
        <v>12160</v>
      </c>
      <c r="K424" s="81">
        <v>117590000</v>
      </c>
      <c r="L424" s="80">
        <v>9510</v>
      </c>
      <c r="M424" s="83">
        <f t="shared" si="40"/>
        <v>12364.879074658254</v>
      </c>
      <c r="N424" s="81">
        <v>51989000</v>
      </c>
      <c r="O424" s="80">
        <v>2165</v>
      </c>
      <c r="P424" s="84">
        <f t="shared" si="41"/>
        <v>24013.39491916859</v>
      </c>
      <c r="Q424" s="85"/>
    </row>
    <row r="425" spans="1:17" hidden="1" outlineLevel="2">
      <c r="A425" s="76" t="str">
        <f t="shared" si="46"/>
        <v>Midt-Norge</v>
      </c>
      <c r="B425" s="77" t="str">
        <f t="shared" si="47"/>
        <v>50</v>
      </c>
      <c r="C425" s="78"/>
      <c r="D425" s="100" t="s">
        <v>412</v>
      </c>
      <c r="E425" s="79" t="str">
        <f>VLOOKUP(D425,Kommuner!$D$1:$E$470,2,FALSE)</f>
        <v>Skaun</v>
      </c>
      <c r="F425" s="80">
        <v>5802</v>
      </c>
      <c r="G425" s="81">
        <v>652809000</v>
      </c>
      <c r="H425" s="82">
        <v>5677</v>
      </c>
      <c r="I425" s="81">
        <v>687506000</v>
      </c>
      <c r="J425" s="82">
        <v>5769</v>
      </c>
      <c r="K425" s="81">
        <v>50679000</v>
      </c>
      <c r="L425" s="80">
        <v>4420</v>
      </c>
      <c r="M425" s="83">
        <f t="shared" si="40"/>
        <v>11465.837104072398</v>
      </c>
      <c r="N425" s="81">
        <v>16989000</v>
      </c>
      <c r="O425" s="80">
        <v>1076</v>
      </c>
      <c r="P425" s="84">
        <f t="shared" si="41"/>
        <v>15789.03345724907</v>
      </c>
      <c r="Q425" s="85"/>
    </row>
    <row r="426" spans="1:17" hidden="1" outlineLevel="2">
      <c r="A426" s="76" t="str">
        <f t="shared" si="46"/>
        <v>Midt-Norge</v>
      </c>
      <c r="B426" s="77" t="str">
        <f t="shared" si="47"/>
        <v>50</v>
      </c>
      <c r="C426" s="78"/>
      <c r="D426" s="100" t="s">
        <v>413</v>
      </c>
      <c r="E426" s="79" t="str">
        <f>VLOOKUP(D426,Kommuner!$D$1:$E$470,2,FALSE)</f>
        <v>Klæbu</v>
      </c>
      <c r="F426" s="80">
        <v>4418</v>
      </c>
      <c r="G426" s="81">
        <v>498125000</v>
      </c>
      <c r="H426" s="82">
        <v>4279</v>
      </c>
      <c r="I426" s="81">
        <v>520780000</v>
      </c>
      <c r="J426" s="82">
        <v>4392</v>
      </c>
      <c r="K426" s="81">
        <v>40243000</v>
      </c>
      <c r="L426" s="80">
        <v>3424</v>
      </c>
      <c r="M426" s="83">
        <f t="shared" si="40"/>
        <v>11753.212616822429</v>
      </c>
      <c r="N426" s="81">
        <v>18314000</v>
      </c>
      <c r="O426" s="80">
        <v>781</v>
      </c>
      <c r="P426" s="84">
        <f t="shared" si="41"/>
        <v>23449.423815620998</v>
      </c>
      <c r="Q426" s="85"/>
    </row>
    <row r="427" spans="1:17" hidden="1" outlineLevel="2">
      <c r="A427" s="76" t="str">
        <f t="shared" si="46"/>
        <v>Midt-Norge</v>
      </c>
      <c r="B427" s="77" t="str">
        <f t="shared" si="47"/>
        <v>50</v>
      </c>
      <c r="C427" s="78"/>
      <c r="D427" s="100" t="s">
        <v>414</v>
      </c>
      <c r="E427" s="79" t="str">
        <f>VLOOKUP(D427,Kommuner!$D$1:$E$470,2,FALSE)</f>
        <v>Malvik</v>
      </c>
      <c r="F427" s="80">
        <v>10229</v>
      </c>
      <c r="G427" s="81">
        <v>1304250000</v>
      </c>
      <c r="H427" s="82">
        <v>9886</v>
      </c>
      <c r="I427" s="81">
        <v>1337967000</v>
      </c>
      <c r="J427" s="82">
        <v>10170</v>
      </c>
      <c r="K427" s="81">
        <v>86441000</v>
      </c>
      <c r="L427" s="80">
        <v>7668</v>
      </c>
      <c r="M427" s="83">
        <f t="shared" si="40"/>
        <v>11272.952529994784</v>
      </c>
      <c r="N427" s="81">
        <v>54335000</v>
      </c>
      <c r="O427" s="80">
        <v>2001</v>
      </c>
      <c r="P427" s="84">
        <f t="shared" si="41"/>
        <v>27153.92303848076</v>
      </c>
      <c r="Q427" s="85"/>
    </row>
    <row r="428" spans="1:17" hidden="1" outlineLevel="2">
      <c r="A428" s="76" t="str">
        <f t="shared" si="46"/>
        <v>Midt-Norge</v>
      </c>
      <c r="B428" s="77" t="str">
        <f t="shared" si="47"/>
        <v>50</v>
      </c>
      <c r="C428" s="78"/>
      <c r="D428" s="100" t="s">
        <v>415</v>
      </c>
      <c r="E428" s="79" t="str">
        <f>VLOOKUP(D428,Kommuner!$D$1:$E$470,2,FALSE)</f>
        <v>Selbu</v>
      </c>
      <c r="F428" s="80">
        <v>3202</v>
      </c>
      <c r="G428" s="81">
        <v>309615000</v>
      </c>
      <c r="H428" s="82">
        <v>3095</v>
      </c>
      <c r="I428" s="81">
        <v>328780000</v>
      </c>
      <c r="J428" s="82">
        <v>3174</v>
      </c>
      <c r="K428" s="81">
        <v>28596000</v>
      </c>
      <c r="L428" s="80">
        <v>2509</v>
      </c>
      <c r="M428" s="83">
        <f t="shared" si="40"/>
        <v>11397.36946990833</v>
      </c>
      <c r="N428" s="81">
        <v>9701000</v>
      </c>
      <c r="O428" s="80">
        <v>551</v>
      </c>
      <c r="P428" s="84">
        <f t="shared" si="41"/>
        <v>17606.170598911071</v>
      </c>
      <c r="Q428" s="85"/>
    </row>
    <row r="429" spans="1:17" hidden="1" outlineLevel="2">
      <c r="A429" s="76" t="str">
        <f t="shared" si="46"/>
        <v>Midt-Norge</v>
      </c>
      <c r="B429" s="77" t="str">
        <f t="shared" si="47"/>
        <v>50</v>
      </c>
      <c r="C429" s="78"/>
      <c r="D429" s="100" t="s">
        <v>416</v>
      </c>
      <c r="E429" s="79" t="str">
        <f>VLOOKUP(D429,Kommuner!$D$1:$E$470,2,FALSE)</f>
        <v>Tydal</v>
      </c>
      <c r="F429" s="80">
        <v>709</v>
      </c>
      <c r="G429" s="81">
        <v>65563000</v>
      </c>
      <c r="H429" s="82">
        <v>675</v>
      </c>
      <c r="I429" s="81">
        <v>70110000</v>
      </c>
      <c r="J429" s="82">
        <v>699</v>
      </c>
      <c r="K429" s="81">
        <v>6963000</v>
      </c>
      <c r="L429" s="80">
        <v>584</v>
      </c>
      <c r="M429" s="83">
        <f t="shared" si="40"/>
        <v>11922.945205479453</v>
      </c>
      <c r="N429" s="81">
        <v>2574000</v>
      </c>
      <c r="O429" s="80">
        <v>98</v>
      </c>
      <c r="P429" s="84">
        <f t="shared" si="41"/>
        <v>26265.306122448979</v>
      </c>
      <c r="Q429" s="85"/>
    </row>
    <row r="430" spans="1:17" hidden="1" outlineLevel="2">
      <c r="A430" s="76" t="str">
        <f t="shared" si="46"/>
        <v>Midt-Norge</v>
      </c>
      <c r="B430" s="77" t="str">
        <f t="shared" si="47"/>
        <v>50</v>
      </c>
      <c r="C430" s="78"/>
      <c r="D430" s="100" t="s">
        <v>417</v>
      </c>
      <c r="E430" s="79" t="str">
        <f>VLOOKUP(D430,Kommuner!$D$1:$E$470,2,FALSE)</f>
        <v>Meråker</v>
      </c>
      <c r="F430" s="80">
        <v>1972</v>
      </c>
      <c r="G430" s="81">
        <v>162359000</v>
      </c>
      <c r="H430" s="82">
        <v>1878</v>
      </c>
      <c r="I430" s="81">
        <v>173981000</v>
      </c>
      <c r="J430" s="82">
        <v>1953</v>
      </c>
      <c r="K430" s="81">
        <v>18410000</v>
      </c>
      <c r="L430" s="80">
        <v>1598</v>
      </c>
      <c r="M430" s="83">
        <f t="shared" si="40"/>
        <v>11520.650813516897</v>
      </c>
      <c r="N430" s="81">
        <v>6831000</v>
      </c>
      <c r="O430" s="80">
        <v>308</v>
      </c>
      <c r="P430" s="84">
        <f t="shared" si="41"/>
        <v>22178.571428571428</v>
      </c>
      <c r="Q430" s="85"/>
    </row>
    <row r="431" spans="1:17" hidden="1" outlineLevel="2">
      <c r="A431" s="76" t="str">
        <f t="shared" si="46"/>
        <v>Midt-Norge</v>
      </c>
      <c r="B431" s="77" t="str">
        <f t="shared" si="47"/>
        <v>50</v>
      </c>
      <c r="C431" s="78"/>
      <c r="D431" s="100" t="s">
        <v>418</v>
      </c>
      <c r="E431" s="79" t="str">
        <f>VLOOKUP(D431,Kommuner!$D$1:$E$470,2,FALSE)</f>
        <v>Stjørdal</v>
      </c>
      <c r="F431" s="80">
        <v>17860</v>
      </c>
      <c r="G431" s="81">
        <v>1972521000</v>
      </c>
      <c r="H431" s="82">
        <v>17294</v>
      </c>
      <c r="I431" s="81">
        <v>2052017000</v>
      </c>
      <c r="J431" s="82">
        <v>17758</v>
      </c>
      <c r="K431" s="81">
        <v>154779000</v>
      </c>
      <c r="L431" s="80">
        <v>13496</v>
      </c>
      <c r="M431" s="83">
        <f t="shared" si="40"/>
        <v>11468.509187907528</v>
      </c>
      <c r="N431" s="81">
        <v>77475000</v>
      </c>
      <c r="O431" s="80">
        <v>3486</v>
      </c>
      <c r="P431" s="84">
        <f t="shared" si="41"/>
        <v>22224.612736660929</v>
      </c>
      <c r="Q431" s="85"/>
    </row>
    <row r="432" spans="1:17" hidden="1" outlineLevel="2">
      <c r="A432" s="76" t="str">
        <f t="shared" si="46"/>
        <v>Midt-Norge</v>
      </c>
      <c r="B432" s="77" t="str">
        <f t="shared" si="47"/>
        <v>50</v>
      </c>
      <c r="C432" s="78"/>
      <c r="D432" s="100" t="s">
        <v>419</v>
      </c>
      <c r="E432" s="79" t="str">
        <f>VLOOKUP(D432,Kommuner!$D$1:$E$470,2,FALSE)</f>
        <v>Frosta</v>
      </c>
      <c r="F432" s="80">
        <v>2280</v>
      </c>
      <c r="G432" s="81">
        <v>187344000</v>
      </c>
      <c r="H432" s="82">
        <v>2167</v>
      </c>
      <c r="I432" s="81">
        <v>197400000</v>
      </c>
      <c r="J432" s="82">
        <v>2267</v>
      </c>
      <c r="K432" s="81">
        <v>22300000</v>
      </c>
      <c r="L432" s="80">
        <v>1821</v>
      </c>
      <c r="M432" s="83">
        <f t="shared" si="40"/>
        <v>12246.018671059857</v>
      </c>
      <c r="N432" s="81">
        <v>12670000</v>
      </c>
      <c r="O432" s="80">
        <v>382</v>
      </c>
      <c r="P432" s="84">
        <f t="shared" si="41"/>
        <v>33167.539267015709</v>
      </c>
      <c r="Q432" s="85"/>
    </row>
    <row r="433" spans="1:17" hidden="1" outlineLevel="2">
      <c r="A433" s="76" t="str">
        <f t="shared" si="46"/>
        <v>Midt-Norge</v>
      </c>
      <c r="B433" s="77" t="str">
        <f t="shared" si="47"/>
        <v>50</v>
      </c>
      <c r="C433" s="78"/>
      <c r="D433" s="100" t="s">
        <v>420</v>
      </c>
      <c r="E433" s="79" t="str">
        <f>VLOOKUP(D433,Kommuner!$D$1:$E$470,2,FALSE)</f>
        <v>Levanger</v>
      </c>
      <c r="F433" s="80">
        <v>15312</v>
      </c>
      <c r="G433" s="81">
        <v>1635497000</v>
      </c>
      <c r="H433" s="82">
        <v>14788</v>
      </c>
      <c r="I433" s="81">
        <v>1711413000</v>
      </c>
      <c r="J433" s="82">
        <v>15207</v>
      </c>
      <c r="K433" s="81">
        <v>140815000</v>
      </c>
      <c r="L433" s="80">
        <v>11884</v>
      </c>
      <c r="M433" s="83">
        <f t="shared" si="40"/>
        <v>11849.124873779872</v>
      </c>
      <c r="N433" s="81">
        <v>66176000</v>
      </c>
      <c r="O433" s="80">
        <v>2734</v>
      </c>
      <c r="P433" s="84">
        <f t="shared" si="41"/>
        <v>24204.828090709583</v>
      </c>
      <c r="Q433" s="85"/>
    </row>
    <row r="434" spans="1:17" hidden="1" outlineLevel="2">
      <c r="A434" s="76" t="str">
        <f t="shared" si="46"/>
        <v>Midt-Norge</v>
      </c>
      <c r="B434" s="77" t="str">
        <f t="shared" si="47"/>
        <v>50</v>
      </c>
      <c r="C434" s="78"/>
      <c r="D434" s="100" t="s">
        <v>421</v>
      </c>
      <c r="E434" s="79" t="str">
        <f>VLOOKUP(D434,Kommuner!$D$1:$E$470,2,FALSE)</f>
        <v>Verdal</v>
      </c>
      <c r="F434" s="80">
        <v>11371</v>
      </c>
      <c r="G434" s="81">
        <v>1105875000</v>
      </c>
      <c r="H434" s="82">
        <v>10947</v>
      </c>
      <c r="I434" s="81">
        <v>1170873000</v>
      </c>
      <c r="J434" s="82">
        <v>11321</v>
      </c>
      <c r="K434" s="81">
        <v>99485000</v>
      </c>
      <c r="L434" s="80">
        <v>8838</v>
      </c>
      <c r="M434" s="83">
        <f t="shared" si="40"/>
        <v>11256.505996831862</v>
      </c>
      <c r="N434" s="81">
        <v>36289000</v>
      </c>
      <c r="O434" s="80">
        <v>2021</v>
      </c>
      <c r="P434" s="84">
        <f t="shared" si="41"/>
        <v>17955.962394854032</v>
      </c>
      <c r="Q434" s="85"/>
    </row>
    <row r="435" spans="1:17" hidden="1" outlineLevel="2">
      <c r="A435" s="76" t="str">
        <f t="shared" si="46"/>
        <v>Midt-Norge</v>
      </c>
      <c r="B435" s="77" t="str">
        <f t="shared" si="47"/>
        <v>50</v>
      </c>
      <c r="C435" s="78"/>
      <c r="D435" s="100" t="s">
        <v>422</v>
      </c>
      <c r="E435" s="79" t="str">
        <f>VLOOKUP(D435,Kommuner!$D$1:$E$470,2,FALSE)</f>
        <v>Verran</v>
      </c>
      <c r="F435" s="80">
        <v>1951</v>
      </c>
      <c r="G435" s="81">
        <v>160447000</v>
      </c>
      <c r="H435" s="82">
        <v>1865</v>
      </c>
      <c r="I435" s="81">
        <v>172347000</v>
      </c>
      <c r="J435" s="82">
        <v>1938</v>
      </c>
      <c r="K435" s="81">
        <v>15676000</v>
      </c>
      <c r="L435" s="80">
        <v>1561</v>
      </c>
      <c r="M435" s="83">
        <f t="shared" si="40"/>
        <v>10042.280589365791</v>
      </c>
      <c r="N435" s="81">
        <v>3937000</v>
      </c>
      <c r="O435" s="80">
        <v>298</v>
      </c>
      <c r="P435" s="84">
        <f t="shared" si="41"/>
        <v>13211.409395973154</v>
      </c>
      <c r="Q435" s="85"/>
    </row>
    <row r="436" spans="1:17" hidden="1" outlineLevel="2">
      <c r="A436" s="76" t="str">
        <f t="shared" si="46"/>
        <v>Midt-Norge</v>
      </c>
      <c r="B436" s="77" t="str">
        <f t="shared" si="47"/>
        <v>50</v>
      </c>
      <c r="C436" s="78"/>
      <c r="D436" s="100" t="s">
        <v>423</v>
      </c>
      <c r="E436" s="79" t="str">
        <f>VLOOKUP(D436,Kommuner!$D$1:$E$470,2,FALSE)</f>
        <v>Namdalseid</v>
      </c>
      <c r="F436" s="80">
        <v>1299</v>
      </c>
      <c r="G436" s="81">
        <v>111728000</v>
      </c>
      <c r="H436" s="82">
        <v>1241</v>
      </c>
      <c r="I436" s="81">
        <v>116971000</v>
      </c>
      <c r="J436" s="82">
        <v>1288</v>
      </c>
      <c r="K436" s="81">
        <v>12037000</v>
      </c>
      <c r="L436" s="80">
        <v>984</v>
      </c>
      <c r="M436" s="83">
        <f t="shared" si="40"/>
        <v>12232.723577235773</v>
      </c>
      <c r="N436" s="81">
        <v>7038000</v>
      </c>
      <c r="O436" s="80">
        <v>260</v>
      </c>
      <c r="P436" s="84">
        <f t="shared" si="41"/>
        <v>27069.23076923077</v>
      </c>
      <c r="Q436" s="85"/>
    </row>
    <row r="437" spans="1:17" hidden="1" outlineLevel="2">
      <c r="A437" s="76" t="str">
        <f t="shared" si="46"/>
        <v>Midt-Norge</v>
      </c>
      <c r="B437" s="77" t="str">
        <f t="shared" si="47"/>
        <v>50</v>
      </c>
      <c r="C437" s="78"/>
      <c r="D437" s="100" t="s">
        <v>424</v>
      </c>
      <c r="E437" s="79" t="str">
        <f>VLOOKUP(D437,Kommuner!$D$1:$E$470,2,FALSE)</f>
        <v>Snåase - Snåsa</v>
      </c>
      <c r="F437" s="80">
        <v>1646</v>
      </c>
      <c r="G437" s="81">
        <v>140633000</v>
      </c>
      <c r="H437" s="82">
        <v>1557</v>
      </c>
      <c r="I437" s="81">
        <v>150191000</v>
      </c>
      <c r="J437" s="82">
        <v>1630</v>
      </c>
      <c r="K437" s="81">
        <v>15295000</v>
      </c>
      <c r="L437" s="80">
        <v>1252</v>
      </c>
      <c r="M437" s="83">
        <f t="shared" si="40"/>
        <v>12216.453674121405</v>
      </c>
      <c r="N437" s="81">
        <v>5731000</v>
      </c>
      <c r="O437" s="80">
        <v>327</v>
      </c>
      <c r="P437" s="84">
        <f t="shared" si="41"/>
        <v>17525.993883792049</v>
      </c>
      <c r="Q437" s="85"/>
    </row>
    <row r="438" spans="1:17" hidden="1" outlineLevel="2">
      <c r="A438" s="76" t="str">
        <f t="shared" si="46"/>
        <v>Midt-Norge</v>
      </c>
      <c r="B438" s="77" t="str">
        <f t="shared" si="47"/>
        <v>50</v>
      </c>
      <c r="C438" s="78"/>
      <c r="D438" s="100" t="s">
        <v>425</v>
      </c>
      <c r="E438" s="79" t="str">
        <f>VLOOKUP(D438,Kommuner!$D$1:$E$470,2,FALSE)</f>
        <v>Lierne</v>
      </c>
      <c r="F438" s="80">
        <v>1160</v>
      </c>
      <c r="G438" s="81">
        <v>100850000</v>
      </c>
      <c r="H438" s="82">
        <v>1117</v>
      </c>
      <c r="I438" s="81">
        <v>109140000</v>
      </c>
      <c r="J438" s="82">
        <v>1136</v>
      </c>
      <c r="K438" s="81">
        <v>12058000</v>
      </c>
      <c r="L438" s="80">
        <v>886</v>
      </c>
      <c r="M438" s="83">
        <f t="shared" si="40"/>
        <v>13609.480812641084</v>
      </c>
      <c r="N438" s="81">
        <v>3729000</v>
      </c>
      <c r="O438" s="80">
        <v>197</v>
      </c>
      <c r="P438" s="84">
        <f t="shared" si="41"/>
        <v>18928.934010152283</v>
      </c>
      <c r="Q438" s="85"/>
    </row>
    <row r="439" spans="1:17" hidden="1" outlineLevel="2">
      <c r="A439" s="76" t="str">
        <f t="shared" si="46"/>
        <v>Midt-Norge</v>
      </c>
      <c r="B439" s="77" t="str">
        <f t="shared" si="47"/>
        <v>50</v>
      </c>
      <c r="C439" s="78"/>
      <c r="D439" s="100" t="s">
        <v>426</v>
      </c>
      <c r="E439" s="79" t="str">
        <f>VLOOKUP(D439,Kommuner!$D$1:$E$470,2,FALSE)</f>
        <v>Raarvihke - Røyrvik</v>
      </c>
      <c r="F439" s="80">
        <v>387</v>
      </c>
      <c r="G439" s="81">
        <v>34016000</v>
      </c>
      <c r="H439" s="82">
        <v>368</v>
      </c>
      <c r="I439" s="81">
        <v>36361000</v>
      </c>
      <c r="J439" s="82">
        <v>382</v>
      </c>
      <c r="K439" s="81">
        <v>4053000</v>
      </c>
      <c r="L439" s="80">
        <v>298</v>
      </c>
      <c r="M439" s="83">
        <f t="shared" si="40"/>
        <v>13600.671140939598</v>
      </c>
      <c r="N439" s="81">
        <v>1834000</v>
      </c>
      <c r="O439" s="80">
        <v>80</v>
      </c>
      <c r="P439" s="84">
        <f t="shared" si="41"/>
        <v>22925</v>
      </c>
      <c r="Q439" s="85"/>
    </row>
    <row r="440" spans="1:17" hidden="1" outlineLevel="2">
      <c r="A440" s="76" t="str">
        <f t="shared" si="46"/>
        <v>Midt-Norge</v>
      </c>
      <c r="B440" s="77" t="str">
        <f t="shared" si="47"/>
        <v>50</v>
      </c>
      <c r="C440" s="78"/>
      <c r="D440" s="100" t="s">
        <v>427</v>
      </c>
      <c r="E440" s="79" t="str">
        <f>VLOOKUP(D440,Kommuner!$D$1:$E$470,2,FALSE)</f>
        <v>Namsskogan</v>
      </c>
      <c r="F440" s="80">
        <v>731</v>
      </c>
      <c r="G440" s="81">
        <v>65579000</v>
      </c>
      <c r="H440" s="82">
        <v>696</v>
      </c>
      <c r="I440" s="81">
        <v>71493000</v>
      </c>
      <c r="J440" s="82">
        <v>725</v>
      </c>
      <c r="K440" s="81">
        <v>7629000</v>
      </c>
      <c r="L440" s="80">
        <v>584</v>
      </c>
      <c r="M440" s="83">
        <f t="shared" si="40"/>
        <v>13063.356164383562</v>
      </c>
      <c r="N440" s="81">
        <v>1879000</v>
      </c>
      <c r="O440" s="80">
        <v>118</v>
      </c>
      <c r="P440" s="84">
        <f t="shared" si="41"/>
        <v>15923.728813559323</v>
      </c>
      <c r="Q440" s="85"/>
    </row>
    <row r="441" spans="1:17" hidden="1" outlineLevel="2">
      <c r="A441" s="76" t="str">
        <f t="shared" si="46"/>
        <v>Midt-Norge</v>
      </c>
      <c r="B441" s="77" t="str">
        <f t="shared" si="47"/>
        <v>50</v>
      </c>
      <c r="C441" s="78"/>
      <c r="D441" s="100" t="s">
        <v>428</v>
      </c>
      <c r="E441" s="79" t="str">
        <f>VLOOKUP(D441,Kommuner!$D$1:$E$470,2,FALSE)</f>
        <v>Grong</v>
      </c>
      <c r="F441" s="80">
        <v>1908</v>
      </c>
      <c r="G441" s="81">
        <v>187342000</v>
      </c>
      <c r="H441" s="82">
        <v>1839</v>
      </c>
      <c r="I441" s="81">
        <v>195885000</v>
      </c>
      <c r="J441" s="82">
        <v>1899</v>
      </c>
      <c r="K441" s="81">
        <v>15931000</v>
      </c>
      <c r="L441" s="80">
        <v>1458</v>
      </c>
      <c r="M441" s="83">
        <f t="shared" si="40"/>
        <v>10926.611796982168</v>
      </c>
      <c r="N441" s="81">
        <v>7612000</v>
      </c>
      <c r="O441" s="80">
        <v>355</v>
      </c>
      <c r="P441" s="84">
        <f t="shared" si="41"/>
        <v>21442.25352112676</v>
      </c>
      <c r="Q441" s="85"/>
    </row>
    <row r="442" spans="1:17" hidden="1" outlineLevel="2">
      <c r="A442" s="76" t="str">
        <f t="shared" si="46"/>
        <v>Midt-Norge</v>
      </c>
      <c r="B442" s="77" t="str">
        <f t="shared" si="47"/>
        <v>50</v>
      </c>
      <c r="C442" s="78"/>
      <c r="D442" s="100" t="s">
        <v>429</v>
      </c>
      <c r="E442" s="79" t="str">
        <f>VLOOKUP(D442,Kommuner!$D$1:$E$470,2,FALSE)</f>
        <v>Høylandet</v>
      </c>
      <c r="F442" s="80">
        <v>954</v>
      </c>
      <c r="G442" s="81">
        <v>89403000</v>
      </c>
      <c r="H442" s="82">
        <v>913</v>
      </c>
      <c r="I442" s="81">
        <v>95849000</v>
      </c>
      <c r="J442" s="82">
        <v>946</v>
      </c>
      <c r="K442" s="81">
        <v>9798000</v>
      </c>
      <c r="L442" s="80">
        <v>742</v>
      </c>
      <c r="M442" s="83">
        <f t="shared" si="40"/>
        <v>13204.851752021563</v>
      </c>
      <c r="N442" s="81">
        <v>4109000</v>
      </c>
      <c r="O442" s="80">
        <v>182</v>
      </c>
      <c r="P442" s="84">
        <f t="shared" si="41"/>
        <v>22576.923076923078</v>
      </c>
      <c r="Q442" s="85"/>
    </row>
    <row r="443" spans="1:17" hidden="1" outlineLevel="2">
      <c r="A443" s="76" t="str">
        <f t="shared" si="46"/>
        <v>Midt-Norge</v>
      </c>
      <c r="B443" s="77" t="str">
        <f t="shared" si="47"/>
        <v>50</v>
      </c>
      <c r="C443" s="78"/>
      <c r="D443" s="100" t="s">
        <v>430</v>
      </c>
      <c r="E443" s="79" t="str">
        <f>VLOOKUP(D443,Kommuner!$D$1:$E$470,2,FALSE)</f>
        <v>Overhalla</v>
      </c>
      <c r="F443" s="80">
        <v>2938</v>
      </c>
      <c r="G443" s="81">
        <v>298766000</v>
      </c>
      <c r="H443" s="82">
        <v>2842</v>
      </c>
      <c r="I443" s="81">
        <v>314611000</v>
      </c>
      <c r="J443" s="82">
        <v>2921</v>
      </c>
      <c r="K443" s="81">
        <v>28066000</v>
      </c>
      <c r="L443" s="80">
        <v>2214</v>
      </c>
      <c r="M443" s="83">
        <f t="shared" si="40"/>
        <v>12676.603432700993</v>
      </c>
      <c r="N443" s="81">
        <v>12347000</v>
      </c>
      <c r="O443" s="80">
        <v>582</v>
      </c>
      <c r="P443" s="84">
        <f t="shared" si="41"/>
        <v>21214.776632302404</v>
      </c>
      <c r="Q443" s="85"/>
    </row>
    <row r="444" spans="1:17" hidden="1" outlineLevel="2">
      <c r="A444" s="76" t="str">
        <f t="shared" si="46"/>
        <v>Midt-Norge</v>
      </c>
      <c r="B444" s="77" t="str">
        <f t="shared" si="47"/>
        <v>50</v>
      </c>
      <c r="C444" s="78"/>
      <c r="D444" s="100" t="s">
        <v>431</v>
      </c>
      <c r="E444" s="79" t="str">
        <f>VLOOKUP(D444,Kommuner!$D$1:$E$470,2,FALSE)</f>
        <v>Fosnes</v>
      </c>
      <c r="F444" s="80">
        <v>495</v>
      </c>
      <c r="G444" s="81">
        <v>41311000</v>
      </c>
      <c r="H444" s="82">
        <v>464</v>
      </c>
      <c r="I444" s="81">
        <v>43831000</v>
      </c>
      <c r="J444" s="82">
        <v>491</v>
      </c>
      <c r="K444" s="81">
        <v>4163000</v>
      </c>
      <c r="L444" s="80">
        <v>380</v>
      </c>
      <c r="M444" s="83">
        <f t="shared" si="40"/>
        <v>10955.263157894737</v>
      </c>
      <c r="N444" s="81">
        <v>1685000</v>
      </c>
      <c r="O444" s="80">
        <v>92</v>
      </c>
      <c r="P444" s="84">
        <f t="shared" si="41"/>
        <v>18315.217391304348</v>
      </c>
      <c r="Q444" s="85"/>
    </row>
    <row r="445" spans="1:17" hidden="1" outlineLevel="2">
      <c r="A445" s="76" t="str">
        <f t="shared" si="46"/>
        <v>Midt-Norge</v>
      </c>
      <c r="B445" s="77" t="str">
        <f t="shared" si="47"/>
        <v>50</v>
      </c>
      <c r="C445" s="78"/>
      <c r="D445" s="100" t="s">
        <v>432</v>
      </c>
      <c r="E445" s="79" t="str">
        <f>VLOOKUP(D445,Kommuner!$D$1:$E$470,2,FALSE)</f>
        <v>Flatanger</v>
      </c>
      <c r="F445" s="80">
        <v>900</v>
      </c>
      <c r="G445" s="81">
        <v>95749000</v>
      </c>
      <c r="H445" s="82">
        <v>855</v>
      </c>
      <c r="I445" s="81">
        <v>95740000</v>
      </c>
      <c r="J445" s="82">
        <v>893</v>
      </c>
      <c r="K445" s="81">
        <v>8028000</v>
      </c>
      <c r="L445" s="80">
        <v>698</v>
      </c>
      <c r="M445" s="83">
        <f t="shared" si="40"/>
        <v>11501.432664756447</v>
      </c>
      <c r="N445" s="81">
        <v>8205000</v>
      </c>
      <c r="O445" s="80">
        <v>164</v>
      </c>
      <c r="P445" s="84">
        <f t="shared" si="41"/>
        <v>50030.487804878052</v>
      </c>
      <c r="Q445" s="85"/>
    </row>
    <row r="446" spans="1:17" hidden="1" outlineLevel="2">
      <c r="A446" s="76" t="str">
        <f t="shared" si="46"/>
        <v>Midt-Norge</v>
      </c>
      <c r="B446" s="77" t="str">
        <f t="shared" si="47"/>
        <v>50</v>
      </c>
      <c r="C446" s="78"/>
      <c r="D446" s="100" t="s">
        <v>433</v>
      </c>
      <c r="E446" s="79" t="str">
        <f>VLOOKUP(D446,Kommuner!$D$1:$E$470,2,FALSE)</f>
        <v>Vikna</v>
      </c>
      <c r="F446" s="80">
        <v>3396</v>
      </c>
      <c r="G446" s="81">
        <v>408277000</v>
      </c>
      <c r="H446" s="82">
        <v>3265</v>
      </c>
      <c r="I446" s="81">
        <v>429614000</v>
      </c>
      <c r="J446" s="82">
        <v>3367</v>
      </c>
      <c r="K446" s="81">
        <v>36462000</v>
      </c>
      <c r="L446" s="80">
        <v>2578</v>
      </c>
      <c r="M446" s="83">
        <f t="shared" si="40"/>
        <v>14143.522110162918</v>
      </c>
      <c r="N446" s="81">
        <v>16342000</v>
      </c>
      <c r="O446" s="80">
        <v>613</v>
      </c>
      <c r="P446" s="84">
        <f t="shared" si="41"/>
        <v>26659.05383360522</v>
      </c>
      <c r="Q446" s="85"/>
    </row>
    <row r="447" spans="1:17" hidden="1" outlineLevel="2">
      <c r="A447" s="76" t="str">
        <f t="shared" ref="A447:A451" si="48">IF(B447&lt;="05","Øst",IF(B447&lt;="10","Sør",IF(B447&lt;="14","Vest",IF(OR(B447="15",B447="50"),"Midt-Norge",IF(B447&lt;="20","nord","SFx")))))</f>
        <v>Midt-Norge</v>
      </c>
      <c r="B447" s="77" t="str">
        <f t="shared" ref="B447:B451" si="49">LEFT(D447,2)</f>
        <v>50</v>
      </c>
      <c r="C447" s="78"/>
      <c r="D447" s="100" t="s">
        <v>434</v>
      </c>
      <c r="E447" s="79" t="str">
        <f>VLOOKUP(D447,Kommuner!$D$1:$E$470,2,FALSE)</f>
        <v>Nærøy</v>
      </c>
      <c r="F447" s="80">
        <v>3964</v>
      </c>
      <c r="G447" s="81">
        <v>405665000</v>
      </c>
      <c r="H447" s="82">
        <v>3830</v>
      </c>
      <c r="I447" s="81">
        <v>428801000</v>
      </c>
      <c r="J447" s="82">
        <v>3929</v>
      </c>
      <c r="K447" s="81">
        <v>39361000</v>
      </c>
      <c r="L447" s="80">
        <v>3072</v>
      </c>
      <c r="M447" s="83">
        <f t="shared" si="40"/>
        <v>12812.825520833334</v>
      </c>
      <c r="N447" s="81">
        <v>17544000</v>
      </c>
      <c r="O447" s="80">
        <v>693</v>
      </c>
      <c r="P447" s="84">
        <f t="shared" si="41"/>
        <v>25316.017316017314</v>
      </c>
      <c r="Q447" s="85"/>
    </row>
    <row r="448" spans="1:17" hidden="1" outlineLevel="2">
      <c r="A448" s="76" t="str">
        <f t="shared" si="48"/>
        <v>Midt-Norge</v>
      </c>
      <c r="B448" s="77" t="str">
        <f t="shared" si="49"/>
        <v>50</v>
      </c>
      <c r="C448" s="78"/>
      <c r="D448" s="100" t="s">
        <v>435</v>
      </c>
      <c r="E448" s="79" t="str">
        <f>VLOOKUP(D448,Kommuner!$D$1:$E$470,2,FALSE)</f>
        <v>Leka</v>
      </c>
      <c r="F448" s="80">
        <v>478</v>
      </c>
      <c r="G448" s="81">
        <v>45328000</v>
      </c>
      <c r="H448" s="82">
        <v>456</v>
      </c>
      <c r="I448" s="81">
        <v>48552000</v>
      </c>
      <c r="J448" s="82">
        <v>467</v>
      </c>
      <c r="K448" s="81">
        <v>4869000</v>
      </c>
      <c r="L448" s="80">
        <v>364</v>
      </c>
      <c r="M448" s="83">
        <f t="shared" si="40"/>
        <v>13376.373626373626</v>
      </c>
      <c r="N448" s="81">
        <v>1526000</v>
      </c>
      <c r="O448" s="80">
        <v>94</v>
      </c>
      <c r="P448" s="84">
        <f t="shared" si="41"/>
        <v>16234.04255319149</v>
      </c>
      <c r="Q448" s="85"/>
    </row>
    <row r="449" spans="1:17" hidden="1" outlineLevel="2">
      <c r="A449" s="76" t="str">
        <f t="shared" si="48"/>
        <v>Midt-Norge</v>
      </c>
      <c r="B449" s="77" t="str">
        <f t="shared" si="49"/>
        <v>50</v>
      </c>
      <c r="C449" s="78"/>
      <c r="D449" s="100" t="s">
        <v>436</v>
      </c>
      <c r="E449" s="79" t="str">
        <f>VLOOKUP(D449,Kommuner!$D$1:$E$470,2,FALSE)</f>
        <v>Inderøy</v>
      </c>
      <c r="F449" s="80">
        <v>5105</v>
      </c>
      <c r="G449" s="81">
        <v>512712000</v>
      </c>
      <c r="H449" s="82">
        <v>4894</v>
      </c>
      <c r="I449" s="81">
        <v>536957000</v>
      </c>
      <c r="J449" s="82">
        <v>5067</v>
      </c>
      <c r="K449" s="81">
        <v>45792000</v>
      </c>
      <c r="L449" s="80">
        <v>3905</v>
      </c>
      <c r="M449" s="83">
        <f t="shared" si="40"/>
        <v>11726.504481434058</v>
      </c>
      <c r="N449" s="81">
        <v>21785000</v>
      </c>
      <c r="O449" s="80">
        <v>937</v>
      </c>
      <c r="P449" s="84">
        <f t="shared" si="41"/>
        <v>23249.733191035219</v>
      </c>
      <c r="Q449" s="85"/>
    </row>
    <row r="450" spans="1:17" hidden="1" outlineLevel="2">
      <c r="A450" s="76" t="str">
        <f t="shared" si="48"/>
        <v>Midt-Norge</v>
      </c>
      <c r="B450" s="77" t="str">
        <f t="shared" si="49"/>
        <v>50</v>
      </c>
      <c r="C450" s="78"/>
      <c r="D450" s="100" t="s">
        <v>437</v>
      </c>
      <c r="E450" s="79" t="str">
        <f>VLOOKUP(D450,Kommuner!$D$1:$E$470,2,FALSE)</f>
        <v>Indre Fosen</v>
      </c>
      <c r="F450" s="80">
        <v>7670</v>
      </c>
      <c r="G450" s="81">
        <v>736113000</v>
      </c>
      <c r="H450" s="82">
        <v>7371</v>
      </c>
      <c r="I450" s="81">
        <v>781901000</v>
      </c>
      <c r="J450" s="82">
        <v>7608</v>
      </c>
      <c r="K450" s="81">
        <v>72996000</v>
      </c>
      <c r="L450" s="80">
        <v>5998</v>
      </c>
      <c r="M450" s="83">
        <f t="shared" si="40"/>
        <v>12170.056685561854</v>
      </c>
      <c r="N450" s="81">
        <v>29590000</v>
      </c>
      <c r="O450" s="80">
        <v>1281</v>
      </c>
      <c r="P450" s="84">
        <f t="shared" si="41"/>
        <v>23099.141295862606</v>
      </c>
      <c r="Q450" s="85"/>
    </row>
    <row r="451" spans="1:17" hidden="1" outlineLevel="2">
      <c r="A451" s="76" t="str">
        <f t="shared" si="48"/>
        <v>Midt-Norge</v>
      </c>
      <c r="B451" s="77" t="str">
        <f t="shared" si="49"/>
        <v>50</v>
      </c>
      <c r="C451" s="78"/>
      <c r="D451" s="100" t="s">
        <v>1082</v>
      </c>
      <c r="E451" s="79" t="str">
        <f>VLOOKUP(D451,Kommuner!$D$1:$E$470,2,FALSE)</f>
        <v>Rindal</v>
      </c>
      <c r="F451" s="80">
        <v>1553</v>
      </c>
      <c r="G451" s="81">
        <v>143730000</v>
      </c>
      <c r="H451" s="82">
        <v>1489</v>
      </c>
      <c r="I451" s="81">
        <v>154495000</v>
      </c>
      <c r="J451" s="82">
        <v>1545</v>
      </c>
      <c r="K451" s="81">
        <v>16543000</v>
      </c>
      <c r="L451" s="80">
        <v>1234</v>
      </c>
      <c r="M451" s="83">
        <f t="shared" ref="M451:M453" si="50">+K451/L451</f>
        <v>13405.996758508914</v>
      </c>
      <c r="N451" s="81">
        <v>5768000</v>
      </c>
      <c r="O451" s="80">
        <v>254</v>
      </c>
      <c r="P451" s="84">
        <f t="shared" ref="P451:P453" si="51">+N451/O451</f>
        <v>22708.661417322834</v>
      </c>
      <c r="Q451" s="85"/>
    </row>
    <row r="452" spans="1:17" hidden="1" outlineLevel="1">
      <c r="A452" s="76"/>
      <c r="B452" s="77" t="s">
        <v>1117</v>
      </c>
      <c r="C452" s="78"/>
      <c r="D452" s="105" t="str">
        <f>LEFT(B452,2)</f>
        <v>50</v>
      </c>
      <c r="E452" s="106" t="str">
        <f>VLOOKUP(D452,Kommuner!$D$1:$E$470,2,FALSE)</f>
        <v>Trøndelag</v>
      </c>
      <c r="F452" s="107">
        <f t="shared" ref="F452:L452" si="52">SUBTOTAL(9,F404:F451)</f>
        <v>355232</v>
      </c>
      <c r="G452" s="108">
        <f t="shared" si="52"/>
        <v>40404641000</v>
      </c>
      <c r="H452" s="109">
        <f t="shared" si="52"/>
        <v>341929</v>
      </c>
      <c r="I452" s="108">
        <f t="shared" si="52"/>
        <v>41994959000</v>
      </c>
      <c r="J452" s="109">
        <f t="shared" si="52"/>
        <v>352759</v>
      </c>
      <c r="K452" s="108">
        <f t="shared" si="52"/>
        <v>3241490000</v>
      </c>
      <c r="L452" s="107">
        <f t="shared" si="52"/>
        <v>272886</v>
      </c>
      <c r="M452" s="110">
        <f t="shared" si="50"/>
        <v>11878.55001722331</v>
      </c>
      <c r="N452" s="108">
        <f>SUBTOTAL(9,N404:N451)</f>
        <v>1700400000</v>
      </c>
      <c r="O452" s="107">
        <f>SUBTOTAL(9,O404:O451)</f>
        <v>63798</v>
      </c>
      <c r="P452" s="111">
        <f t="shared" si="51"/>
        <v>26652.873130819149</v>
      </c>
      <c r="Q452" s="85"/>
    </row>
    <row r="453" spans="1:17" collapsed="1">
      <c r="A453" s="76"/>
      <c r="B453" s="77" t="s">
        <v>1118</v>
      </c>
      <c r="C453" s="78"/>
      <c r="D453" s="101" t="s">
        <v>571</v>
      </c>
      <c r="E453" s="87" t="str">
        <f>VLOOKUP(D453,Kommuner!$D$1:$E$470,2,FALSE)</f>
        <v>Landet</v>
      </c>
      <c r="F453" s="88">
        <f t="shared" ref="F453:L453" si="53">SUBTOTAL(9,F6:F451)</f>
        <v>4216731</v>
      </c>
      <c r="G453" s="89">
        <f t="shared" si="53"/>
        <v>514391891000</v>
      </c>
      <c r="H453" s="90">
        <f t="shared" si="53"/>
        <v>4055498</v>
      </c>
      <c r="I453" s="89">
        <f t="shared" si="53"/>
        <v>530918769000</v>
      </c>
      <c r="J453" s="90">
        <f t="shared" si="53"/>
        <v>4170127</v>
      </c>
      <c r="K453" s="89">
        <f t="shared" si="53"/>
        <v>40441224000</v>
      </c>
      <c r="L453" s="91">
        <f t="shared" si="53"/>
        <v>3162134</v>
      </c>
      <c r="M453" s="92">
        <f t="shared" si="50"/>
        <v>12789.218926206164</v>
      </c>
      <c r="N453" s="89">
        <f>SUBTOTAL(9,N6:N451)</f>
        <v>24803851000</v>
      </c>
      <c r="O453" s="91">
        <f>SUBTOTAL(9,O6:O451)</f>
        <v>776353</v>
      </c>
      <c r="P453" s="93">
        <f t="shared" si="51"/>
        <v>31949.19192686832</v>
      </c>
      <c r="Q453" s="85"/>
    </row>
    <row r="455" spans="1:17">
      <c r="E455" s="103" t="s">
        <v>1137</v>
      </c>
    </row>
    <row r="456" spans="1:17">
      <c r="E456" s="102" t="s">
        <v>1136</v>
      </c>
    </row>
  </sheetData>
  <sortState xmlns:xlrd2="http://schemas.microsoft.com/office/spreadsheetml/2017/richdata2" ref="C4:O431">
    <sortCondition ref="C4:C431"/>
  </sortState>
  <mergeCells count="5">
    <mergeCell ref="E3:F3"/>
    <mergeCell ref="K4:M4"/>
    <mergeCell ref="N4:P4"/>
    <mergeCell ref="G4:H4"/>
    <mergeCell ref="I4:J4"/>
  </mergeCells>
  <hyperlinks>
    <hyperlink ref="E456" r:id="rId1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scale="61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28EBC-1545-4847-AB41-A639D7C5D8DC}">
  <sheetPr codeName="Ark10"/>
  <dimension ref="A1:Q457"/>
  <sheetViews>
    <sheetView showGridLines="0" topLeftCell="D1" zoomScale="72" zoomScaleNormal="72" workbookViewId="0">
      <selection activeCell="V36" sqref="V36"/>
    </sheetView>
  </sheetViews>
  <sheetFormatPr baseColWidth="10" defaultColWidth="9.28515625" defaultRowHeight="15" outlineLevelRow="2"/>
  <cols>
    <col min="1" max="3" width="9.28515625" style="2" hidden="1" customWidth="1"/>
    <col min="4" max="4" width="8.28515625" style="2" customWidth="1"/>
    <col min="5" max="5" width="51" style="2" bestFit="1" customWidth="1"/>
    <col min="6" max="6" width="17.140625" style="2" customWidth="1"/>
    <col min="7" max="7" width="17.28515625" style="2" bestFit="1" customWidth="1"/>
    <col min="8" max="8" width="10.85546875" style="2" customWidth="1"/>
    <col min="9" max="9" width="17.28515625" style="2" bestFit="1" customWidth="1"/>
    <col min="10" max="10" width="10.85546875" style="2" bestFit="1" customWidth="1"/>
    <col min="11" max="11" width="15.7109375" style="2" bestFit="1" customWidth="1"/>
    <col min="12" max="12" width="10.85546875" style="2" bestFit="1" customWidth="1"/>
    <col min="13" max="13" width="14" style="2" customWidth="1"/>
    <col min="14" max="14" width="15.7109375" style="2" bestFit="1" customWidth="1"/>
    <col min="15" max="15" width="10" style="2" customWidth="1"/>
    <col min="16" max="16" width="14.28515625" style="2" customWidth="1"/>
    <col min="17" max="17" width="0.7109375" style="2" customWidth="1"/>
    <col min="18" max="21" width="9.28515625" style="2"/>
    <col min="22" max="22" width="15.7109375" style="2" customWidth="1"/>
    <col min="23" max="16384" width="9.28515625" style="2"/>
  </cols>
  <sheetData>
    <row r="1" spans="1:17" ht="41.25" customHeight="1">
      <c r="F1" s="112"/>
    </row>
    <row r="2" spans="1:17" ht="35.25" customHeight="1">
      <c r="D2" s="112"/>
    </row>
    <row r="3" spans="1:17" ht="65.45" customHeight="1">
      <c r="A3" s="113"/>
      <c r="B3" t="s">
        <v>1141</v>
      </c>
      <c r="D3" s="114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7" ht="35.25" customHeight="1">
      <c r="D4" s="114"/>
      <c r="E4" s="116" t="s">
        <v>1142</v>
      </c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7" ht="35.25" customHeight="1">
      <c r="D5" s="114"/>
      <c r="E5" s="188" t="s">
        <v>1134</v>
      </c>
      <c r="F5" s="188"/>
      <c r="G5" s="115"/>
      <c r="H5" s="115"/>
      <c r="I5" s="115"/>
      <c r="J5" s="115"/>
      <c r="K5" s="117"/>
      <c r="L5" s="117"/>
      <c r="M5" s="117"/>
      <c r="N5" s="117"/>
      <c r="O5" s="117"/>
      <c r="P5" s="117"/>
    </row>
    <row r="6" spans="1:17" ht="51.6" customHeight="1">
      <c r="D6" s="118"/>
      <c r="E6" s="115"/>
      <c r="F6" s="115"/>
      <c r="G6" s="186" t="s">
        <v>561</v>
      </c>
      <c r="H6" s="187"/>
      <c r="I6" s="186" t="s">
        <v>531</v>
      </c>
      <c r="J6" s="187"/>
      <c r="K6" s="180" t="s">
        <v>1138</v>
      </c>
      <c r="L6" s="189"/>
      <c r="M6" s="182"/>
      <c r="N6" s="183" t="s">
        <v>1139</v>
      </c>
      <c r="O6" s="190"/>
      <c r="P6" s="185"/>
      <c r="Q6" s="115"/>
    </row>
    <row r="7" spans="1:17" ht="51">
      <c r="A7" s="119" t="s">
        <v>565</v>
      </c>
      <c r="B7" s="119" t="s">
        <v>564</v>
      </c>
      <c r="C7" s="119" t="s">
        <v>563</v>
      </c>
      <c r="D7" s="120" t="s">
        <v>1130</v>
      </c>
      <c r="E7" s="121" t="s">
        <v>1140</v>
      </c>
      <c r="F7" s="122" t="s">
        <v>1135</v>
      </c>
      <c r="G7" s="73" t="s">
        <v>1133</v>
      </c>
      <c r="H7" s="74" t="s">
        <v>576</v>
      </c>
      <c r="I7" s="73" t="s">
        <v>1133</v>
      </c>
      <c r="J7" s="74" t="s">
        <v>576</v>
      </c>
      <c r="K7" s="73" t="s">
        <v>1133</v>
      </c>
      <c r="L7" s="123" t="s">
        <v>576</v>
      </c>
      <c r="M7" s="74" t="s">
        <v>1132</v>
      </c>
      <c r="N7" s="73" t="s">
        <v>1133</v>
      </c>
      <c r="O7" s="123" t="s">
        <v>576</v>
      </c>
      <c r="P7" s="74" t="s">
        <v>1132</v>
      </c>
    </row>
    <row r="8" spans="1:17" hidden="1" outlineLevel="2">
      <c r="A8" s="113"/>
      <c r="B8" t="s">
        <v>603</v>
      </c>
      <c r="C8" s="124"/>
      <c r="D8" s="125" t="s">
        <v>10</v>
      </c>
      <c r="E8" s="126" t="s">
        <v>585</v>
      </c>
      <c r="F8" s="127">
        <v>24296</v>
      </c>
      <c r="G8" s="128">
        <v>2508335000</v>
      </c>
      <c r="H8" s="129">
        <v>23512</v>
      </c>
      <c r="I8" s="128">
        <v>2601071000</v>
      </c>
      <c r="J8" s="129">
        <v>24033</v>
      </c>
      <c r="K8" s="128">
        <v>191081000</v>
      </c>
      <c r="L8" s="127">
        <v>17969</v>
      </c>
      <c r="M8" s="130">
        <v>10633.925093216094</v>
      </c>
      <c r="N8" s="128">
        <v>108110000</v>
      </c>
      <c r="O8" s="127">
        <v>4576</v>
      </c>
      <c r="P8" s="131">
        <v>23625.437062937064</v>
      </c>
    </row>
    <row r="9" spans="1:17" hidden="1" outlineLevel="2">
      <c r="A9" s="113"/>
      <c r="B9" t="s">
        <v>603</v>
      </c>
      <c r="C9" s="124"/>
      <c r="D9" s="125" t="s">
        <v>11</v>
      </c>
      <c r="E9" s="126" t="s">
        <v>586</v>
      </c>
      <c r="F9" s="127">
        <v>25264</v>
      </c>
      <c r="G9" s="128">
        <v>2939488000</v>
      </c>
      <c r="H9" s="129">
        <v>24467</v>
      </c>
      <c r="I9" s="128">
        <v>3012657000</v>
      </c>
      <c r="J9" s="129">
        <v>25047</v>
      </c>
      <c r="K9" s="128">
        <v>202508000</v>
      </c>
      <c r="L9" s="127">
        <v>18380</v>
      </c>
      <c r="M9" s="130">
        <v>11017.84548422198</v>
      </c>
      <c r="N9" s="128">
        <v>145744000</v>
      </c>
      <c r="O9" s="127">
        <v>4967</v>
      </c>
      <c r="P9" s="131">
        <v>29342.46023756795</v>
      </c>
    </row>
    <row r="10" spans="1:17" hidden="1" outlineLevel="2">
      <c r="A10" s="113"/>
      <c r="B10" t="s">
        <v>603</v>
      </c>
      <c r="C10" s="124"/>
      <c r="D10" s="125" t="s">
        <v>12</v>
      </c>
      <c r="E10" s="126" t="s">
        <v>587</v>
      </c>
      <c r="F10" s="127">
        <v>42830</v>
      </c>
      <c r="G10" s="128">
        <v>4561844000</v>
      </c>
      <c r="H10" s="129">
        <v>41551</v>
      </c>
      <c r="I10" s="128">
        <v>4719305000</v>
      </c>
      <c r="J10" s="129">
        <v>42533</v>
      </c>
      <c r="K10" s="128">
        <v>337473000</v>
      </c>
      <c r="L10" s="127">
        <v>31531</v>
      </c>
      <c r="M10" s="130">
        <v>10702.895563096636</v>
      </c>
      <c r="N10" s="128">
        <v>199906000</v>
      </c>
      <c r="O10" s="127">
        <v>7902</v>
      </c>
      <c r="P10" s="131">
        <v>25298.152366489496</v>
      </c>
    </row>
    <row r="11" spans="1:17" hidden="1" outlineLevel="2">
      <c r="A11" s="113"/>
      <c r="B11" t="s">
        <v>603</v>
      </c>
      <c r="C11" s="124"/>
      <c r="D11" s="125" t="s">
        <v>13</v>
      </c>
      <c r="E11" s="126" t="s">
        <v>588</v>
      </c>
      <c r="F11" s="127">
        <v>62362</v>
      </c>
      <c r="G11" s="128">
        <v>7031068000</v>
      </c>
      <c r="H11" s="129">
        <v>60334</v>
      </c>
      <c r="I11" s="128">
        <v>7258643000</v>
      </c>
      <c r="J11" s="129">
        <v>61885</v>
      </c>
      <c r="K11" s="128">
        <v>516149000</v>
      </c>
      <c r="L11" s="127">
        <v>46488</v>
      </c>
      <c r="M11" s="130">
        <v>11102.843744622269</v>
      </c>
      <c r="N11" s="128">
        <v>319214000</v>
      </c>
      <c r="O11" s="127">
        <v>11454</v>
      </c>
      <c r="P11" s="131">
        <v>27869.215994412432</v>
      </c>
    </row>
    <row r="12" spans="1:17" hidden="1" outlineLevel="2">
      <c r="A12" s="113"/>
      <c r="B12" t="s">
        <v>603</v>
      </c>
      <c r="C12" s="124"/>
      <c r="D12" s="125" t="s">
        <v>14</v>
      </c>
      <c r="E12" s="126" t="s">
        <v>589</v>
      </c>
      <c r="F12" s="127">
        <v>3747</v>
      </c>
      <c r="G12" s="128">
        <v>478401000</v>
      </c>
      <c r="H12" s="129">
        <v>3648</v>
      </c>
      <c r="I12" s="128">
        <v>480989000</v>
      </c>
      <c r="J12" s="129">
        <v>3668</v>
      </c>
      <c r="K12" s="128">
        <v>34416000</v>
      </c>
      <c r="L12" s="127">
        <v>2733</v>
      </c>
      <c r="M12" s="130">
        <v>12592.755214050494</v>
      </c>
      <c r="N12" s="128">
        <v>33339000</v>
      </c>
      <c r="O12" s="127">
        <v>740</v>
      </c>
      <c r="P12" s="131">
        <v>45052.7027027027</v>
      </c>
    </row>
    <row r="13" spans="1:17" hidden="1" outlineLevel="2">
      <c r="A13" s="113"/>
      <c r="B13" t="s">
        <v>603</v>
      </c>
      <c r="C13" s="124"/>
      <c r="D13" s="125" t="s">
        <v>15</v>
      </c>
      <c r="E13" s="126" t="s">
        <v>590</v>
      </c>
      <c r="F13" s="127">
        <v>1077</v>
      </c>
      <c r="G13" s="128">
        <v>108195000</v>
      </c>
      <c r="H13" s="129">
        <v>1045</v>
      </c>
      <c r="I13" s="128">
        <v>111719000</v>
      </c>
      <c r="J13" s="129">
        <v>1056</v>
      </c>
      <c r="K13" s="128">
        <v>9175000</v>
      </c>
      <c r="L13" s="127">
        <v>776</v>
      </c>
      <c r="M13" s="130">
        <v>11823.453608247422</v>
      </c>
      <c r="N13" s="128">
        <v>6069000</v>
      </c>
      <c r="O13" s="127">
        <v>231</v>
      </c>
      <c r="P13" s="131">
        <v>26272.727272727272</v>
      </c>
    </row>
    <row r="14" spans="1:17" hidden="1" outlineLevel="2">
      <c r="A14" s="113"/>
      <c r="B14" t="s">
        <v>603</v>
      </c>
      <c r="C14" s="124"/>
      <c r="D14" s="125" t="s">
        <v>16</v>
      </c>
      <c r="E14" s="126" t="s">
        <v>591</v>
      </c>
      <c r="F14" s="127">
        <v>3004</v>
      </c>
      <c r="G14" s="128">
        <v>292372000</v>
      </c>
      <c r="H14" s="129">
        <v>2904</v>
      </c>
      <c r="I14" s="128">
        <v>302597000</v>
      </c>
      <c r="J14" s="129">
        <v>2961</v>
      </c>
      <c r="K14" s="128">
        <v>27978000</v>
      </c>
      <c r="L14" s="127">
        <v>2229</v>
      </c>
      <c r="M14" s="130">
        <v>12551.816958277255</v>
      </c>
      <c r="N14" s="128">
        <v>18772000</v>
      </c>
      <c r="O14" s="127">
        <v>596</v>
      </c>
      <c r="P14" s="131">
        <v>31496.644295302012</v>
      </c>
    </row>
    <row r="15" spans="1:17" hidden="1" outlineLevel="2">
      <c r="A15" s="113"/>
      <c r="B15" t="s">
        <v>603</v>
      </c>
      <c r="C15" s="124"/>
      <c r="D15" s="125" t="s">
        <v>17</v>
      </c>
      <c r="E15" s="126" t="s">
        <v>592</v>
      </c>
      <c r="F15" s="127">
        <v>601</v>
      </c>
      <c r="G15" s="128">
        <v>59803000</v>
      </c>
      <c r="H15" s="129">
        <v>566</v>
      </c>
      <c r="I15" s="128">
        <v>61343000</v>
      </c>
      <c r="J15" s="129">
        <v>595</v>
      </c>
      <c r="K15" s="128">
        <v>4219000</v>
      </c>
      <c r="L15" s="127">
        <v>431</v>
      </c>
      <c r="M15" s="130">
        <v>9788.8631090487233</v>
      </c>
      <c r="N15" s="128">
        <v>2779000</v>
      </c>
      <c r="O15" s="127">
        <v>131</v>
      </c>
      <c r="P15" s="131">
        <v>21213.740458015269</v>
      </c>
    </row>
    <row r="16" spans="1:17" hidden="1" outlineLevel="2">
      <c r="A16" s="113"/>
      <c r="B16" t="s">
        <v>603</v>
      </c>
      <c r="C16" s="124"/>
      <c r="D16" s="125" t="s">
        <v>18</v>
      </c>
      <c r="E16" s="126" t="s">
        <v>593</v>
      </c>
      <c r="F16" s="127">
        <v>4271</v>
      </c>
      <c r="G16" s="128">
        <v>445030000</v>
      </c>
      <c r="H16" s="129">
        <v>4152</v>
      </c>
      <c r="I16" s="128">
        <v>463873000</v>
      </c>
      <c r="J16" s="129">
        <v>4230</v>
      </c>
      <c r="K16" s="128">
        <v>39338000</v>
      </c>
      <c r="L16" s="127">
        <v>3148</v>
      </c>
      <c r="M16" s="130">
        <v>12496.188055908513</v>
      </c>
      <c r="N16" s="128">
        <v>21222000</v>
      </c>
      <c r="O16" s="127">
        <v>829</v>
      </c>
      <c r="P16" s="131">
        <v>25599.517490952956</v>
      </c>
    </row>
    <row r="17" spans="1:16" hidden="1" outlineLevel="2">
      <c r="A17" s="113"/>
      <c r="B17" t="s">
        <v>603</v>
      </c>
      <c r="C17" s="124"/>
      <c r="D17" s="125" t="s">
        <v>19</v>
      </c>
      <c r="E17" s="126" t="s">
        <v>594</v>
      </c>
      <c r="F17" s="127">
        <v>4670</v>
      </c>
      <c r="G17" s="128">
        <v>540978000</v>
      </c>
      <c r="H17" s="129">
        <v>4558</v>
      </c>
      <c r="I17" s="128">
        <v>556981000</v>
      </c>
      <c r="J17" s="129">
        <v>4634</v>
      </c>
      <c r="K17" s="128">
        <v>41584000</v>
      </c>
      <c r="L17" s="127">
        <v>3427</v>
      </c>
      <c r="M17" s="130">
        <v>12134.228187919463</v>
      </c>
      <c r="N17" s="128">
        <v>27736000</v>
      </c>
      <c r="O17" s="127">
        <v>931</v>
      </c>
      <c r="P17" s="131">
        <v>29791.621911922663</v>
      </c>
    </row>
    <row r="18" spans="1:16" hidden="1" outlineLevel="2">
      <c r="A18" s="113"/>
      <c r="B18" t="s">
        <v>603</v>
      </c>
      <c r="C18" s="124"/>
      <c r="D18" s="125" t="s">
        <v>20</v>
      </c>
      <c r="E18" s="126" t="s">
        <v>595</v>
      </c>
      <c r="F18" s="127">
        <v>12137</v>
      </c>
      <c r="G18" s="128">
        <v>1312693000</v>
      </c>
      <c r="H18" s="129">
        <v>11743</v>
      </c>
      <c r="I18" s="128">
        <v>1359797000</v>
      </c>
      <c r="J18" s="129">
        <v>12053</v>
      </c>
      <c r="K18" s="128">
        <v>99694000</v>
      </c>
      <c r="L18" s="127">
        <v>9010</v>
      </c>
      <c r="M18" s="130">
        <v>11064.816870144285</v>
      </c>
      <c r="N18" s="128">
        <v>56528000</v>
      </c>
      <c r="O18" s="127">
        <v>2278</v>
      </c>
      <c r="P18" s="131">
        <v>24814.749780509217</v>
      </c>
    </row>
    <row r="19" spans="1:16" hidden="1" outlineLevel="2">
      <c r="A19" s="113"/>
      <c r="B19" t="s">
        <v>603</v>
      </c>
      <c r="C19" s="124"/>
      <c r="D19" s="125" t="s">
        <v>21</v>
      </c>
      <c r="E19" s="126" t="s">
        <v>596</v>
      </c>
      <c r="F19" s="127">
        <v>9302</v>
      </c>
      <c r="G19" s="128">
        <v>955703000</v>
      </c>
      <c r="H19" s="129">
        <v>8993</v>
      </c>
      <c r="I19" s="128">
        <v>974806000</v>
      </c>
      <c r="J19" s="129">
        <v>9109</v>
      </c>
      <c r="K19" s="128">
        <v>79812000</v>
      </c>
      <c r="L19" s="127">
        <v>6686</v>
      </c>
      <c r="M19" s="130">
        <v>11937.182171702065</v>
      </c>
      <c r="N19" s="128">
        <v>65143000</v>
      </c>
      <c r="O19" s="127">
        <v>2005</v>
      </c>
      <c r="P19" s="131">
        <v>32490.274314214465</v>
      </c>
    </row>
    <row r="20" spans="1:16" hidden="1" outlineLevel="2">
      <c r="A20" s="113"/>
      <c r="B20" t="s">
        <v>603</v>
      </c>
      <c r="C20" s="124"/>
      <c r="D20" s="125" t="s">
        <v>22</v>
      </c>
      <c r="E20" s="126" t="s">
        <v>597</v>
      </c>
      <c r="F20" s="127">
        <v>2947</v>
      </c>
      <c r="G20" s="128">
        <v>310135000</v>
      </c>
      <c r="H20" s="129">
        <v>2849</v>
      </c>
      <c r="I20" s="128">
        <v>320936000</v>
      </c>
      <c r="J20" s="129">
        <v>2921</v>
      </c>
      <c r="K20" s="128">
        <v>27193000</v>
      </c>
      <c r="L20" s="127">
        <v>2158</v>
      </c>
      <c r="M20" s="130">
        <v>12601.019462465245</v>
      </c>
      <c r="N20" s="128">
        <v>16663000</v>
      </c>
      <c r="O20" s="127">
        <v>594</v>
      </c>
      <c r="P20" s="131">
        <v>28052.188552188552</v>
      </c>
    </row>
    <row r="21" spans="1:16" hidden="1" outlineLevel="2">
      <c r="A21" s="113"/>
      <c r="B21" t="s">
        <v>603</v>
      </c>
      <c r="C21" s="124"/>
      <c r="D21" s="125" t="s">
        <v>23</v>
      </c>
      <c r="E21" s="126" t="s">
        <v>598</v>
      </c>
      <c r="F21" s="127">
        <v>6467</v>
      </c>
      <c r="G21" s="128">
        <v>680473000</v>
      </c>
      <c r="H21" s="129">
        <v>6263</v>
      </c>
      <c r="I21" s="128">
        <v>696239000</v>
      </c>
      <c r="J21" s="129">
        <v>6413</v>
      </c>
      <c r="K21" s="128">
        <v>57049000</v>
      </c>
      <c r="L21" s="127">
        <v>4715</v>
      </c>
      <c r="M21" s="130">
        <v>12099.469777306469</v>
      </c>
      <c r="N21" s="128">
        <v>42980000</v>
      </c>
      <c r="O21" s="127">
        <v>1335</v>
      </c>
      <c r="P21" s="131">
        <v>32194.756554307118</v>
      </c>
    </row>
    <row r="22" spans="1:16" hidden="1" outlineLevel="2">
      <c r="A22" s="113"/>
      <c r="B22" t="s">
        <v>603</v>
      </c>
      <c r="C22" s="124"/>
      <c r="D22" s="125" t="s">
        <v>24</v>
      </c>
      <c r="E22" s="126" t="s">
        <v>599</v>
      </c>
      <c r="F22" s="127">
        <v>5899</v>
      </c>
      <c r="G22" s="128">
        <v>675360000</v>
      </c>
      <c r="H22" s="129">
        <v>5704</v>
      </c>
      <c r="I22" s="128">
        <v>699943000</v>
      </c>
      <c r="J22" s="129">
        <v>5856</v>
      </c>
      <c r="K22" s="128">
        <v>50590000</v>
      </c>
      <c r="L22" s="127">
        <v>4283</v>
      </c>
      <c r="M22" s="130">
        <v>11811.814148961008</v>
      </c>
      <c r="N22" s="128">
        <v>30746000</v>
      </c>
      <c r="O22" s="127">
        <v>1187</v>
      </c>
      <c r="P22" s="131">
        <v>25902.274641954507</v>
      </c>
    </row>
    <row r="23" spans="1:16" hidden="1" outlineLevel="2">
      <c r="A23" s="113"/>
      <c r="B23" t="s">
        <v>603</v>
      </c>
      <c r="C23" s="124"/>
      <c r="D23" s="125" t="s">
        <v>25</v>
      </c>
      <c r="E23" s="126" t="s">
        <v>600</v>
      </c>
      <c r="F23" s="127">
        <v>12601</v>
      </c>
      <c r="G23" s="128">
        <v>1522577000</v>
      </c>
      <c r="H23" s="129">
        <v>12194</v>
      </c>
      <c r="I23" s="128">
        <v>1552284000</v>
      </c>
      <c r="J23" s="129">
        <v>12497</v>
      </c>
      <c r="K23" s="128">
        <v>104470000</v>
      </c>
      <c r="L23" s="127">
        <v>9071</v>
      </c>
      <c r="M23" s="130">
        <v>11516.922059309889</v>
      </c>
      <c r="N23" s="128">
        <v>78086000</v>
      </c>
      <c r="O23" s="127">
        <v>2592</v>
      </c>
      <c r="P23" s="131">
        <v>30125.771604938273</v>
      </c>
    </row>
    <row r="24" spans="1:16" hidden="1" outlineLevel="2">
      <c r="A24" s="113"/>
      <c r="B24" t="s">
        <v>603</v>
      </c>
      <c r="C24" s="124"/>
      <c r="D24" s="125" t="s">
        <v>26</v>
      </c>
      <c r="E24" s="126" t="s">
        <v>601</v>
      </c>
      <c r="F24" s="127">
        <v>4234</v>
      </c>
      <c r="G24" s="128">
        <v>511126000</v>
      </c>
      <c r="H24" s="129">
        <v>4115</v>
      </c>
      <c r="I24" s="128">
        <v>520657000</v>
      </c>
      <c r="J24" s="129">
        <v>4203</v>
      </c>
      <c r="K24" s="128">
        <v>36380000</v>
      </c>
      <c r="L24" s="127">
        <v>2944</v>
      </c>
      <c r="M24" s="130">
        <v>12357.33695652174</v>
      </c>
      <c r="N24" s="128">
        <v>30454000</v>
      </c>
      <c r="O24" s="127">
        <v>950</v>
      </c>
      <c r="P24" s="131">
        <v>32056.842105263157</v>
      </c>
    </row>
    <row r="25" spans="1:16" hidden="1" outlineLevel="2">
      <c r="A25" s="113"/>
      <c r="B25" t="s">
        <v>603</v>
      </c>
      <c r="C25" s="124"/>
      <c r="D25" s="125" t="s">
        <v>27</v>
      </c>
      <c r="E25" s="126" t="s">
        <v>602</v>
      </c>
      <c r="F25" s="127">
        <v>4440</v>
      </c>
      <c r="G25" s="128">
        <v>503978000</v>
      </c>
      <c r="H25" s="129">
        <v>4331</v>
      </c>
      <c r="I25" s="128">
        <v>524253000</v>
      </c>
      <c r="J25" s="129">
        <v>4408</v>
      </c>
      <c r="K25" s="128">
        <v>39278000</v>
      </c>
      <c r="L25" s="127">
        <v>3225</v>
      </c>
      <c r="M25" s="130">
        <v>12179.22480620155</v>
      </c>
      <c r="N25" s="128">
        <v>21964000</v>
      </c>
      <c r="O25" s="127">
        <v>913</v>
      </c>
      <c r="P25" s="131">
        <v>24056.95509309967</v>
      </c>
    </row>
    <row r="26" spans="1:16" s="137" customFormat="1" ht="15.75" outlineLevel="1" collapsed="1">
      <c r="A26" s="132"/>
      <c r="B26" s="7" t="s">
        <v>1097</v>
      </c>
      <c r="C26" s="133"/>
      <c r="D26" s="134" t="s">
        <v>603</v>
      </c>
      <c r="E26" s="135" t="s">
        <v>604</v>
      </c>
      <c r="F26" s="136">
        <v>230149</v>
      </c>
      <c r="G26" s="108">
        <v>25437559000</v>
      </c>
      <c r="H26" s="109">
        <v>222929</v>
      </c>
      <c r="I26" s="108">
        <v>26218093000</v>
      </c>
      <c r="J26" s="109">
        <v>228102</v>
      </c>
      <c r="K26" s="108">
        <v>1898387000</v>
      </c>
      <c r="L26" s="136">
        <v>169204</v>
      </c>
      <c r="M26" s="110">
        <v>11219.51608709014</v>
      </c>
      <c r="N26" s="108">
        <v>1225455000</v>
      </c>
      <c r="O26" s="136">
        <v>44211</v>
      </c>
      <c r="P26" s="111">
        <v>27718.328017914093</v>
      </c>
    </row>
    <row r="27" spans="1:16" s="137" customFormat="1" hidden="1" outlineLevel="2">
      <c r="A27" s="132"/>
      <c r="B27" s="7" t="s">
        <v>627</v>
      </c>
      <c r="C27" s="133"/>
      <c r="D27" s="125" t="s">
        <v>28</v>
      </c>
      <c r="E27" s="126" t="s">
        <v>605</v>
      </c>
      <c r="F27" s="127">
        <v>13369</v>
      </c>
      <c r="G27" s="128">
        <v>1806584000</v>
      </c>
      <c r="H27" s="129">
        <v>12980</v>
      </c>
      <c r="I27" s="128">
        <v>1837268000</v>
      </c>
      <c r="J27" s="129">
        <v>13246</v>
      </c>
      <c r="K27" s="128">
        <v>122422000</v>
      </c>
      <c r="L27" s="127">
        <v>9580</v>
      </c>
      <c r="M27" s="130">
        <v>12778.914405010439</v>
      </c>
      <c r="N27" s="128">
        <v>96085000</v>
      </c>
      <c r="O27" s="127">
        <v>2822</v>
      </c>
      <c r="P27" s="131">
        <v>34048.547129695253</v>
      </c>
    </row>
    <row r="28" spans="1:16" s="137" customFormat="1" hidden="1" outlineLevel="2">
      <c r="A28" s="132"/>
      <c r="B28" s="7" t="s">
        <v>627</v>
      </c>
      <c r="C28" s="133"/>
      <c r="D28" s="125" t="s">
        <v>29</v>
      </c>
      <c r="E28" s="126" t="s">
        <v>606</v>
      </c>
      <c r="F28" s="127">
        <v>23195</v>
      </c>
      <c r="G28" s="128">
        <v>3299718000</v>
      </c>
      <c r="H28" s="129">
        <v>22506</v>
      </c>
      <c r="I28" s="128">
        <v>3374946000</v>
      </c>
      <c r="J28" s="129">
        <v>22992</v>
      </c>
      <c r="K28" s="128">
        <v>207724000</v>
      </c>
      <c r="L28" s="127">
        <v>16720</v>
      </c>
      <c r="M28" s="130">
        <v>12423.684210526315</v>
      </c>
      <c r="N28" s="128">
        <v>145065000</v>
      </c>
      <c r="O28" s="127">
        <v>4715</v>
      </c>
      <c r="P28" s="131">
        <v>30766.702014846236</v>
      </c>
    </row>
    <row r="29" spans="1:16" s="137" customFormat="1" hidden="1" outlineLevel="2">
      <c r="A29" s="132"/>
      <c r="B29" s="7" t="s">
        <v>627</v>
      </c>
      <c r="C29" s="133"/>
      <c r="D29" s="125" t="s">
        <v>30</v>
      </c>
      <c r="E29" s="126" t="s">
        <v>607</v>
      </c>
      <c r="F29" s="127">
        <v>15414</v>
      </c>
      <c r="G29" s="128">
        <v>1949490000</v>
      </c>
      <c r="H29" s="129">
        <v>14705</v>
      </c>
      <c r="I29" s="128">
        <v>2005672000</v>
      </c>
      <c r="J29" s="129">
        <v>15272</v>
      </c>
      <c r="K29" s="128">
        <v>140930000</v>
      </c>
      <c r="L29" s="127">
        <v>11234</v>
      </c>
      <c r="M29" s="130">
        <v>12544.952821790992</v>
      </c>
      <c r="N29" s="128">
        <v>93915000</v>
      </c>
      <c r="O29" s="127">
        <v>3031</v>
      </c>
      <c r="P29" s="131">
        <v>30984.823490597162</v>
      </c>
    </row>
    <row r="30" spans="1:16" s="137" customFormat="1" hidden="1" outlineLevel="2">
      <c r="A30" s="132"/>
      <c r="B30" s="7" t="s">
        <v>627</v>
      </c>
      <c r="C30" s="133"/>
      <c r="D30" s="125" t="s">
        <v>31</v>
      </c>
      <c r="E30" s="126" t="s">
        <v>608</v>
      </c>
      <c r="F30" s="127">
        <v>12400</v>
      </c>
      <c r="G30" s="128">
        <v>1907045000</v>
      </c>
      <c r="H30" s="129">
        <v>12006</v>
      </c>
      <c r="I30" s="128">
        <v>1913591000</v>
      </c>
      <c r="J30" s="129">
        <v>12257</v>
      </c>
      <c r="K30" s="128">
        <v>119442000</v>
      </c>
      <c r="L30" s="127">
        <v>8792</v>
      </c>
      <c r="M30" s="130">
        <v>13585.30482256597</v>
      </c>
      <c r="N30" s="128">
        <v>111052000</v>
      </c>
      <c r="O30" s="127">
        <v>2684</v>
      </c>
      <c r="P30" s="131">
        <v>41375.558867362146</v>
      </c>
    </row>
    <row r="31" spans="1:16" s="137" customFormat="1" hidden="1" outlineLevel="2">
      <c r="A31" s="132"/>
      <c r="B31" s="7" t="s">
        <v>627</v>
      </c>
      <c r="C31" s="133"/>
      <c r="D31" s="125" t="s">
        <v>32</v>
      </c>
      <c r="E31" s="126" t="s">
        <v>609</v>
      </c>
      <c r="F31" s="127">
        <v>14414</v>
      </c>
      <c r="G31" s="128">
        <v>2082044000</v>
      </c>
      <c r="H31" s="129">
        <v>13971</v>
      </c>
      <c r="I31" s="128">
        <v>2094594000</v>
      </c>
      <c r="J31" s="129">
        <v>14266</v>
      </c>
      <c r="K31" s="128">
        <v>132109000</v>
      </c>
      <c r="L31" s="127">
        <v>10169</v>
      </c>
      <c r="M31" s="130">
        <v>12991.346248402006</v>
      </c>
      <c r="N31" s="128">
        <v>124507000</v>
      </c>
      <c r="O31" s="127">
        <v>3271</v>
      </c>
      <c r="P31" s="131">
        <v>38063.894833384285</v>
      </c>
    </row>
    <row r="32" spans="1:16" s="137" customFormat="1" hidden="1" outlineLevel="2">
      <c r="A32" s="132"/>
      <c r="B32" s="7" t="s">
        <v>627</v>
      </c>
      <c r="C32" s="133"/>
      <c r="D32" s="125" t="s">
        <v>33</v>
      </c>
      <c r="E32" s="126" t="s">
        <v>610</v>
      </c>
      <c r="F32" s="127">
        <v>20394</v>
      </c>
      <c r="G32" s="128">
        <v>3454799000</v>
      </c>
      <c r="H32" s="129">
        <v>19810</v>
      </c>
      <c r="I32" s="128">
        <v>3520512000</v>
      </c>
      <c r="J32" s="129">
        <v>20234</v>
      </c>
      <c r="K32" s="128">
        <v>190527000</v>
      </c>
      <c r="L32" s="127">
        <v>14471</v>
      </c>
      <c r="M32" s="130">
        <v>13166.125354156589</v>
      </c>
      <c r="N32" s="128">
        <v>132639000</v>
      </c>
      <c r="O32" s="127">
        <v>4231</v>
      </c>
      <c r="P32" s="131">
        <v>31349.326400378162</v>
      </c>
    </row>
    <row r="33" spans="1:16" s="137" customFormat="1" hidden="1" outlineLevel="2">
      <c r="A33" s="132"/>
      <c r="B33" s="7" t="s">
        <v>627</v>
      </c>
      <c r="C33" s="133"/>
      <c r="D33" s="125" t="s">
        <v>34</v>
      </c>
      <c r="E33" s="126" t="s">
        <v>611</v>
      </c>
      <c r="F33" s="127">
        <v>95256</v>
      </c>
      <c r="G33" s="128">
        <v>19999511000</v>
      </c>
      <c r="H33" s="129">
        <v>92003</v>
      </c>
      <c r="I33" s="128">
        <v>19884172000</v>
      </c>
      <c r="J33" s="129">
        <v>94177</v>
      </c>
      <c r="K33" s="128">
        <v>1091250000</v>
      </c>
      <c r="L33" s="127">
        <v>65833</v>
      </c>
      <c r="M33" s="130">
        <v>16576.033296371123</v>
      </c>
      <c r="N33" s="128">
        <v>1293745000</v>
      </c>
      <c r="O33" s="127">
        <v>21610</v>
      </c>
      <c r="P33" s="131">
        <v>59867.885238315597</v>
      </c>
    </row>
    <row r="34" spans="1:16" s="137" customFormat="1" hidden="1" outlineLevel="2">
      <c r="A34" s="132"/>
      <c r="B34" s="7" t="s">
        <v>627</v>
      </c>
      <c r="C34" s="133"/>
      <c r="D34" s="125" t="s">
        <v>35</v>
      </c>
      <c r="E34" s="126" t="s">
        <v>612</v>
      </c>
      <c r="F34" s="127">
        <v>45836</v>
      </c>
      <c r="G34" s="128">
        <v>9126123000</v>
      </c>
      <c r="H34" s="129">
        <v>44339</v>
      </c>
      <c r="I34" s="128">
        <v>9080936000</v>
      </c>
      <c r="J34" s="129">
        <v>45327</v>
      </c>
      <c r="K34" s="128">
        <v>498548000</v>
      </c>
      <c r="L34" s="127">
        <v>31592</v>
      </c>
      <c r="M34" s="130">
        <v>15780.83059002279</v>
      </c>
      <c r="N34" s="128">
        <v>708571000</v>
      </c>
      <c r="O34" s="127">
        <v>10620</v>
      </c>
      <c r="P34" s="131">
        <v>66720.433145009418</v>
      </c>
    </row>
    <row r="35" spans="1:16" s="137" customFormat="1" hidden="1" outlineLevel="2">
      <c r="A35" s="132"/>
      <c r="B35" s="7" t="s">
        <v>627</v>
      </c>
      <c r="C35" s="133"/>
      <c r="D35" s="125" t="s">
        <v>36</v>
      </c>
      <c r="E35" s="126" t="s">
        <v>613</v>
      </c>
      <c r="F35" s="127">
        <v>12667</v>
      </c>
      <c r="G35" s="128">
        <v>1378337000</v>
      </c>
      <c r="H35" s="129">
        <v>12253</v>
      </c>
      <c r="I35" s="128">
        <v>1414518000</v>
      </c>
      <c r="J35" s="129">
        <v>12568</v>
      </c>
      <c r="K35" s="128">
        <v>106765000</v>
      </c>
      <c r="L35" s="127">
        <v>9227</v>
      </c>
      <c r="M35" s="130">
        <v>11570.933131028503</v>
      </c>
      <c r="N35" s="128">
        <v>76860000</v>
      </c>
      <c r="O35" s="127">
        <v>2598</v>
      </c>
      <c r="P35" s="131">
        <v>29584.295612009239</v>
      </c>
    </row>
    <row r="36" spans="1:16" s="137" customFormat="1" hidden="1" outlineLevel="2">
      <c r="A36" s="132"/>
      <c r="B36" s="7" t="s">
        <v>627</v>
      </c>
      <c r="C36" s="133"/>
      <c r="D36" s="125" t="s">
        <v>37</v>
      </c>
      <c r="E36" s="126" t="s">
        <v>614</v>
      </c>
      <c r="F36" s="127">
        <v>13704</v>
      </c>
      <c r="G36" s="128">
        <v>1840212000</v>
      </c>
      <c r="H36" s="129">
        <v>13366</v>
      </c>
      <c r="I36" s="128">
        <v>1884608000</v>
      </c>
      <c r="J36" s="129">
        <v>13610</v>
      </c>
      <c r="K36" s="128">
        <v>120259000</v>
      </c>
      <c r="L36" s="127">
        <v>9861</v>
      </c>
      <c r="M36" s="130">
        <v>12195.416286380692</v>
      </c>
      <c r="N36" s="128">
        <v>80510000</v>
      </c>
      <c r="O36" s="127">
        <v>2830</v>
      </c>
      <c r="P36" s="131">
        <v>28448.763250883392</v>
      </c>
    </row>
    <row r="37" spans="1:16" s="137" customFormat="1" hidden="1" outlineLevel="2">
      <c r="A37" s="132"/>
      <c r="B37" s="7" t="s">
        <v>627</v>
      </c>
      <c r="C37" s="133"/>
      <c r="D37" s="125" t="s">
        <v>38</v>
      </c>
      <c r="E37" s="126" t="s">
        <v>615</v>
      </c>
      <c r="F37" s="127">
        <v>8950</v>
      </c>
      <c r="G37" s="128">
        <v>1268009000</v>
      </c>
      <c r="H37" s="129">
        <v>8720</v>
      </c>
      <c r="I37" s="128">
        <v>1288493000</v>
      </c>
      <c r="J37" s="129">
        <v>8883</v>
      </c>
      <c r="K37" s="128">
        <v>79182000</v>
      </c>
      <c r="L37" s="127">
        <v>6458</v>
      </c>
      <c r="M37" s="130">
        <v>12261.071539176215</v>
      </c>
      <c r="N37" s="128">
        <v>62965000</v>
      </c>
      <c r="O37" s="127">
        <v>1860</v>
      </c>
      <c r="P37" s="131">
        <v>33852.150537634407</v>
      </c>
    </row>
    <row r="38" spans="1:16" s="137" customFormat="1" hidden="1" outlineLevel="2">
      <c r="A38" s="132"/>
      <c r="B38" s="7" t="s">
        <v>627</v>
      </c>
      <c r="C38" s="133"/>
      <c r="D38" s="125" t="s">
        <v>39</v>
      </c>
      <c r="E38" s="126" t="s">
        <v>616</v>
      </c>
      <c r="F38" s="127">
        <v>13489</v>
      </c>
      <c r="G38" s="128">
        <v>1902707000</v>
      </c>
      <c r="H38" s="129">
        <v>13143</v>
      </c>
      <c r="I38" s="128">
        <v>1925450000</v>
      </c>
      <c r="J38" s="129">
        <v>13382</v>
      </c>
      <c r="K38" s="128">
        <v>116855000</v>
      </c>
      <c r="L38" s="127">
        <v>9656</v>
      </c>
      <c r="M38" s="130">
        <v>12101.801988400994</v>
      </c>
      <c r="N38" s="128">
        <v>96721000</v>
      </c>
      <c r="O38" s="127">
        <v>2762</v>
      </c>
      <c r="P38" s="131">
        <v>35018.464880521358</v>
      </c>
    </row>
    <row r="39" spans="1:16" s="137" customFormat="1" hidden="1" outlineLevel="2">
      <c r="A39" s="132"/>
      <c r="B39" s="7" t="s">
        <v>627</v>
      </c>
      <c r="C39" s="133"/>
      <c r="D39" s="125" t="s">
        <v>40</v>
      </c>
      <c r="E39" s="126" t="s">
        <v>617</v>
      </c>
      <c r="F39" s="127">
        <v>8330</v>
      </c>
      <c r="G39" s="128">
        <v>985971000</v>
      </c>
      <c r="H39" s="129">
        <v>8102</v>
      </c>
      <c r="I39" s="128">
        <v>1022014000</v>
      </c>
      <c r="J39" s="129">
        <v>8260</v>
      </c>
      <c r="K39" s="128">
        <v>76313000</v>
      </c>
      <c r="L39" s="127">
        <v>6100</v>
      </c>
      <c r="M39" s="130">
        <v>12510.327868852459</v>
      </c>
      <c r="N39" s="128">
        <v>45317000</v>
      </c>
      <c r="O39" s="127">
        <v>1649</v>
      </c>
      <c r="P39" s="131">
        <v>27481.503941782899</v>
      </c>
    </row>
    <row r="40" spans="1:16" s="137" customFormat="1" hidden="1" outlineLevel="2">
      <c r="A40" s="132"/>
      <c r="B40" s="7" t="s">
        <v>627</v>
      </c>
      <c r="C40" s="133"/>
      <c r="D40" s="125" t="s">
        <v>41</v>
      </c>
      <c r="E40" s="126" t="s">
        <v>618</v>
      </c>
      <c r="F40" s="127">
        <v>30449</v>
      </c>
      <c r="G40" s="128">
        <v>4287342000</v>
      </c>
      <c r="H40" s="129">
        <v>29596</v>
      </c>
      <c r="I40" s="128">
        <v>4399626000</v>
      </c>
      <c r="J40" s="129">
        <v>30229</v>
      </c>
      <c r="K40" s="128">
        <v>275807000</v>
      </c>
      <c r="L40" s="127">
        <v>22000</v>
      </c>
      <c r="M40" s="130">
        <v>12536.681818181818</v>
      </c>
      <c r="N40" s="128">
        <v>180870000</v>
      </c>
      <c r="O40" s="127">
        <v>5945</v>
      </c>
      <c r="P40" s="131">
        <v>30423.885618166525</v>
      </c>
    </row>
    <row r="41" spans="1:16" s="137" customFormat="1" hidden="1" outlineLevel="2">
      <c r="A41" s="132"/>
      <c r="B41" s="7" t="s">
        <v>627</v>
      </c>
      <c r="C41" s="133"/>
      <c r="D41" s="125" t="s">
        <v>42</v>
      </c>
      <c r="E41" s="126" t="s">
        <v>619</v>
      </c>
      <c r="F41" s="127">
        <v>42796</v>
      </c>
      <c r="G41" s="128">
        <v>5831815000</v>
      </c>
      <c r="H41" s="129">
        <v>41691</v>
      </c>
      <c r="I41" s="128">
        <v>5978049000</v>
      </c>
      <c r="J41" s="129">
        <v>42441</v>
      </c>
      <c r="K41" s="128">
        <v>373144000</v>
      </c>
      <c r="L41" s="127">
        <v>30931</v>
      </c>
      <c r="M41" s="130">
        <v>12063.754809091202</v>
      </c>
      <c r="N41" s="128">
        <v>245994000</v>
      </c>
      <c r="O41" s="127">
        <v>8547</v>
      </c>
      <c r="P41" s="131">
        <v>28781.326781326781</v>
      </c>
    </row>
    <row r="42" spans="1:16" s="137" customFormat="1" hidden="1" outlineLevel="2">
      <c r="A42" s="132"/>
      <c r="B42" s="7" t="s">
        <v>627</v>
      </c>
      <c r="C42" s="133"/>
      <c r="D42" s="125" t="s">
        <v>43</v>
      </c>
      <c r="E42" s="126" t="s">
        <v>620</v>
      </c>
      <c r="F42" s="127">
        <v>17791</v>
      </c>
      <c r="G42" s="128">
        <v>2652217000</v>
      </c>
      <c r="H42" s="129">
        <v>17340</v>
      </c>
      <c r="I42" s="128">
        <v>2714974000</v>
      </c>
      <c r="J42" s="129">
        <v>17660</v>
      </c>
      <c r="K42" s="128">
        <v>162276000</v>
      </c>
      <c r="L42" s="127">
        <v>12883</v>
      </c>
      <c r="M42" s="130">
        <v>12596.134440735854</v>
      </c>
      <c r="N42" s="128">
        <v>108586000</v>
      </c>
      <c r="O42" s="127">
        <v>3575</v>
      </c>
      <c r="P42" s="131">
        <v>30373.706293706295</v>
      </c>
    </row>
    <row r="43" spans="1:16" s="137" customFormat="1" hidden="1" outlineLevel="2">
      <c r="A43" s="132"/>
      <c r="B43" s="7" t="s">
        <v>627</v>
      </c>
      <c r="C43" s="133"/>
      <c r="D43" s="125" t="s">
        <v>44</v>
      </c>
      <c r="E43" s="126" t="s">
        <v>621</v>
      </c>
      <c r="F43" s="127">
        <v>5253</v>
      </c>
      <c r="G43" s="128">
        <v>783330000</v>
      </c>
      <c r="H43" s="129">
        <v>5101</v>
      </c>
      <c r="I43" s="128">
        <v>803482000</v>
      </c>
      <c r="J43" s="129">
        <v>5213</v>
      </c>
      <c r="K43" s="128">
        <v>48349000</v>
      </c>
      <c r="L43" s="127">
        <v>3621</v>
      </c>
      <c r="M43" s="130">
        <v>13352.388842861088</v>
      </c>
      <c r="N43" s="128">
        <v>29987000</v>
      </c>
      <c r="O43" s="127">
        <v>1188</v>
      </c>
      <c r="P43" s="131">
        <v>25241.582491582492</v>
      </c>
    </row>
    <row r="44" spans="1:16" s="137" customFormat="1" hidden="1" outlineLevel="2">
      <c r="A44" s="132"/>
      <c r="B44" s="7" t="s">
        <v>627</v>
      </c>
      <c r="C44" s="133"/>
      <c r="D44" s="125" t="s">
        <v>45</v>
      </c>
      <c r="E44" s="126" t="s">
        <v>622</v>
      </c>
      <c r="F44" s="127">
        <v>29555</v>
      </c>
      <c r="G44" s="128">
        <v>3758229000</v>
      </c>
      <c r="H44" s="129">
        <v>28734</v>
      </c>
      <c r="I44" s="128">
        <v>3825232000</v>
      </c>
      <c r="J44" s="129">
        <v>29338</v>
      </c>
      <c r="K44" s="128">
        <v>250131000</v>
      </c>
      <c r="L44" s="127">
        <v>21007</v>
      </c>
      <c r="M44" s="130">
        <v>11907.030989670109</v>
      </c>
      <c r="N44" s="128">
        <v>198999000</v>
      </c>
      <c r="O44" s="127">
        <v>6161</v>
      </c>
      <c r="P44" s="131">
        <v>32299.788995292973</v>
      </c>
    </row>
    <row r="45" spans="1:16" s="137" customFormat="1" hidden="1" outlineLevel="2">
      <c r="A45" s="132"/>
      <c r="B45" s="7" t="s">
        <v>627</v>
      </c>
      <c r="C45" s="133"/>
      <c r="D45" s="125" t="s">
        <v>46</v>
      </c>
      <c r="E45" s="126" t="s">
        <v>623</v>
      </c>
      <c r="F45" s="127">
        <v>16730</v>
      </c>
      <c r="G45" s="128">
        <v>1948470000</v>
      </c>
      <c r="H45" s="129">
        <v>16295</v>
      </c>
      <c r="I45" s="128">
        <v>2007350000</v>
      </c>
      <c r="J45" s="129">
        <v>16610</v>
      </c>
      <c r="K45" s="128">
        <v>141380000</v>
      </c>
      <c r="L45" s="127">
        <v>12118</v>
      </c>
      <c r="M45" s="130">
        <v>11666.941739560983</v>
      </c>
      <c r="N45" s="128">
        <v>90979000</v>
      </c>
      <c r="O45" s="127">
        <v>3488</v>
      </c>
      <c r="P45" s="131">
        <v>26083.42889908257</v>
      </c>
    </row>
    <row r="46" spans="1:16" s="137" customFormat="1" hidden="1" outlineLevel="2">
      <c r="A46" s="132"/>
      <c r="B46" s="7" t="s">
        <v>627</v>
      </c>
      <c r="C46" s="133"/>
      <c r="D46" s="125" t="s">
        <v>47</v>
      </c>
      <c r="E46" s="126" t="s">
        <v>624</v>
      </c>
      <c r="F46" s="127">
        <v>19060</v>
      </c>
      <c r="G46" s="128">
        <v>2128448000</v>
      </c>
      <c r="H46" s="129">
        <v>18548</v>
      </c>
      <c r="I46" s="128">
        <v>2200609000</v>
      </c>
      <c r="J46" s="129">
        <v>18951</v>
      </c>
      <c r="K46" s="128">
        <v>154153000</v>
      </c>
      <c r="L46" s="127">
        <v>13642</v>
      </c>
      <c r="M46" s="130">
        <v>11299.882715144407</v>
      </c>
      <c r="N46" s="128">
        <v>90918000</v>
      </c>
      <c r="O46" s="127">
        <v>3891</v>
      </c>
      <c r="P46" s="131">
        <v>23366.229760986891</v>
      </c>
    </row>
    <row r="47" spans="1:16" s="137" customFormat="1" hidden="1" outlineLevel="2">
      <c r="A47" s="132"/>
      <c r="B47" s="7" t="s">
        <v>627</v>
      </c>
      <c r="C47" s="133"/>
      <c r="D47" s="125" t="s">
        <v>48</v>
      </c>
      <c r="E47" s="126" t="s">
        <v>625</v>
      </c>
      <c r="F47" s="127">
        <v>10486</v>
      </c>
      <c r="G47" s="128">
        <v>1254573000</v>
      </c>
      <c r="H47" s="129">
        <v>10175</v>
      </c>
      <c r="I47" s="128">
        <v>1299185000</v>
      </c>
      <c r="J47" s="129">
        <v>10414</v>
      </c>
      <c r="K47" s="128">
        <v>90979000</v>
      </c>
      <c r="L47" s="127">
        <v>7472</v>
      </c>
      <c r="M47" s="130">
        <v>12175.990364025696</v>
      </c>
      <c r="N47" s="128">
        <v>53964000</v>
      </c>
      <c r="O47" s="127">
        <v>2244</v>
      </c>
      <c r="P47" s="131">
        <v>24048.128342245989</v>
      </c>
    </row>
    <row r="48" spans="1:16" s="137" customFormat="1" hidden="1" outlineLevel="2">
      <c r="A48" s="132"/>
      <c r="B48" s="7" t="s">
        <v>627</v>
      </c>
      <c r="C48" s="133"/>
      <c r="D48" s="125" t="s">
        <v>49</v>
      </c>
      <c r="E48" s="126" t="s">
        <v>626</v>
      </c>
      <c r="F48" s="127">
        <v>2222</v>
      </c>
      <c r="G48" s="128">
        <v>225448000</v>
      </c>
      <c r="H48" s="129">
        <v>2152</v>
      </c>
      <c r="I48" s="128">
        <v>234708000</v>
      </c>
      <c r="J48" s="129">
        <v>2203</v>
      </c>
      <c r="K48" s="128">
        <v>17861000</v>
      </c>
      <c r="L48" s="127">
        <v>1603</v>
      </c>
      <c r="M48" s="130">
        <v>11142.233312538989</v>
      </c>
      <c r="N48" s="128">
        <v>10148000</v>
      </c>
      <c r="O48" s="127">
        <v>476</v>
      </c>
      <c r="P48" s="131">
        <v>21319.327731092439</v>
      </c>
    </row>
    <row r="49" spans="1:16" s="137" customFormat="1" ht="15.75" outlineLevel="1" collapsed="1">
      <c r="A49" s="132"/>
      <c r="B49" s="7" t="s">
        <v>1098</v>
      </c>
      <c r="C49" s="133"/>
      <c r="D49" s="134" t="s">
        <v>627</v>
      </c>
      <c r="E49" s="135" t="s">
        <v>628</v>
      </c>
      <c r="F49" s="136">
        <v>471760</v>
      </c>
      <c r="G49" s="108">
        <v>73870422000</v>
      </c>
      <c r="H49" s="109">
        <v>457536</v>
      </c>
      <c r="I49" s="108">
        <v>74709989000</v>
      </c>
      <c r="J49" s="109">
        <v>467533</v>
      </c>
      <c r="K49" s="108">
        <v>4516406000</v>
      </c>
      <c r="L49" s="136">
        <v>334970</v>
      </c>
      <c r="M49" s="110">
        <v>13483.01638952742</v>
      </c>
      <c r="N49" s="108">
        <v>4078397000</v>
      </c>
      <c r="O49" s="136">
        <v>100198</v>
      </c>
      <c r="P49" s="111">
        <v>40703.37731292042</v>
      </c>
    </row>
    <row r="50" spans="1:16" s="137" customFormat="1" hidden="1" outlineLevel="2">
      <c r="A50" s="132"/>
      <c r="B50" s="7" t="s">
        <v>630</v>
      </c>
      <c r="C50" s="133"/>
      <c r="D50" s="125" t="s">
        <v>50</v>
      </c>
      <c r="E50" s="126" t="s">
        <v>629</v>
      </c>
      <c r="F50" s="127">
        <v>537220</v>
      </c>
      <c r="G50" s="128">
        <v>87648795000</v>
      </c>
      <c r="H50" s="129">
        <v>517565</v>
      </c>
      <c r="I50" s="128">
        <v>88032214000</v>
      </c>
      <c r="J50" s="129">
        <v>531408</v>
      </c>
      <c r="K50" s="128">
        <v>5613211000</v>
      </c>
      <c r="L50" s="127">
        <v>380465</v>
      </c>
      <c r="M50" s="130">
        <v>14753.554203408987</v>
      </c>
      <c r="N50" s="128">
        <v>5499113000</v>
      </c>
      <c r="O50" s="127">
        <v>114681</v>
      </c>
      <c r="P50" s="131">
        <v>47951.386890592163</v>
      </c>
    </row>
    <row r="51" spans="1:16" s="137" customFormat="1" ht="15.75" outlineLevel="1" collapsed="1">
      <c r="A51" s="132"/>
      <c r="B51" s="7" t="s">
        <v>1099</v>
      </c>
      <c r="C51" s="133"/>
      <c r="D51" s="134" t="s">
        <v>630</v>
      </c>
      <c r="E51" s="135" t="s">
        <v>629</v>
      </c>
      <c r="F51" s="136">
        <v>537220</v>
      </c>
      <c r="G51" s="108">
        <v>87648795000</v>
      </c>
      <c r="H51" s="109">
        <v>517565</v>
      </c>
      <c r="I51" s="108">
        <v>88032214000</v>
      </c>
      <c r="J51" s="109">
        <v>531408</v>
      </c>
      <c r="K51" s="108">
        <v>5613211000</v>
      </c>
      <c r="L51" s="136">
        <v>380465</v>
      </c>
      <c r="M51" s="110">
        <v>14753.554203408987</v>
      </c>
      <c r="N51" s="108">
        <v>5499113000</v>
      </c>
      <c r="O51" s="136">
        <v>114681</v>
      </c>
      <c r="P51" s="111">
        <v>47951.386890592163</v>
      </c>
    </row>
    <row r="52" spans="1:16" s="137" customFormat="1" hidden="1" outlineLevel="2">
      <c r="A52" s="132"/>
      <c r="B52" s="7" t="s">
        <v>652</v>
      </c>
      <c r="C52" s="133"/>
      <c r="D52" s="125" t="s">
        <v>51</v>
      </c>
      <c r="E52" s="126" t="s">
        <v>631</v>
      </c>
      <c r="F52" s="127">
        <v>14421</v>
      </c>
      <c r="G52" s="128">
        <v>1520741000</v>
      </c>
      <c r="H52" s="129">
        <v>13968</v>
      </c>
      <c r="I52" s="128">
        <v>1576323000</v>
      </c>
      <c r="J52" s="129">
        <v>14296</v>
      </c>
      <c r="K52" s="128">
        <v>113880000</v>
      </c>
      <c r="L52" s="127">
        <v>10759</v>
      </c>
      <c r="M52" s="130">
        <v>10584.626824054279</v>
      </c>
      <c r="N52" s="128">
        <v>63471000</v>
      </c>
      <c r="O52" s="127">
        <v>2578</v>
      </c>
      <c r="P52" s="131">
        <v>24620.248254460821</v>
      </c>
    </row>
    <row r="53" spans="1:16" s="137" customFormat="1" hidden="1" outlineLevel="2">
      <c r="A53" s="132"/>
      <c r="B53" s="7" t="s">
        <v>652</v>
      </c>
      <c r="C53" s="133"/>
      <c r="D53" s="125" t="s">
        <v>52</v>
      </c>
      <c r="E53" s="126" t="s">
        <v>632</v>
      </c>
      <c r="F53" s="127">
        <v>24414</v>
      </c>
      <c r="G53" s="128">
        <v>2968079000</v>
      </c>
      <c r="H53" s="129">
        <v>23624</v>
      </c>
      <c r="I53" s="128">
        <v>3050728000</v>
      </c>
      <c r="J53" s="129">
        <v>24197</v>
      </c>
      <c r="K53" s="128">
        <v>212785000</v>
      </c>
      <c r="L53" s="127">
        <v>18220</v>
      </c>
      <c r="M53" s="130">
        <v>11678.649835345774</v>
      </c>
      <c r="N53" s="128">
        <v>139835000</v>
      </c>
      <c r="O53" s="127">
        <v>4364</v>
      </c>
      <c r="P53" s="131">
        <v>32042.850595783686</v>
      </c>
    </row>
    <row r="54" spans="1:16" s="137" customFormat="1" hidden="1" outlineLevel="2">
      <c r="A54" s="132"/>
      <c r="B54" s="7" t="s">
        <v>652</v>
      </c>
      <c r="C54" s="133"/>
      <c r="D54" s="125" t="s">
        <v>53</v>
      </c>
      <c r="E54" s="126" t="s">
        <v>633</v>
      </c>
      <c r="F54" s="127">
        <v>27156</v>
      </c>
      <c r="G54" s="128">
        <v>2852114000</v>
      </c>
      <c r="H54" s="129">
        <v>26204</v>
      </c>
      <c r="I54" s="128">
        <v>2988201000</v>
      </c>
      <c r="J54" s="129">
        <v>26952</v>
      </c>
      <c r="K54" s="128">
        <v>236863000</v>
      </c>
      <c r="L54" s="127">
        <v>20164</v>
      </c>
      <c r="M54" s="130">
        <v>11746.826026582028</v>
      </c>
      <c r="N54" s="128">
        <v>109454000</v>
      </c>
      <c r="O54" s="127">
        <v>4983</v>
      </c>
      <c r="P54" s="131">
        <v>21965.482640979331</v>
      </c>
    </row>
    <row r="55" spans="1:16" s="137" customFormat="1" hidden="1" outlineLevel="2">
      <c r="A55" s="132"/>
      <c r="B55" s="7" t="s">
        <v>652</v>
      </c>
      <c r="C55" s="133"/>
      <c r="D55" s="125" t="s">
        <v>54</v>
      </c>
      <c r="E55" s="126" t="s">
        <v>634</v>
      </c>
      <c r="F55" s="127">
        <v>5915</v>
      </c>
      <c r="G55" s="128">
        <v>581654000</v>
      </c>
      <c r="H55" s="129">
        <v>5755</v>
      </c>
      <c r="I55" s="128">
        <v>611312000</v>
      </c>
      <c r="J55" s="129">
        <v>5878</v>
      </c>
      <c r="K55" s="128">
        <v>50029000</v>
      </c>
      <c r="L55" s="127">
        <v>4409</v>
      </c>
      <c r="M55" s="130">
        <v>11347.017464277615</v>
      </c>
      <c r="N55" s="128">
        <v>22613000</v>
      </c>
      <c r="O55" s="127">
        <v>1117</v>
      </c>
      <c r="P55" s="131">
        <v>20244.404655326769</v>
      </c>
    </row>
    <row r="56" spans="1:16" s="137" customFormat="1" hidden="1" outlineLevel="2">
      <c r="A56" s="132"/>
      <c r="B56" s="7" t="s">
        <v>652</v>
      </c>
      <c r="C56" s="133"/>
      <c r="D56" s="125" t="s">
        <v>55</v>
      </c>
      <c r="E56" s="126" t="s">
        <v>635</v>
      </c>
      <c r="F56" s="127">
        <v>16194</v>
      </c>
      <c r="G56" s="128">
        <v>1734652000</v>
      </c>
      <c r="H56" s="129">
        <v>15685</v>
      </c>
      <c r="I56" s="128">
        <v>1804175000</v>
      </c>
      <c r="J56" s="129">
        <v>16058</v>
      </c>
      <c r="K56" s="128">
        <v>131129000</v>
      </c>
      <c r="L56" s="127">
        <v>11960</v>
      </c>
      <c r="M56" s="130">
        <v>10963.963210702341</v>
      </c>
      <c r="N56" s="128">
        <v>67473000</v>
      </c>
      <c r="O56" s="127">
        <v>3106</v>
      </c>
      <c r="P56" s="131">
        <v>21723.438506117192</v>
      </c>
    </row>
    <row r="57" spans="1:16" s="137" customFormat="1" hidden="1" outlineLevel="2">
      <c r="A57" s="132"/>
      <c r="B57" s="7" t="s">
        <v>652</v>
      </c>
      <c r="C57" s="133"/>
      <c r="D57" s="125" t="s">
        <v>56</v>
      </c>
      <c r="E57" s="126" t="s">
        <v>636</v>
      </c>
      <c r="F57" s="127">
        <v>3975</v>
      </c>
      <c r="G57" s="128">
        <v>371332000</v>
      </c>
      <c r="H57" s="129">
        <v>3859</v>
      </c>
      <c r="I57" s="128">
        <v>392178000</v>
      </c>
      <c r="J57" s="129">
        <v>3946</v>
      </c>
      <c r="K57" s="128">
        <v>32049000</v>
      </c>
      <c r="L57" s="127">
        <v>3017</v>
      </c>
      <c r="M57" s="130">
        <v>10622.804110043089</v>
      </c>
      <c r="N57" s="128">
        <v>13448000</v>
      </c>
      <c r="O57" s="127">
        <v>723</v>
      </c>
      <c r="P57" s="131">
        <v>18600.27662517289</v>
      </c>
    </row>
    <row r="58" spans="1:16" s="137" customFormat="1" hidden="1" outlineLevel="2">
      <c r="A58" s="132"/>
      <c r="B58" s="7" t="s">
        <v>652</v>
      </c>
      <c r="C58" s="133"/>
      <c r="D58" s="125" t="s">
        <v>57</v>
      </c>
      <c r="E58" s="126" t="s">
        <v>637</v>
      </c>
      <c r="F58" s="127">
        <v>6302</v>
      </c>
      <c r="G58" s="128">
        <v>646638000</v>
      </c>
      <c r="H58" s="129">
        <v>6107</v>
      </c>
      <c r="I58" s="128">
        <v>681864000</v>
      </c>
      <c r="J58" s="129">
        <v>6252</v>
      </c>
      <c r="K58" s="128">
        <v>53922000</v>
      </c>
      <c r="L58" s="127">
        <v>4718</v>
      </c>
      <c r="M58" s="130">
        <v>11428.995337007207</v>
      </c>
      <c r="N58" s="128">
        <v>21894000</v>
      </c>
      <c r="O58" s="127">
        <v>1213</v>
      </c>
      <c r="P58" s="131">
        <v>18049.464138499588</v>
      </c>
    </row>
    <row r="59" spans="1:16" s="137" customFormat="1" hidden="1" outlineLevel="2">
      <c r="A59" s="132"/>
      <c r="B59" s="7" t="s">
        <v>652</v>
      </c>
      <c r="C59" s="133"/>
      <c r="D59" s="125" t="s">
        <v>58</v>
      </c>
      <c r="E59" s="126" t="s">
        <v>638</v>
      </c>
      <c r="F59" s="127">
        <v>5158</v>
      </c>
      <c r="G59" s="128">
        <v>453070000</v>
      </c>
      <c r="H59" s="129">
        <v>4957</v>
      </c>
      <c r="I59" s="128">
        <v>471160000</v>
      </c>
      <c r="J59" s="129">
        <v>5079</v>
      </c>
      <c r="K59" s="128">
        <v>39924000</v>
      </c>
      <c r="L59" s="127">
        <v>3867</v>
      </c>
      <c r="M59" s="130">
        <v>10324.282389449185</v>
      </c>
      <c r="N59" s="128">
        <v>23726000</v>
      </c>
      <c r="O59" s="127">
        <v>970</v>
      </c>
      <c r="P59" s="131">
        <v>24459.793814432989</v>
      </c>
    </row>
    <row r="60" spans="1:16" s="137" customFormat="1" hidden="1" outlineLevel="2">
      <c r="A60" s="132"/>
      <c r="B60" s="7" t="s">
        <v>652</v>
      </c>
      <c r="C60" s="133"/>
      <c r="D60" s="125" t="s">
        <v>59</v>
      </c>
      <c r="E60" s="126" t="s">
        <v>639</v>
      </c>
      <c r="F60" s="127">
        <v>3927</v>
      </c>
      <c r="G60" s="128">
        <v>363175000</v>
      </c>
      <c r="H60" s="129">
        <v>3759</v>
      </c>
      <c r="I60" s="128">
        <v>370363000</v>
      </c>
      <c r="J60" s="129">
        <v>3878</v>
      </c>
      <c r="K60" s="128">
        <v>33233000</v>
      </c>
      <c r="L60" s="127">
        <v>2964</v>
      </c>
      <c r="M60" s="130">
        <v>11212.213225371121</v>
      </c>
      <c r="N60" s="128">
        <v>27216000</v>
      </c>
      <c r="O60" s="127">
        <v>741</v>
      </c>
      <c r="P60" s="131">
        <v>36728.744939271251</v>
      </c>
    </row>
    <row r="61" spans="1:16" s="137" customFormat="1" hidden="1" outlineLevel="2">
      <c r="A61" s="132"/>
      <c r="B61" s="7" t="s">
        <v>652</v>
      </c>
      <c r="C61" s="133"/>
      <c r="D61" s="125" t="s">
        <v>60</v>
      </c>
      <c r="E61" s="126" t="s">
        <v>640</v>
      </c>
      <c r="F61" s="127">
        <v>5926</v>
      </c>
      <c r="G61" s="128">
        <v>544702000</v>
      </c>
      <c r="H61" s="129">
        <v>5682</v>
      </c>
      <c r="I61" s="128">
        <v>569825000</v>
      </c>
      <c r="J61" s="129">
        <v>5863</v>
      </c>
      <c r="K61" s="128">
        <v>53031000</v>
      </c>
      <c r="L61" s="127">
        <v>4453</v>
      </c>
      <c r="M61" s="130">
        <v>11909.050078598697</v>
      </c>
      <c r="N61" s="128">
        <v>31130000</v>
      </c>
      <c r="O61" s="127">
        <v>1130</v>
      </c>
      <c r="P61" s="131">
        <v>27548.672566371682</v>
      </c>
    </row>
    <row r="62" spans="1:16" s="137" customFormat="1" hidden="1" outlineLevel="2">
      <c r="A62" s="132"/>
      <c r="B62" s="7" t="s">
        <v>652</v>
      </c>
      <c r="C62" s="133"/>
      <c r="D62" s="125" t="s">
        <v>61</v>
      </c>
      <c r="E62" s="126" t="s">
        <v>601</v>
      </c>
      <c r="F62" s="127">
        <v>3015</v>
      </c>
      <c r="G62" s="128">
        <v>274067000</v>
      </c>
      <c r="H62" s="129">
        <v>2915</v>
      </c>
      <c r="I62" s="128">
        <v>289087000</v>
      </c>
      <c r="J62" s="129">
        <v>2970</v>
      </c>
      <c r="K62" s="128">
        <v>28165000</v>
      </c>
      <c r="L62" s="127">
        <v>2290</v>
      </c>
      <c r="M62" s="130">
        <v>12299.126637554586</v>
      </c>
      <c r="N62" s="128">
        <v>13658000</v>
      </c>
      <c r="O62" s="127">
        <v>561</v>
      </c>
      <c r="P62" s="131">
        <v>24345.811051693403</v>
      </c>
    </row>
    <row r="63" spans="1:16" s="137" customFormat="1" hidden="1" outlineLevel="2">
      <c r="A63" s="132"/>
      <c r="B63" s="7" t="s">
        <v>652</v>
      </c>
      <c r="C63" s="133"/>
      <c r="D63" s="125" t="s">
        <v>62</v>
      </c>
      <c r="E63" s="126" t="s">
        <v>641</v>
      </c>
      <c r="F63" s="127">
        <v>16343</v>
      </c>
      <c r="G63" s="128">
        <v>1746120000</v>
      </c>
      <c r="H63" s="129">
        <v>15811</v>
      </c>
      <c r="I63" s="128">
        <v>1804790000</v>
      </c>
      <c r="J63" s="129">
        <v>16201</v>
      </c>
      <c r="K63" s="128">
        <v>132811000</v>
      </c>
      <c r="L63" s="127">
        <v>12094</v>
      </c>
      <c r="M63" s="130">
        <v>10981.561104680006</v>
      </c>
      <c r="N63" s="128">
        <v>81937000</v>
      </c>
      <c r="O63" s="127">
        <v>3112</v>
      </c>
      <c r="P63" s="131">
        <v>26329.370179948586</v>
      </c>
    </row>
    <row r="64" spans="1:16" s="137" customFormat="1" hidden="1" outlineLevel="2">
      <c r="A64" s="132"/>
      <c r="B64" s="7" t="s">
        <v>652</v>
      </c>
      <c r="C64" s="133"/>
      <c r="D64" s="125" t="s">
        <v>63</v>
      </c>
      <c r="E64" s="126" t="s">
        <v>642</v>
      </c>
      <c r="F64" s="127">
        <v>5696</v>
      </c>
      <c r="G64" s="128">
        <v>507658000</v>
      </c>
      <c r="H64" s="129">
        <v>5425</v>
      </c>
      <c r="I64" s="128">
        <v>528284000</v>
      </c>
      <c r="J64" s="129">
        <v>5576</v>
      </c>
      <c r="K64" s="128">
        <v>48323000</v>
      </c>
      <c r="L64" s="127">
        <v>4236</v>
      </c>
      <c r="M64" s="130">
        <v>11407.695939565629</v>
      </c>
      <c r="N64" s="128">
        <v>29153000</v>
      </c>
      <c r="O64" s="127">
        <v>1055</v>
      </c>
      <c r="P64" s="131">
        <v>27633.175355450236</v>
      </c>
    </row>
    <row r="65" spans="1:16" s="137" customFormat="1" hidden="1" outlineLevel="2">
      <c r="A65" s="132"/>
      <c r="B65" s="7" t="s">
        <v>652</v>
      </c>
      <c r="C65" s="133"/>
      <c r="D65" s="125" t="s">
        <v>64</v>
      </c>
      <c r="E65" s="126" t="s">
        <v>643</v>
      </c>
      <c r="F65" s="127">
        <v>3443</v>
      </c>
      <c r="G65" s="128">
        <v>331587000</v>
      </c>
      <c r="H65" s="129">
        <v>3301</v>
      </c>
      <c r="I65" s="128">
        <v>349493000</v>
      </c>
      <c r="J65" s="129">
        <v>3412</v>
      </c>
      <c r="K65" s="128">
        <v>29012000</v>
      </c>
      <c r="L65" s="127">
        <v>2551</v>
      </c>
      <c r="M65" s="130">
        <v>11372.794982359859</v>
      </c>
      <c r="N65" s="128">
        <v>13165000</v>
      </c>
      <c r="O65" s="127">
        <v>630</v>
      </c>
      <c r="P65" s="131">
        <v>20896.825396825396</v>
      </c>
    </row>
    <row r="66" spans="1:16" s="137" customFormat="1" hidden="1" outlineLevel="2">
      <c r="A66" s="132"/>
      <c r="B66" s="7" t="s">
        <v>652</v>
      </c>
      <c r="C66" s="133"/>
      <c r="D66" s="125" t="s">
        <v>65</v>
      </c>
      <c r="E66" s="126" t="s">
        <v>644</v>
      </c>
      <c r="F66" s="127">
        <v>2024</v>
      </c>
      <c r="G66" s="128">
        <v>172360000</v>
      </c>
      <c r="H66" s="129">
        <v>1951</v>
      </c>
      <c r="I66" s="128">
        <v>182258000</v>
      </c>
      <c r="J66" s="129">
        <v>1985</v>
      </c>
      <c r="K66" s="128">
        <v>17496000</v>
      </c>
      <c r="L66" s="127">
        <v>1545</v>
      </c>
      <c r="M66" s="130">
        <v>11324.271844660194</v>
      </c>
      <c r="N66" s="128">
        <v>7433000</v>
      </c>
      <c r="O66" s="127">
        <v>347</v>
      </c>
      <c r="P66" s="131">
        <v>21420.749279538904</v>
      </c>
    </row>
    <row r="67" spans="1:16" s="137" customFormat="1" hidden="1" outlineLevel="2">
      <c r="A67" s="132"/>
      <c r="B67" s="7" t="s">
        <v>652</v>
      </c>
      <c r="C67" s="133"/>
      <c r="D67" s="125" t="s">
        <v>66</v>
      </c>
      <c r="E67" s="126" t="s">
        <v>645</v>
      </c>
      <c r="F67" s="127">
        <v>1480</v>
      </c>
      <c r="G67" s="128">
        <v>119575000</v>
      </c>
      <c r="H67" s="129">
        <v>1410</v>
      </c>
      <c r="I67" s="128">
        <v>126796000</v>
      </c>
      <c r="J67" s="129">
        <v>1452</v>
      </c>
      <c r="K67" s="128">
        <v>14177000</v>
      </c>
      <c r="L67" s="127">
        <v>1106</v>
      </c>
      <c r="M67" s="130">
        <v>12818.264014466546</v>
      </c>
      <c r="N67" s="128">
        <v>7501000</v>
      </c>
      <c r="O67" s="127">
        <v>276</v>
      </c>
      <c r="P67" s="131">
        <v>27177.536231884056</v>
      </c>
    </row>
    <row r="68" spans="1:16" s="137" customFormat="1" hidden="1" outlineLevel="2">
      <c r="A68" s="132"/>
      <c r="B68" s="7" t="s">
        <v>652</v>
      </c>
      <c r="C68" s="133"/>
      <c r="D68" s="125" t="s">
        <v>67</v>
      </c>
      <c r="E68" s="126" t="s">
        <v>646</v>
      </c>
      <c r="F68" s="127">
        <v>1080</v>
      </c>
      <c r="G68" s="128">
        <v>90281000</v>
      </c>
      <c r="H68" s="129">
        <v>1029</v>
      </c>
      <c r="I68" s="128">
        <v>96034000</v>
      </c>
      <c r="J68" s="129">
        <v>1063</v>
      </c>
      <c r="K68" s="128">
        <v>8738000</v>
      </c>
      <c r="L68" s="127">
        <v>798</v>
      </c>
      <c r="M68" s="130">
        <v>10949.874686716792</v>
      </c>
      <c r="N68" s="128">
        <v>3512000</v>
      </c>
      <c r="O68" s="127">
        <v>228</v>
      </c>
      <c r="P68" s="131">
        <v>15403.508771929824</v>
      </c>
    </row>
    <row r="69" spans="1:16" s="137" customFormat="1" hidden="1" outlineLevel="2">
      <c r="A69" s="132"/>
      <c r="B69" s="7" t="s">
        <v>652</v>
      </c>
      <c r="C69" s="133"/>
      <c r="D69" s="125" t="s">
        <v>68</v>
      </c>
      <c r="E69" s="126" t="s">
        <v>647</v>
      </c>
      <c r="F69" s="127">
        <v>1206</v>
      </c>
      <c r="G69" s="128">
        <v>107605000</v>
      </c>
      <c r="H69" s="129">
        <v>1153</v>
      </c>
      <c r="I69" s="128">
        <v>115215000</v>
      </c>
      <c r="J69" s="129">
        <v>1187</v>
      </c>
      <c r="K69" s="128">
        <v>11307000</v>
      </c>
      <c r="L69" s="127">
        <v>864</v>
      </c>
      <c r="M69" s="130">
        <v>13086.805555555555</v>
      </c>
      <c r="N69" s="128">
        <v>3750000</v>
      </c>
      <c r="O69" s="127">
        <v>234</v>
      </c>
      <c r="P69" s="131">
        <v>16025.641025641025</v>
      </c>
    </row>
    <row r="70" spans="1:16" s="137" customFormat="1" hidden="1" outlineLevel="2">
      <c r="A70" s="132"/>
      <c r="B70" s="7" t="s">
        <v>652</v>
      </c>
      <c r="C70" s="133"/>
      <c r="D70" s="125" t="s">
        <v>69</v>
      </c>
      <c r="E70" s="126" t="s">
        <v>648</v>
      </c>
      <c r="F70" s="127">
        <v>4387</v>
      </c>
      <c r="G70" s="128">
        <v>438156000</v>
      </c>
      <c r="H70" s="129">
        <v>4236</v>
      </c>
      <c r="I70" s="128">
        <v>465541000</v>
      </c>
      <c r="J70" s="129">
        <v>4340</v>
      </c>
      <c r="K70" s="128">
        <v>40999000</v>
      </c>
      <c r="L70" s="127">
        <v>3226</v>
      </c>
      <c r="M70" s="130">
        <v>12708.927464352138</v>
      </c>
      <c r="N70" s="128">
        <v>15336000</v>
      </c>
      <c r="O70" s="127">
        <v>803</v>
      </c>
      <c r="P70" s="131">
        <v>19098.381070983811</v>
      </c>
    </row>
    <row r="71" spans="1:16" s="137" customFormat="1" hidden="1" outlineLevel="2">
      <c r="A71" s="132"/>
      <c r="B71" s="7" t="s">
        <v>652</v>
      </c>
      <c r="C71" s="133"/>
      <c r="D71" s="125" t="s">
        <v>70</v>
      </c>
      <c r="E71" s="126" t="s">
        <v>649</v>
      </c>
      <c r="F71" s="127">
        <v>1888</v>
      </c>
      <c r="G71" s="128">
        <v>184591000</v>
      </c>
      <c r="H71" s="129">
        <v>1803</v>
      </c>
      <c r="I71" s="128">
        <v>194420000</v>
      </c>
      <c r="J71" s="129">
        <v>1863</v>
      </c>
      <c r="K71" s="128">
        <v>16797000</v>
      </c>
      <c r="L71" s="127">
        <v>1373</v>
      </c>
      <c r="M71" s="130">
        <v>12233.794610342316</v>
      </c>
      <c r="N71" s="128">
        <v>7421000</v>
      </c>
      <c r="O71" s="127">
        <v>376</v>
      </c>
      <c r="P71" s="131">
        <v>19736.702127659573</v>
      </c>
    </row>
    <row r="72" spans="1:16" s="137" customFormat="1" hidden="1" outlineLevel="2">
      <c r="A72" s="132"/>
      <c r="B72" s="7" t="s">
        <v>652</v>
      </c>
      <c r="C72" s="133"/>
      <c r="D72" s="125" t="s">
        <v>71</v>
      </c>
      <c r="E72" s="126" t="s">
        <v>650</v>
      </c>
      <c r="F72" s="127">
        <v>1255</v>
      </c>
      <c r="G72" s="128">
        <v>111110000</v>
      </c>
      <c r="H72" s="129">
        <v>1185</v>
      </c>
      <c r="I72" s="128">
        <v>117806000</v>
      </c>
      <c r="J72" s="129">
        <v>1240</v>
      </c>
      <c r="K72" s="128">
        <v>11246000</v>
      </c>
      <c r="L72" s="127">
        <v>947</v>
      </c>
      <c r="M72" s="130">
        <v>11875.395987328406</v>
      </c>
      <c r="N72" s="128">
        <v>5421000</v>
      </c>
      <c r="O72" s="127">
        <v>221</v>
      </c>
      <c r="P72" s="131">
        <v>24529.411764705881</v>
      </c>
    </row>
    <row r="73" spans="1:16" s="137" customFormat="1" hidden="1" outlineLevel="2">
      <c r="A73" s="132"/>
      <c r="B73" s="7" t="s">
        <v>652</v>
      </c>
      <c r="C73" s="133"/>
      <c r="D73" s="125" t="s">
        <v>72</v>
      </c>
      <c r="E73" s="126" t="s">
        <v>651</v>
      </c>
      <c r="F73" s="127">
        <v>1600</v>
      </c>
      <c r="G73" s="128">
        <v>190176000</v>
      </c>
      <c r="H73" s="129">
        <v>1533</v>
      </c>
      <c r="I73" s="128">
        <v>169975000</v>
      </c>
      <c r="J73" s="129">
        <v>1567</v>
      </c>
      <c r="K73" s="128">
        <v>15188000</v>
      </c>
      <c r="L73" s="127">
        <v>1167</v>
      </c>
      <c r="M73" s="130">
        <v>13014.567266495287</v>
      </c>
      <c r="N73" s="128">
        <v>36375000</v>
      </c>
      <c r="O73" s="127">
        <v>345</v>
      </c>
      <c r="P73" s="131">
        <v>105434.78260869565</v>
      </c>
    </row>
    <row r="74" spans="1:16" s="137" customFormat="1" ht="15.75" outlineLevel="1" collapsed="1">
      <c r="A74" s="132"/>
      <c r="B74" s="7" t="s">
        <v>1100</v>
      </c>
      <c r="C74" s="133"/>
      <c r="D74" s="134" t="s">
        <v>652</v>
      </c>
      <c r="E74" s="135" t="s">
        <v>653</v>
      </c>
      <c r="F74" s="136">
        <v>156805</v>
      </c>
      <c r="G74" s="108">
        <v>16309443000</v>
      </c>
      <c r="H74" s="109">
        <v>151352</v>
      </c>
      <c r="I74" s="108">
        <v>16955828000</v>
      </c>
      <c r="J74" s="109">
        <v>155255</v>
      </c>
      <c r="K74" s="108">
        <v>1331104000</v>
      </c>
      <c r="L74" s="136">
        <v>116728</v>
      </c>
      <c r="M74" s="110">
        <v>11403.467891165787</v>
      </c>
      <c r="N74" s="108">
        <v>744922000</v>
      </c>
      <c r="O74" s="136">
        <v>29113</v>
      </c>
      <c r="P74" s="111">
        <v>25587.263421839041</v>
      </c>
    </row>
    <row r="75" spans="1:16" s="137" customFormat="1" hidden="1" outlineLevel="2">
      <c r="A75" s="132"/>
      <c r="B75" s="7" t="s">
        <v>680</v>
      </c>
      <c r="C75" s="133"/>
      <c r="D75" s="125" t="s">
        <v>73</v>
      </c>
      <c r="E75" s="126" t="s">
        <v>654</v>
      </c>
      <c r="F75" s="127">
        <v>22084</v>
      </c>
      <c r="G75" s="128">
        <v>2624720000</v>
      </c>
      <c r="H75" s="129">
        <v>21231</v>
      </c>
      <c r="I75" s="128">
        <v>2715986000</v>
      </c>
      <c r="J75" s="129">
        <v>21926</v>
      </c>
      <c r="K75" s="128">
        <v>189909000</v>
      </c>
      <c r="L75" s="127">
        <v>16444</v>
      </c>
      <c r="M75" s="130">
        <v>11548.832400875699</v>
      </c>
      <c r="N75" s="128">
        <v>108825000</v>
      </c>
      <c r="O75" s="127">
        <v>4033</v>
      </c>
      <c r="P75" s="131">
        <v>26983.635011157949</v>
      </c>
    </row>
    <row r="76" spans="1:16" s="137" customFormat="1" hidden="1" outlineLevel="2">
      <c r="A76" s="132"/>
      <c r="B76" s="7" t="s">
        <v>680</v>
      </c>
      <c r="C76" s="133"/>
      <c r="D76" s="125" t="s">
        <v>74</v>
      </c>
      <c r="E76" s="126" t="s">
        <v>655</v>
      </c>
      <c r="F76" s="127">
        <v>23999</v>
      </c>
      <c r="G76" s="128">
        <v>2642399000</v>
      </c>
      <c r="H76" s="129">
        <v>23151</v>
      </c>
      <c r="I76" s="128">
        <v>2734410000</v>
      </c>
      <c r="J76" s="129">
        <v>23803</v>
      </c>
      <c r="K76" s="128">
        <v>212631000</v>
      </c>
      <c r="L76" s="127">
        <v>17990</v>
      </c>
      <c r="M76" s="130">
        <v>11819.399666481379</v>
      </c>
      <c r="N76" s="128">
        <v>126695000</v>
      </c>
      <c r="O76" s="127">
        <v>4287</v>
      </c>
      <c r="P76" s="131">
        <v>29553.300676463728</v>
      </c>
    </row>
    <row r="77" spans="1:16" s="137" customFormat="1" hidden="1" outlineLevel="2">
      <c r="A77" s="132"/>
      <c r="B77" s="7" t="s">
        <v>680</v>
      </c>
      <c r="C77" s="133"/>
      <c r="D77" s="125" t="s">
        <v>75</v>
      </c>
      <c r="E77" s="126" t="s">
        <v>656</v>
      </c>
      <c r="F77" s="127">
        <v>2139</v>
      </c>
      <c r="G77" s="128">
        <v>197643000</v>
      </c>
      <c r="H77" s="129">
        <v>2050</v>
      </c>
      <c r="I77" s="128">
        <v>213799000</v>
      </c>
      <c r="J77" s="129">
        <v>2117</v>
      </c>
      <c r="K77" s="128">
        <v>21686000</v>
      </c>
      <c r="L77" s="127">
        <v>1652</v>
      </c>
      <c r="M77" s="130">
        <v>13127.118644067798</v>
      </c>
      <c r="N77" s="128">
        <v>6151000</v>
      </c>
      <c r="O77" s="127">
        <v>373</v>
      </c>
      <c r="P77" s="131">
        <v>16490.616621983914</v>
      </c>
    </row>
    <row r="78" spans="1:16" s="137" customFormat="1" hidden="1" outlineLevel="2">
      <c r="A78" s="132"/>
      <c r="B78" s="7" t="s">
        <v>680</v>
      </c>
      <c r="C78" s="133"/>
      <c r="D78" s="125" t="s">
        <v>76</v>
      </c>
      <c r="E78" s="126" t="s">
        <v>657</v>
      </c>
      <c r="F78" s="127">
        <v>1594</v>
      </c>
      <c r="G78" s="128">
        <v>149231000</v>
      </c>
      <c r="H78" s="129">
        <v>1515</v>
      </c>
      <c r="I78" s="128">
        <v>161160000</v>
      </c>
      <c r="J78" s="129">
        <v>1570</v>
      </c>
      <c r="K78" s="128">
        <v>19951000</v>
      </c>
      <c r="L78" s="127">
        <v>1165</v>
      </c>
      <c r="M78" s="130">
        <v>17125.321888412018</v>
      </c>
      <c r="N78" s="128">
        <v>8713000</v>
      </c>
      <c r="O78" s="127">
        <v>322</v>
      </c>
      <c r="P78" s="131">
        <v>27059.006211180124</v>
      </c>
    </row>
    <row r="79" spans="1:16" s="137" customFormat="1" hidden="1" outlineLevel="2">
      <c r="A79" s="132"/>
      <c r="B79" s="7" t="s">
        <v>680</v>
      </c>
      <c r="C79" s="133"/>
      <c r="D79" s="125" t="s">
        <v>77</v>
      </c>
      <c r="E79" s="126" t="s">
        <v>658</v>
      </c>
      <c r="F79" s="127">
        <v>1779</v>
      </c>
      <c r="G79" s="128">
        <v>161932000</v>
      </c>
      <c r="H79" s="129">
        <v>1694</v>
      </c>
      <c r="I79" s="128">
        <v>171863000</v>
      </c>
      <c r="J79" s="129">
        <v>1760</v>
      </c>
      <c r="K79" s="128">
        <v>17243000</v>
      </c>
      <c r="L79" s="127">
        <v>1371</v>
      </c>
      <c r="M79" s="130">
        <v>12576.951130561634</v>
      </c>
      <c r="N79" s="128">
        <v>7597000</v>
      </c>
      <c r="O79" s="127">
        <v>297</v>
      </c>
      <c r="P79" s="131">
        <v>25579.124579124578</v>
      </c>
    </row>
    <row r="80" spans="1:16" s="137" customFormat="1" hidden="1" outlineLevel="2">
      <c r="A80" s="132"/>
      <c r="B80" s="7" t="s">
        <v>680</v>
      </c>
      <c r="C80" s="133"/>
      <c r="D80" s="125" t="s">
        <v>78</v>
      </c>
      <c r="E80" s="126" t="s">
        <v>659</v>
      </c>
      <c r="F80" s="127">
        <v>1876</v>
      </c>
      <c r="G80" s="128">
        <v>171350000</v>
      </c>
      <c r="H80" s="129">
        <v>1769</v>
      </c>
      <c r="I80" s="128">
        <v>186170000</v>
      </c>
      <c r="J80" s="129">
        <v>1863</v>
      </c>
      <c r="K80" s="128">
        <v>19935000</v>
      </c>
      <c r="L80" s="127">
        <v>1407</v>
      </c>
      <c r="M80" s="130">
        <v>14168.443496801705</v>
      </c>
      <c r="N80" s="128">
        <v>5686000</v>
      </c>
      <c r="O80" s="127">
        <v>342</v>
      </c>
      <c r="P80" s="131">
        <v>16625.730994152047</v>
      </c>
    </row>
    <row r="81" spans="1:16" s="137" customFormat="1" hidden="1" outlineLevel="2">
      <c r="A81" s="132"/>
      <c r="B81" s="7" t="s">
        <v>680</v>
      </c>
      <c r="C81" s="133"/>
      <c r="D81" s="125" t="s">
        <v>79</v>
      </c>
      <c r="E81" s="126" t="s">
        <v>660</v>
      </c>
      <c r="F81" s="127">
        <v>2845</v>
      </c>
      <c r="G81" s="128">
        <v>270848000</v>
      </c>
      <c r="H81" s="129">
        <v>2723</v>
      </c>
      <c r="I81" s="128">
        <v>290497000</v>
      </c>
      <c r="J81" s="129">
        <v>2818</v>
      </c>
      <c r="K81" s="128">
        <v>29330000</v>
      </c>
      <c r="L81" s="127">
        <v>2104</v>
      </c>
      <c r="M81" s="130">
        <v>13940.114068441064</v>
      </c>
      <c r="N81" s="128">
        <v>10681000</v>
      </c>
      <c r="O81" s="127">
        <v>563</v>
      </c>
      <c r="P81" s="131">
        <v>18971.580817051508</v>
      </c>
    </row>
    <row r="82" spans="1:16" s="137" customFormat="1" hidden="1" outlineLevel="2">
      <c r="A82" s="132"/>
      <c r="B82" s="7" t="s">
        <v>680</v>
      </c>
      <c r="C82" s="133"/>
      <c r="D82" s="125" t="s">
        <v>80</v>
      </c>
      <c r="E82" s="126" t="s">
        <v>661</v>
      </c>
      <c r="F82" s="127">
        <v>4527</v>
      </c>
      <c r="G82" s="128">
        <v>467551000</v>
      </c>
      <c r="H82" s="129">
        <v>4360</v>
      </c>
      <c r="I82" s="128">
        <v>492356000</v>
      </c>
      <c r="J82" s="129">
        <v>4466</v>
      </c>
      <c r="K82" s="128">
        <v>42883000</v>
      </c>
      <c r="L82" s="127">
        <v>3351</v>
      </c>
      <c r="M82" s="130">
        <v>12797.075499850791</v>
      </c>
      <c r="N82" s="128">
        <v>18971000</v>
      </c>
      <c r="O82" s="127">
        <v>862</v>
      </c>
      <c r="P82" s="131">
        <v>22008.120649651974</v>
      </c>
    </row>
    <row r="83" spans="1:16" s="137" customFormat="1" hidden="1" outlineLevel="2">
      <c r="A83" s="132"/>
      <c r="B83" s="7" t="s">
        <v>680</v>
      </c>
      <c r="C83" s="133"/>
      <c r="D83" s="125" t="s">
        <v>81</v>
      </c>
      <c r="E83" s="126" t="s">
        <v>662</v>
      </c>
      <c r="F83" s="127">
        <v>4581</v>
      </c>
      <c r="G83" s="128">
        <v>405568000</v>
      </c>
      <c r="H83" s="129">
        <v>4384</v>
      </c>
      <c r="I83" s="128">
        <v>430147000</v>
      </c>
      <c r="J83" s="129">
        <v>4534</v>
      </c>
      <c r="K83" s="128">
        <v>37715000</v>
      </c>
      <c r="L83" s="127">
        <v>3430</v>
      </c>
      <c r="M83" s="130">
        <v>10995.626822157434</v>
      </c>
      <c r="N83" s="128">
        <v>15948000</v>
      </c>
      <c r="O83" s="127">
        <v>833</v>
      </c>
      <c r="P83" s="131">
        <v>19145.258103241296</v>
      </c>
    </row>
    <row r="84" spans="1:16" s="137" customFormat="1" hidden="1" outlineLevel="2">
      <c r="A84" s="132"/>
      <c r="B84" s="7" t="s">
        <v>680</v>
      </c>
      <c r="C84" s="133"/>
      <c r="D84" s="125" t="s">
        <v>82</v>
      </c>
      <c r="E84" s="126" t="s">
        <v>663</v>
      </c>
      <c r="F84" s="127">
        <v>2485</v>
      </c>
      <c r="G84" s="128">
        <v>246854000</v>
      </c>
      <c r="H84" s="129">
        <v>2402</v>
      </c>
      <c r="I84" s="128">
        <v>262076000</v>
      </c>
      <c r="J84" s="129">
        <v>2456</v>
      </c>
      <c r="K84" s="128">
        <v>24121000</v>
      </c>
      <c r="L84" s="127">
        <v>1812</v>
      </c>
      <c r="M84" s="130">
        <v>13311.810154525387</v>
      </c>
      <c r="N84" s="128">
        <v>10405000</v>
      </c>
      <c r="O84" s="127">
        <v>499</v>
      </c>
      <c r="P84" s="131">
        <v>20851.703406813627</v>
      </c>
    </row>
    <row r="85" spans="1:16" s="137" customFormat="1" hidden="1" outlineLevel="2">
      <c r="A85" s="132"/>
      <c r="B85" s="7" t="s">
        <v>680</v>
      </c>
      <c r="C85" s="133"/>
      <c r="D85" s="125" t="s">
        <v>83</v>
      </c>
      <c r="E85" s="126" t="s">
        <v>664</v>
      </c>
      <c r="F85" s="127">
        <v>3671</v>
      </c>
      <c r="G85" s="128">
        <v>353397000</v>
      </c>
      <c r="H85" s="129">
        <v>3509</v>
      </c>
      <c r="I85" s="128">
        <v>376655000</v>
      </c>
      <c r="J85" s="129">
        <v>3628</v>
      </c>
      <c r="K85" s="128">
        <v>35531000</v>
      </c>
      <c r="L85" s="127">
        <v>2744</v>
      </c>
      <c r="M85" s="130">
        <v>12948.615160349855</v>
      </c>
      <c r="N85" s="128">
        <v>13643000</v>
      </c>
      <c r="O85" s="127">
        <v>646</v>
      </c>
      <c r="P85" s="131">
        <v>21119.195046439629</v>
      </c>
    </row>
    <row r="86" spans="1:16" s="137" customFormat="1" hidden="1" outlineLevel="2">
      <c r="A86" s="132"/>
      <c r="B86" s="7" t="s">
        <v>680</v>
      </c>
      <c r="C86" s="133"/>
      <c r="D86" s="125" t="s">
        <v>84</v>
      </c>
      <c r="E86" s="126" t="s">
        <v>665</v>
      </c>
      <c r="F86" s="127">
        <v>4220</v>
      </c>
      <c r="G86" s="128">
        <v>444886000</v>
      </c>
      <c r="H86" s="129">
        <v>4040</v>
      </c>
      <c r="I86" s="128">
        <v>462443000</v>
      </c>
      <c r="J86" s="129">
        <v>4164</v>
      </c>
      <c r="K86" s="128">
        <v>38525000</v>
      </c>
      <c r="L86" s="127">
        <v>3065</v>
      </c>
      <c r="M86" s="130">
        <v>12569.331158238172</v>
      </c>
      <c r="N86" s="128">
        <v>20456000</v>
      </c>
      <c r="O86" s="127">
        <v>844</v>
      </c>
      <c r="P86" s="131">
        <v>24236.966824644551</v>
      </c>
    </row>
    <row r="87" spans="1:16" s="137" customFormat="1" hidden="1" outlineLevel="2">
      <c r="A87" s="132"/>
      <c r="B87" s="7" t="s">
        <v>680</v>
      </c>
      <c r="C87" s="133"/>
      <c r="D87" s="125" t="s">
        <v>85</v>
      </c>
      <c r="E87" s="126" t="s">
        <v>666</v>
      </c>
      <c r="F87" s="127">
        <v>4857</v>
      </c>
      <c r="G87" s="128">
        <v>497529000</v>
      </c>
      <c r="H87" s="129">
        <v>4677</v>
      </c>
      <c r="I87" s="128">
        <v>523496000</v>
      </c>
      <c r="J87" s="129">
        <v>4818</v>
      </c>
      <c r="K87" s="128">
        <v>46057000</v>
      </c>
      <c r="L87" s="127">
        <v>3540</v>
      </c>
      <c r="M87" s="130">
        <v>13010.45197740113</v>
      </c>
      <c r="N87" s="128">
        <v>21683000</v>
      </c>
      <c r="O87" s="127">
        <v>1022</v>
      </c>
      <c r="P87" s="131">
        <v>21216.242661448141</v>
      </c>
    </row>
    <row r="88" spans="1:16" s="137" customFormat="1" hidden="1" outlineLevel="2">
      <c r="A88" s="132"/>
      <c r="B88" s="7" t="s">
        <v>680</v>
      </c>
      <c r="C88" s="133"/>
      <c r="D88" s="125" t="s">
        <v>86</v>
      </c>
      <c r="E88" s="126" t="s">
        <v>667</v>
      </c>
      <c r="F88" s="127">
        <v>12165</v>
      </c>
      <c r="G88" s="128">
        <v>1237984000</v>
      </c>
      <c r="H88" s="129">
        <v>11775</v>
      </c>
      <c r="I88" s="128">
        <v>1299865000</v>
      </c>
      <c r="J88" s="129">
        <v>12076</v>
      </c>
      <c r="K88" s="128">
        <v>112674000</v>
      </c>
      <c r="L88" s="127">
        <v>9132</v>
      </c>
      <c r="M88" s="130">
        <v>12338.370565045992</v>
      </c>
      <c r="N88" s="128">
        <v>57437000</v>
      </c>
      <c r="O88" s="127">
        <v>2240</v>
      </c>
      <c r="P88" s="131">
        <v>25641.517857142859</v>
      </c>
    </row>
    <row r="89" spans="1:16" s="137" customFormat="1" hidden="1" outlineLevel="2">
      <c r="A89" s="132"/>
      <c r="B89" s="7" t="s">
        <v>680</v>
      </c>
      <c r="C89" s="133"/>
      <c r="D89" s="125" t="s">
        <v>87</v>
      </c>
      <c r="E89" s="126" t="s">
        <v>668</v>
      </c>
      <c r="F89" s="127">
        <v>10606</v>
      </c>
      <c r="G89" s="128">
        <v>1083675000</v>
      </c>
      <c r="H89" s="129">
        <v>10334</v>
      </c>
      <c r="I89" s="128">
        <v>1143446000</v>
      </c>
      <c r="J89" s="129">
        <v>10544</v>
      </c>
      <c r="K89" s="128">
        <v>92112000</v>
      </c>
      <c r="L89" s="127">
        <v>8037</v>
      </c>
      <c r="M89" s="130">
        <v>11460.992907801419</v>
      </c>
      <c r="N89" s="128">
        <v>38792000</v>
      </c>
      <c r="O89" s="127">
        <v>1826</v>
      </c>
      <c r="P89" s="131">
        <v>21244.249726177437</v>
      </c>
    </row>
    <row r="90" spans="1:16" s="137" customFormat="1" hidden="1" outlineLevel="2">
      <c r="A90" s="132"/>
      <c r="B90" s="7" t="s">
        <v>680</v>
      </c>
      <c r="C90" s="133"/>
      <c r="D90" s="125" t="s">
        <v>88</v>
      </c>
      <c r="E90" s="126" t="s">
        <v>669</v>
      </c>
      <c r="F90" s="127">
        <v>5309</v>
      </c>
      <c r="G90" s="128">
        <v>569610000</v>
      </c>
      <c r="H90" s="129">
        <v>5179</v>
      </c>
      <c r="I90" s="128">
        <v>588294000</v>
      </c>
      <c r="J90" s="129">
        <v>5274</v>
      </c>
      <c r="K90" s="128">
        <v>43253000</v>
      </c>
      <c r="L90" s="127">
        <v>3913</v>
      </c>
      <c r="M90" s="130">
        <v>11053.667262969588</v>
      </c>
      <c r="N90" s="128">
        <v>25121000</v>
      </c>
      <c r="O90" s="127">
        <v>1026</v>
      </c>
      <c r="P90" s="131">
        <v>24484.40545808967</v>
      </c>
    </row>
    <row r="91" spans="1:16" s="137" customFormat="1" hidden="1" outlineLevel="2">
      <c r="A91" s="132"/>
      <c r="B91" s="7" t="s">
        <v>680</v>
      </c>
      <c r="C91" s="133"/>
      <c r="D91" s="125" t="s">
        <v>89</v>
      </c>
      <c r="E91" s="126" t="s">
        <v>670</v>
      </c>
      <c r="F91" s="127">
        <v>7108</v>
      </c>
      <c r="G91" s="128">
        <v>825195000</v>
      </c>
      <c r="H91" s="129">
        <v>6894</v>
      </c>
      <c r="I91" s="128">
        <v>863258000</v>
      </c>
      <c r="J91" s="129">
        <v>7073</v>
      </c>
      <c r="K91" s="128">
        <v>62689000</v>
      </c>
      <c r="L91" s="127">
        <v>5232</v>
      </c>
      <c r="M91" s="130">
        <v>11981.84250764526</v>
      </c>
      <c r="N91" s="128">
        <v>28447000</v>
      </c>
      <c r="O91" s="127">
        <v>1379</v>
      </c>
      <c r="P91" s="131">
        <v>20628.71646120377</v>
      </c>
    </row>
    <row r="92" spans="1:16" s="137" customFormat="1" hidden="1" outlineLevel="2">
      <c r="A92" s="132"/>
      <c r="B92" s="7" t="s">
        <v>680</v>
      </c>
      <c r="C92" s="133"/>
      <c r="D92" s="125" t="s">
        <v>90</v>
      </c>
      <c r="E92" s="126" t="s">
        <v>671</v>
      </c>
      <c r="F92" s="127">
        <v>10832</v>
      </c>
      <c r="G92" s="128">
        <v>1187002000</v>
      </c>
      <c r="H92" s="129">
        <v>10476</v>
      </c>
      <c r="I92" s="128">
        <v>1236167000</v>
      </c>
      <c r="J92" s="129">
        <v>10751</v>
      </c>
      <c r="K92" s="128">
        <v>100102000</v>
      </c>
      <c r="L92" s="127">
        <v>8063</v>
      </c>
      <c r="M92" s="130">
        <v>12414.982016619124</v>
      </c>
      <c r="N92" s="128">
        <v>55838000</v>
      </c>
      <c r="O92" s="127">
        <v>2086</v>
      </c>
      <c r="P92" s="131">
        <v>26767.976989453498</v>
      </c>
    </row>
    <row r="93" spans="1:16" s="137" customFormat="1" hidden="1" outlineLevel="2">
      <c r="A93" s="132"/>
      <c r="B93" s="7" t="s">
        <v>680</v>
      </c>
      <c r="C93" s="133"/>
      <c r="D93" s="125" t="s">
        <v>91</v>
      </c>
      <c r="E93" s="126" t="s">
        <v>672</v>
      </c>
      <c r="F93" s="127">
        <v>4548</v>
      </c>
      <c r="G93" s="128">
        <v>412034000</v>
      </c>
      <c r="H93" s="129">
        <v>4401</v>
      </c>
      <c r="I93" s="128">
        <v>437315000</v>
      </c>
      <c r="J93" s="129">
        <v>4505</v>
      </c>
      <c r="K93" s="128">
        <v>37470000</v>
      </c>
      <c r="L93" s="127">
        <v>3463</v>
      </c>
      <c r="M93" s="130">
        <v>10820.09818076812</v>
      </c>
      <c r="N93" s="128">
        <v>14174000</v>
      </c>
      <c r="O93" s="127">
        <v>812</v>
      </c>
      <c r="P93" s="131">
        <v>17455.665024630543</v>
      </c>
    </row>
    <row r="94" spans="1:16" s="137" customFormat="1" hidden="1" outlineLevel="2">
      <c r="A94" s="132"/>
      <c r="B94" s="7" t="s">
        <v>680</v>
      </c>
      <c r="C94" s="133"/>
      <c r="D94" s="125" t="s">
        <v>92</v>
      </c>
      <c r="E94" s="126" t="s">
        <v>673</v>
      </c>
      <c r="F94" s="127">
        <v>5253</v>
      </c>
      <c r="G94" s="128">
        <v>479940000</v>
      </c>
      <c r="H94" s="129">
        <v>5076</v>
      </c>
      <c r="I94" s="128">
        <v>510576000</v>
      </c>
      <c r="J94" s="129">
        <v>5207</v>
      </c>
      <c r="K94" s="128">
        <v>46229000</v>
      </c>
      <c r="L94" s="127">
        <v>3988</v>
      </c>
      <c r="M94" s="130">
        <v>11592.026078234705</v>
      </c>
      <c r="N94" s="128">
        <v>17290000</v>
      </c>
      <c r="O94" s="127">
        <v>951</v>
      </c>
      <c r="P94" s="131">
        <v>18180.862250262882</v>
      </c>
    </row>
    <row r="95" spans="1:16" s="137" customFormat="1" hidden="1" outlineLevel="2">
      <c r="A95" s="132"/>
      <c r="B95" s="7" t="s">
        <v>680</v>
      </c>
      <c r="C95" s="133"/>
      <c r="D95" s="125" t="s">
        <v>93</v>
      </c>
      <c r="E95" s="126" t="s">
        <v>674</v>
      </c>
      <c r="F95" s="127">
        <v>2367</v>
      </c>
      <c r="G95" s="128">
        <v>218322000</v>
      </c>
      <c r="H95" s="129">
        <v>2267</v>
      </c>
      <c r="I95" s="128">
        <v>230082000</v>
      </c>
      <c r="J95" s="129">
        <v>2327</v>
      </c>
      <c r="K95" s="128">
        <v>22041000</v>
      </c>
      <c r="L95" s="127">
        <v>1734</v>
      </c>
      <c r="M95" s="130">
        <v>12711.072664359861</v>
      </c>
      <c r="N95" s="128">
        <v>11210000</v>
      </c>
      <c r="O95" s="127">
        <v>491</v>
      </c>
      <c r="P95" s="131">
        <v>22830.957230142565</v>
      </c>
    </row>
    <row r="96" spans="1:16" s="137" customFormat="1" hidden="1" outlineLevel="2">
      <c r="A96" s="132"/>
      <c r="B96" s="7" t="s">
        <v>680</v>
      </c>
      <c r="C96" s="133"/>
      <c r="D96" s="125" t="s">
        <v>94</v>
      </c>
      <c r="E96" s="126" t="s">
        <v>675</v>
      </c>
      <c r="F96" s="127">
        <v>1017</v>
      </c>
      <c r="G96" s="128">
        <v>91986000</v>
      </c>
      <c r="H96" s="129">
        <v>975</v>
      </c>
      <c r="I96" s="128">
        <v>97691000</v>
      </c>
      <c r="J96" s="129">
        <v>1002</v>
      </c>
      <c r="K96" s="128">
        <v>9554000</v>
      </c>
      <c r="L96" s="127">
        <v>764</v>
      </c>
      <c r="M96" s="130">
        <v>12505.235602094241</v>
      </c>
      <c r="N96" s="128">
        <v>4595000</v>
      </c>
      <c r="O96" s="127">
        <v>199</v>
      </c>
      <c r="P96" s="131">
        <v>23090.452261306531</v>
      </c>
    </row>
    <row r="97" spans="1:16" s="137" customFormat="1" hidden="1" outlineLevel="2">
      <c r="A97" s="132"/>
      <c r="B97" s="7" t="s">
        <v>680</v>
      </c>
      <c r="C97" s="133"/>
      <c r="D97" s="125" t="s">
        <v>95</v>
      </c>
      <c r="E97" s="126" t="s">
        <v>676</v>
      </c>
      <c r="F97" s="127">
        <v>5280</v>
      </c>
      <c r="G97" s="128">
        <v>522020000</v>
      </c>
      <c r="H97" s="129">
        <v>5090</v>
      </c>
      <c r="I97" s="128">
        <v>550739000</v>
      </c>
      <c r="J97" s="129">
        <v>5223</v>
      </c>
      <c r="K97" s="128">
        <v>47089000</v>
      </c>
      <c r="L97" s="127">
        <v>3913</v>
      </c>
      <c r="M97" s="130">
        <v>12033.989266547405</v>
      </c>
      <c r="N97" s="128">
        <v>20100000</v>
      </c>
      <c r="O97" s="127">
        <v>971</v>
      </c>
      <c r="P97" s="131">
        <v>20700.30895983522</v>
      </c>
    </row>
    <row r="98" spans="1:16" s="137" customFormat="1" hidden="1" outlineLevel="2">
      <c r="A98" s="132"/>
      <c r="B98" s="7" t="s">
        <v>680</v>
      </c>
      <c r="C98" s="133"/>
      <c r="D98" s="125" t="s">
        <v>96</v>
      </c>
      <c r="E98" s="126" t="s">
        <v>677</v>
      </c>
      <c r="F98" s="127">
        <v>1716</v>
      </c>
      <c r="G98" s="128">
        <v>185243000</v>
      </c>
      <c r="H98" s="129">
        <v>1656</v>
      </c>
      <c r="I98" s="128">
        <v>192179000</v>
      </c>
      <c r="J98" s="129">
        <v>1696</v>
      </c>
      <c r="K98" s="128">
        <v>18845000</v>
      </c>
      <c r="L98" s="127">
        <v>1258</v>
      </c>
      <c r="M98" s="130">
        <v>14980.127186009538</v>
      </c>
      <c r="N98" s="128">
        <v>12754000</v>
      </c>
      <c r="O98" s="127">
        <v>339</v>
      </c>
      <c r="P98" s="131">
        <v>37622.418879056044</v>
      </c>
    </row>
    <row r="99" spans="1:16" s="137" customFormat="1" hidden="1" outlineLevel="2">
      <c r="A99" s="132"/>
      <c r="B99" s="7" t="s">
        <v>680</v>
      </c>
      <c r="C99" s="133"/>
      <c r="D99" s="125" t="s">
        <v>97</v>
      </c>
      <c r="E99" s="126" t="s">
        <v>678</v>
      </c>
      <c r="F99" s="127">
        <v>2714</v>
      </c>
      <c r="G99" s="128">
        <v>283045000</v>
      </c>
      <c r="H99" s="129">
        <v>2601</v>
      </c>
      <c r="I99" s="128">
        <v>295605000</v>
      </c>
      <c r="J99" s="129">
        <v>2661</v>
      </c>
      <c r="K99" s="128">
        <v>26484000</v>
      </c>
      <c r="L99" s="127">
        <v>1958</v>
      </c>
      <c r="M99" s="130">
        <v>13526.046986721143</v>
      </c>
      <c r="N99" s="128">
        <v>12732000</v>
      </c>
      <c r="O99" s="127">
        <v>536</v>
      </c>
      <c r="P99" s="131">
        <v>23753.731343283584</v>
      </c>
    </row>
    <row r="100" spans="1:16" s="137" customFormat="1" hidden="1" outlineLevel="2">
      <c r="A100" s="132"/>
      <c r="B100" s="7" t="s">
        <v>680</v>
      </c>
      <c r="C100" s="133"/>
      <c r="D100" s="125" t="s">
        <v>98</v>
      </c>
      <c r="E100" s="126" t="s">
        <v>679</v>
      </c>
      <c r="F100" s="127">
        <v>1350</v>
      </c>
      <c r="G100" s="128">
        <v>125363000</v>
      </c>
      <c r="H100" s="129">
        <v>1283</v>
      </c>
      <c r="I100" s="128">
        <v>133118000</v>
      </c>
      <c r="J100" s="129">
        <v>1327</v>
      </c>
      <c r="K100" s="128">
        <v>13179000</v>
      </c>
      <c r="L100" s="127">
        <v>992</v>
      </c>
      <c r="M100" s="130">
        <v>13285.282258064517</v>
      </c>
      <c r="N100" s="128">
        <v>6060000</v>
      </c>
      <c r="O100" s="127">
        <v>275</v>
      </c>
      <c r="P100" s="131">
        <v>22036.363636363636</v>
      </c>
    </row>
    <row r="101" spans="1:16" s="137" customFormat="1" ht="15.75" outlineLevel="1" collapsed="1">
      <c r="A101" s="132"/>
      <c r="B101" s="7" t="s">
        <v>1101</v>
      </c>
      <c r="C101" s="133"/>
      <c r="D101" s="134" t="s">
        <v>680</v>
      </c>
      <c r="E101" s="135" t="s">
        <v>681</v>
      </c>
      <c r="F101" s="136">
        <v>150922</v>
      </c>
      <c r="G101" s="108">
        <v>15855327000</v>
      </c>
      <c r="H101" s="109">
        <v>145512</v>
      </c>
      <c r="I101" s="108">
        <v>16599393000</v>
      </c>
      <c r="J101" s="109">
        <v>149589</v>
      </c>
      <c r="K101" s="108">
        <v>1367238000</v>
      </c>
      <c r="L101" s="136">
        <v>112522</v>
      </c>
      <c r="M101" s="110">
        <v>12150.850500346598</v>
      </c>
      <c r="N101" s="108">
        <v>680004000</v>
      </c>
      <c r="O101" s="136">
        <v>28054</v>
      </c>
      <c r="P101" s="111">
        <v>24239.110287303058</v>
      </c>
    </row>
    <row r="102" spans="1:16" s="137" customFormat="1" hidden="1" outlineLevel="2">
      <c r="A102" s="132"/>
      <c r="B102" s="7" t="s">
        <v>703</v>
      </c>
      <c r="C102" s="133"/>
      <c r="D102" s="125" t="s">
        <v>99</v>
      </c>
      <c r="E102" s="126" t="s">
        <v>683</v>
      </c>
      <c r="F102" s="127">
        <v>52664</v>
      </c>
      <c r="G102" s="128">
        <v>6778358000</v>
      </c>
      <c r="H102" s="129">
        <v>51047</v>
      </c>
      <c r="I102" s="128">
        <v>6911780000</v>
      </c>
      <c r="J102" s="129">
        <v>52234</v>
      </c>
      <c r="K102" s="128">
        <v>479395000</v>
      </c>
      <c r="L102" s="127">
        <v>38498</v>
      </c>
      <c r="M102" s="130">
        <v>12452.465063120162</v>
      </c>
      <c r="N102" s="128">
        <v>350878000</v>
      </c>
      <c r="O102" s="127">
        <v>10084</v>
      </c>
      <c r="P102" s="131">
        <v>34795.517651725502</v>
      </c>
    </row>
    <row r="103" spans="1:16" s="137" customFormat="1" hidden="1" outlineLevel="2">
      <c r="A103" s="132"/>
      <c r="B103" s="7" t="s">
        <v>703</v>
      </c>
      <c r="C103" s="133"/>
      <c r="D103" s="125" t="s">
        <v>100</v>
      </c>
      <c r="E103" s="126" t="s">
        <v>684</v>
      </c>
      <c r="F103" s="127">
        <v>21192</v>
      </c>
      <c r="G103" s="128">
        <v>2855052000</v>
      </c>
      <c r="H103" s="129">
        <v>20575</v>
      </c>
      <c r="I103" s="128">
        <v>2947064000</v>
      </c>
      <c r="J103" s="129">
        <v>21013</v>
      </c>
      <c r="K103" s="128">
        <v>189977000</v>
      </c>
      <c r="L103" s="127">
        <v>15541</v>
      </c>
      <c r="M103" s="130">
        <v>12224.245544044785</v>
      </c>
      <c r="N103" s="128">
        <v>108497000</v>
      </c>
      <c r="O103" s="127">
        <v>4046</v>
      </c>
      <c r="P103" s="131">
        <v>26815.867523479981</v>
      </c>
    </row>
    <row r="104" spans="1:16" s="137" customFormat="1" hidden="1" outlineLevel="2">
      <c r="A104" s="132"/>
      <c r="B104" s="7" t="s">
        <v>703</v>
      </c>
      <c r="C104" s="133"/>
      <c r="D104" s="125" t="s">
        <v>101</v>
      </c>
      <c r="E104" s="126" t="s">
        <v>685</v>
      </c>
      <c r="F104" s="127">
        <v>23771</v>
      </c>
      <c r="G104" s="128">
        <v>2676419000</v>
      </c>
      <c r="H104" s="129">
        <v>23051</v>
      </c>
      <c r="I104" s="128">
        <v>2751963000</v>
      </c>
      <c r="J104" s="129">
        <v>23567</v>
      </c>
      <c r="K104" s="128">
        <v>204185000</v>
      </c>
      <c r="L104" s="127">
        <v>17569</v>
      </c>
      <c r="M104" s="130">
        <v>11621.890830439979</v>
      </c>
      <c r="N104" s="128">
        <v>138528000</v>
      </c>
      <c r="O104" s="127">
        <v>4475</v>
      </c>
      <c r="P104" s="131">
        <v>30955.977653631286</v>
      </c>
    </row>
    <row r="105" spans="1:16" s="137" customFormat="1" hidden="1" outlineLevel="2">
      <c r="A105" s="132"/>
      <c r="B105" s="7" t="s">
        <v>703</v>
      </c>
      <c r="C105" s="133"/>
      <c r="D105" s="125" t="s">
        <v>102</v>
      </c>
      <c r="E105" s="126" t="s">
        <v>686</v>
      </c>
      <c r="F105" s="127">
        <v>5363</v>
      </c>
      <c r="G105" s="128">
        <v>798130000</v>
      </c>
      <c r="H105" s="129">
        <v>5186</v>
      </c>
      <c r="I105" s="128">
        <v>809851000</v>
      </c>
      <c r="J105" s="129">
        <v>5319</v>
      </c>
      <c r="K105" s="128">
        <v>53552000</v>
      </c>
      <c r="L105" s="127">
        <v>3840</v>
      </c>
      <c r="M105" s="130">
        <v>13945.833333333334</v>
      </c>
      <c r="N105" s="128">
        <v>46351000</v>
      </c>
      <c r="O105" s="127">
        <v>1131</v>
      </c>
      <c r="P105" s="131">
        <v>40982.31653404067</v>
      </c>
    </row>
    <row r="106" spans="1:16" s="137" customFormat="1" hidden="1" outlineLevel="2">
      <c r="A106" s="132"/>
      <c r="B106" s="7" t="s">
        <v>703</v>
      </c>
      <c r="C106" s="133"/>
      <c r="D106" s="125" t="s">
        <v>103</v>
      </c>
      <c r="E106" s="126" t="s">
        <v>687</v>
      </c>
      <c r="F106" s="127">
        <v>885</v>
      </c>
      <c r="G106" s="128">
        <v>93216000</v>
      </c>
      <c r="H106" s="129">
        <v>858</v>
      </c>
      <c r="I106" s="128">
        <v>94709000</v>
      </c>
      <c r="J106" s="129">
        <v>873</v>
      </c>
      <c r="K106" s="128">
        <v>7877000</v>
      </c>
      <c r="L106" s="127">
        <v>652</v>
      </c>
      <c r="M106" s="130">
        <v>12081.288343558283</v>
      </c>
      <c r="N106" s="128">
        <v>6218000</v>
      </c>
      <c r="O106" s="127">
        <v>179</v>
      </c>
      <c r="P106" s="131">
        <v>34737.430167597762</v>
      </c>
    </row>
    <row r="107" spans="1:16" s="137" customFormat="1" hidden="1" outlineLevel="2">
      <c r="A107" s="132"/>
      <c r="B107" s="7" t="s">
        <v>703</v>
      </c>
      <c r="C107" s="133"/>
      <c r="D107" s="125" t="s">
        <v>104</v>
      </c>
      <c r="E107" s="126" t="s">
        <v>623</v>
      </c>
      <c r="F107" s="127">
        <v>2749</v>
      </c>
      <c r="G107" s="128">
        <v>288563000</v>
      </c>
      <c r="H107" s="129">
        <v>2658</v>
      </c>
      <c r="I107" s="128">
        <v>298999000</v>
      </c>
      <c r="J107" s="129">
        <v>2715</v>
      </c>
      <c r="K107" s="128">
        <v>25262000</v>
      </c>
      <c r="L107" s="127">
        <v>1967</v>
      </c>
      <c r="M107" s="130">
        <v>12842.907981698017</v>
      </c>
      <c r="N107" s="128">
        <v>16224000</v>
      </c>
      <c r="O107" s="127">
        <v>580</v>
      </c>
      <c r="P107" s="131">
        <v>27972.413793103449</v>
      </c>
    </row>
    <row r="108" spans="1:16" s="137" customFormat="1" hidden="1" outlineLevel="2">
      <c r="A108" s="132"/>
      <c r="B108" s="7" t="s">
        <v>703</v>
      </c>
      <c r="C108" s="133"/>
      <c r="D108" s="125" t="s">
        <v>105</v>
      </c>
      <c r="E108" s="126" t="s">
        <v>688</v>
      </c>
      <c r="F108" s="127">
        <v>3841</v>
      </c>
      <c r="G108" s="128">
        <v>412684000</v>
      </c>
      <c r="H108" s="129">
        <v>3685</v>
      </c>
      <c r="I108" s="128">
        <v>424700000</v>
      </c>
      <c r="J108" s="129">
        <v>3799</v>
      </c>
      <c r="K108" s="128">
        <v>34779000</v>
      </c>
      <c r="L108" s="127">
        <v>2764</v>
      </c>
      <c r="M108" s="130">
        <v>12582.850940665701</v>
      </c>
      <c r="N108" s="128">
        <v>23461000</v>
      </c>
      <c r="O108" s="127">
        <v>780</v>
      </c>
      <c r="P108" s="131">
        <v>30078.205128205129</v>
      </c>
    </row>
    <row r="109" spans="1:16" s="137" customFormat="1" hidden="1" outlineLevel="2">
      <c r="A109" s="132"/>
      <c r="B109" s="7" t="s">
        <v>703</v>
      </c>
      <c r="C109" s="133"/>
      <c r="D109" s="125" t="s">
        <v>106</v>
      </c>
      <c r="E109" s="126" t="s">
        <v>689</v>
      </c>
      <c r="F109" s="127">
        <v>2085</v>
      </c>
      <c r="G109" s="128">
        <v>249299000</v>
      </c>
      <c r="H109" s="129">
        <v>1981</v>
      </c>
      <c r="I109" s="128">
        <v>254011000</v>
      </c>
      <c r="J109" s="129">
        <v>2060</v>
      </c>
      <c r="K109" s="128">
        <v>24134000</v>
      </c>
      <c r="L109" s="127">
        <v>1459</v>
      </c>
      <c r="M109" s="130">
        <v>16541.466758053462</v>
      </c>
      <c r="N109" s="128">
        <v>20515000</v>
      </c>
      <c r="O109" s="127">
        <v>448</v>
      </c>
      <c r="P109" s="131">
        <v>45792.410714285717</v>
      </c>
    </row>
    <row r="110" spans="1:16" s="137" customFormat="1" hidden="1" outlineLevel="2">
      <c r="A110" s="132"/>
      <c r="B110" s="7" t="s">
        <v>703</v>
      </c>
      <c r="C110" s="133"/>
      <c r="D110" s="125" t="s">
        <v>107</v>
      </c>
      <c r="E110" s="126" t="s">
        <v>690</v>
      </c>
      <c r="F110" s="127">
        <v>3806</v>
      </c>
      <c r="G110" s="128">
        <v>419048000</v>
      </c>
      <c r="H110" s="129">
        <v>3658</v>
      </c>
      <c r="I110" s="128">
        <v>431968000</v>
      </c>
      <c r="J110" s="129">
        <v>3760</v>
      </c>
      <c r="K110" s="128">
        <v>35291000</v>
      </c>
      <c r="L110" s="127">
        <v>2740</v>
      </c>
      <c r="M110" s="130">
        <v>12879.927007299269</v>
      </c>
      <c r="N110" s="128">
        <v>24749000</v>
      </c>
      <c r="O110" s="127">
        <v>814</v>
      </c>
      <c r="P110" s="131">
        <v>30404.176904176904</v>
      </c>
    </row>
    <row r="111" spans="1:16" s="137" customFormat="1" hidden="1" outlineLevel="2">
      <c r="A111" s="132"/>
      <c r="B111" s="7" t="s">
        <v>703</v>
      </c>
      <c r="C111" s="133"/>
      <c r="D111" s="125" t="s">
        <v>108</v>
      </c>
      <c r="E111" s="126" t="s">
        <v>691</v>
      </c>
      <c r="F111" s="127">
        <v>3868</v>
      </c>
      <c r="G111" s="128">
        <v>455505000</v>
      </c>
      <c r="H111" s="129">
        <v>3715</v>
      </c>
      <c r="I111" s="128">
        <v>460014000</v>
      </c>
      <c r="J111" s="129">
        <v>3803</v>
      </c>
      <c r="K111" s="128">
        <v>35917000</v>
      </c>
      <c r="L111" s="127">
        <v>2718</v>
      </c>
      <c r="M111" s="130">
        <v>13214.495952906549</v>
      </c>
      <c r="N111" s="128">
        <v>33517000</v>
      </c>
      <c r="O111" s="127">
        <v>837</v>
      </c>
      <c r="P111" s="131">
        <v>40044.205495818402</v>
      </c>
    </row>
    <row r="112" spans="1:16" s="137" customFormat="1" hidden="1" outlineLevel="2">
      <c r="A112" s="132"/>
      <c r="B112" s="7" t="s">
        <v>703</v>
      </c>
      <c r="C112" s="133"/>
      <c r="D112" s="125" t="s">
        <v>109</v>
      </c>
      <c r="E112" s="126" t="s">
        <v>692</v>
      </c>
      <c r="F112" s="127">
        <v>2830</v>
      </c>
      <c r="G112" s="128">
        <v>312846000</v>
      </c>
      <c r="H112" s="129">
        <v>2714</v>
      </c>
      <c r="I112" s="128">
        <v>322754000</v>
      </c>
      <c r="J112" s="129">
        <v>2799</v>
      </c>
      <c r="K112" s="128">
        <v>29517000</v>
      </c>
      <c r="L112" s="127">
        <v>2062</v>
      </c>
      <c r="M112" s="130">
        <v>14314.742967992241</v>
      </c>
      <c r="N112" s="128">
        <v>20532000</v>
      </c>
      <c r="O112" s="127">
        <v>551</v>
      </c>
      <c r="P112" s="131">
        <v>37263.15789473684</v>
      </c>
    </row>
    <row r="113" spans="1:16" s="137" customFormat="1" hidden="1" outlineLevel="2">
      <c r="A113" s="132"/>
      <c r="B113" s="7" t="s">
        <v>703</v>
      </c>
      <c r="C113" s="133"/>
      <c r="D113" s="125" t="s">
        <v>110</v>
      </c>
      <c r="E113" s="126" t="s">
        <v>693</v>
      </c>
      <c r="F113" s="127">
        <v>2123</v>
      </c>
      <c r="G113" s="128">
        <v>216615000</v>
      </c>
      <c r="H113" s="129">
        <v>2032</v>
      </c>
      <c r="I113" s="128">
        <v>223088000</v>
      </c>
      <c r="J113" s="129">
        <v>2098</v>
      </c>
      <c r="K113" s="128">
        <v>20142000</v>
      </c>
      <c r="L113" s="127">
        <v>1558</v>
      </c>
      <c r="M113" s="130">
        <v>12928.11296534018</v>
      </c>
      <c r="N113" s="128">
        <v>14757000</v>
      </c>
      <c r="O113" s="127">
        <v>397</v>
      </c>
      <c r="P113" s="131">
        <v>37171.284634760705</v>
      </c>
    </row>
    <row r="114" spans="1:16" s="137" customFormat="1" hidden="1" outlineLevel="2">
      <c r="A114" s="132"/>
      <c r="B114" s="7" t="s">
        <v>703</v>
      </c>
      <c r="C114" s="133"/>
      <c r="D114" s="125" t="s">
        <v>111</v>
      </c>
      <c r="E114" s="126" t="s">
        <v>694</v>
      </c>
      <c r="F114" s="127">
        <v>10836</v>
      </c>
      <c r="G114" s="128">
        <v>1147153000</v>
      </c>
      <c r="H114" s="129">
        <v>10516</v>
      </c>
      <c r="I114" s="128">
        <v>1209028000</v>
      </c>
      <c r="J114" s="129">
        <v>10705</v>
      </c>
      <c r="K114" s="128">
        <v>104419000</v>
      </c>
      <c r="L114" s="127">
        <v>8130</v>
      </c>
      <c r="M114" s="130">
        <v>12843.665436654366</v>
      </c>
      <c r="N114" s="128">
        <v>47705000</v>
      </c>
      <c r="O114" s="127">
        <v>1999</v>
      </c>
      <c r="P114" s="131">
        <v>23864.432216108053</v>
      </c>
    </row>
    <row r="115" spans="1:16" s="137" customFormat="1" hidden="1" outlineLevel="2">
      <c r="A115" s="132"/>
      <c r="B115" s="7" t="s">
        <v>703</v>
      </c>
      <c r="C115" s="133"/>
      <c r="D115" s="125" t="s">
        <v>112</v>
      </c>
      <c r="E115" s="126" t="s">
        <v>695</v>
      </c>
      <c r="F115" s="127">
        <v>14697</v>
      </c>
      <c r="G115" s="128">
        <v>1784214000</v>
      </c>
      <c r="H115" s="129">
        <v>14313</v>
      </c>
      <c r="I115" s="128">
        <v>1845521000</v>
      </c>
      <c r="J115" s="129">
        <v>14577</v>
      </c>
      <c r="K115" s="128">
        <v>141178000</v>
      </c>
      <c r="L115" s="127">
        <v>10860</v>
      </c>
      <c r="M115" s="130">
        <v>12999.815837937385</v>
      </c>
      <c r="N115" s="128">
        <v>87716000</v>
      </c>
      <c r="O115" s="127">
        <v>2771</v>
      </c>
      <c r="P115" s="131">
        <v>31654.998195597258</v>
      </c>
    </row>
    <row r="116" spans="1:16" s="137" customFormat="1" hidden="1" outlineLevel="2">
      <c r="A116" s="132"/>
      <c r="B116" s="7" t="s">
        <v>703</v>
      </c>
      <c r="C116" s="133"/>
      <c r="D116" s="125" t="s">
        <v>113</v>
      </c>
      <c r="E116" s="126" t="s">
        <v>696</v>
      </c>
      <c r="F116" s="127">
        <v>18558</v>
      </c>
      <c r="G116" s="128">
        <v>2182692000</v>
      </c>
      <c r="H116" s="129">
        <v>18014</v>
      </c>
      <c r="I116" s="128">
        <v>2256660000</v>
      </c>
      <c r="J116" s="129">
        <v>18446</v>
      </c>
      <c r="K116" s="128">
        <v>160572000</v>
      </c>
      <c r="L116" s="127">
        <v>13523</v>
      </c>
      <c r="M116" s="130">
        <v>11873.992457294979</v>
      </c>
      <c r="N116" s="128">
        <v>100573000</v>
      </c>
      <c r="O116" s="127">
        <v>3561</v>
      </c>
      <c r="P116" s="131">
        <v>28242.909295141813</v>
      </c>
    </row>
    <row r="117" spans="1:16" s="137" customFormat="1" hidden="1" outlineLevel="2">
      <c r="A117" s="132"/>
      <c r="B117" s="7" t="s">
        <v>703</v>
      </c>
      <c r="C117" s="133"/>
      <c r="D117" s="125" t="s">
        <v>114</v>
      </c>
      <c r="E117" s="126" t="s">
        <v>697</v>
      </c>
      <c r="F117" s="127">
        <v>20764</v>
      </c>
      <c r="G117" s="128">
        <v>2949368000</v>
      </c>
      <c r="H117" s="129">
        <v>20031</v>
      </c>
      <c r="I117" s="128">
        <v>2998436000</v>
      </c>
      <c r="J117" s="129">
        <v>20601</v>
      </c>
      <c r="K117" s="128">
        <v>198576000</v>
      </c>
      <c r="L117" s="127">
        <v>15115</v>
      </c>
      <c r="M117" s="130">
        <v>13137.677803506451</v>
      </c>
      <c r="N117" s="128">
        <v>161683000</v>
      </c>
      <c r="O117" s="127">
        <v>4141</v>
      </c>
      <c r="P117" s="131">
        <v>39044.433711663849</v>
      </c>
    </row>
    <row r="118" spans="1:16" s="137" customFormat="1" hidden="1" outlineLevel="2">
      <c r="A118" s="132"/>
      <c r="B118" s="7" t="s">
        <v>703</v>
      </c>
      <c r="C118" s="133"/>
      <c r="D118" s="125" t="s">
        <v>115</v>
      </c>
      <c r="E118" s="126" t="s">
        <v>698</v>
      </c>
      <c r="F118" s="127">
        <v>16883</v>
      </c>
      <c r="G118" s="128">
        <v>2350549000</v>
      </c>
      <c r="H118" s="129">
        <v>16440</v>
      </c>
      <c r="I118" s="128">
        <v>2400560000</v>
      </c>
      <c r="J118" s="129">
        <v>16763</v>
      </c>
      <c r="K118" s="128">
        <v>149306000</v>
      </c>
      <c r="L118" s="127">
        <v>11982</v>
      </c>
      <c r="M118" s="130">
        <v>12460.857953597062</v>
      </c>
      <c r="N118" s="128">
        <v>104207000</v>
      </c>
      <c r="O118" s="127">
        <v>3626</v>
      </c>
      <c r="P118" s="131">
        <v>28738.830667402097</v>
      </c>
    </row>
    <row r="119" spans="1:16" s="137" customFormat="1" hidden="1" outlineLevel="2">
      <c r="A119" s="132"/>
      <c r="B119" s="7" t="s">
        <v>703</v>
      </c>
      <c r="C119" s="133"/>
      <c r="D119" s="125" t="s">
        <v>116</v>
      </c>
      <c r="E119" s="126" t="s">
        <v>699</v>
      </c>
      <c r="F119" s="127">
        <v>7404</v>
      </c>
      <c r="G119" s="128">
        <v>881332000</v>
      </c>
      <c r="H119" s="129">
        <v>7190</v>
      </c>
      <c r="I119" s="128">
        <v>910701000</v>
      </c>
      <c r="J119" s="129">
        <v>7339</v>
      </c>
      <c r="K119" s="128">
        <v>65045000</v>
      </c>
      <c r="L119" s="127">
        <v>5434</v>
      </c>
      <c r="M119" s="130">
        <v>11970.003680529997</v>
      </c>
      <c r="N119" s="128">
        <v>39851000</v>
      </c>
      <c r="O119" s="127">
        <v>1466</v>
      </c>
      <c r="P119" s="131">
        <v>27183.492496589359</v>
      </c>
    </row>
    <row r="120" spans="1:16" s="137" customFormat="1" hidden="1" outlineLevel="2">
      <c r="A120" s="132"/>
      <c r="B120" s="7" t="s">
        <v>703</v>
      </c>
      <c r="C120" s="133"/>
      <c r="D120" s="125" t="s">
        <v>117</v>
      </c>
      <c r="E120" s="126" t="s">
        <v>700</v>
      </c>
      <c r="F120" s="127">
        <v>2121</v>
      </c>
      <c r="G120" s="128">
        <v>252327000</v>
      </c>
      <c r="H120" s="129">
        <v>2049</v>
      </c>
      <c r="I120" s="128">
        <v>252633000</v>
      </c>
      <c r="J120" s="129">
        <v>2097</v>
      </c>
      <c r="K120" s="128">
        <v>19760000</v>
      </c>
      <c r="L120" s="127">
        <v>1521</v>
      </c>
      <c r="M120" s="130">
        <v>12991.452991452992</v>
      </c>
      <c r="N120" s="128">
        <v>20708000</v>
      </c>
      <c r="O120" s="127">
        <v>447</v>
      </c>
      <c r="P120" s="131">
        <v>46326.62192393736</v>
      </c>
    </row>
    <row r="121" spans="1:16" s="137" customFormat="1" hidden="1" outlineLevel="2">
      <c r="A121" s="132"/>
      <c r="B121" s="7" t="s">
        <v>703</v>
      </c>
      <c r="C121" s="133"/>
      <c r="D121" s="125" t="s">
        <v>118</v>
      </c>
      <c r="E121" s="126" t="s">
        <v>701</v>
      </c>
      <c r="F121" s="127">
        <v>1142</v>
      </c>
      <c r="G121" s="128">
        <v>113146000</v>
      </c>
      <c r="H121" s="129">
        <v>1100</v>
      </c>
      <c r="I121" s="128">
        <v>117114000</v>
      </c>
      <c r="J121" s="129">
        <v>1123</v>
      </c>
      <c r="K121" s="128">
        <v>10566000</v>
      </c>
      <c r="L121" s="127">
        <v>829</v>
      </c>
      <c r="M121" s="130">
        <v>12745.476477683957</v>
      </c>
      <c r="N121" s="128">
        <v>6822000</v>
      </c>
      <c r="O121" s="127">
        <v>245</v>
      </c>
      <c r="P121" s="131">
        <v>27844.897959183672</v>
      </c>
    </row>
    <row r="122" spans="1:16" s="137" customFormat="1" hidden="1" outlineLevel="2">
      <c r="A122" s="132"/>
      <c r="B122" s="7" t="s">
        <v>703</v>
      </c>
      <c r="C122" s="133"/>
      <c r="D122" s="125" t="s">
        <v>119</v>
      </c>
      <c r="E122" s="126" t="s">
        <v>702</v>
      </c>
      <c r="F122" s="127">
        <v>2024</v>
      </c>
      <c r="G122" s="128">
        <v>204484000</v>
      </c>
      <c r="H122" s="129">
        <v>1938</v>
      </c>
      <c r="I122" s="128">
        <v>214254000</v>
      </c>
      <c r="J122" s="129">
        <v>1995</v>
      </c>
      <c r="K122" s="128">
        <v>20338000</v>
      </c>
      <c r="L122" s="127">
        <v>1505</v>
      </c>
      <c r="M122" s="130">
        <v>13513.621262458471</v>
      </c>
      <c r="N122" s="128">
        <v>10671000</v>
      </c>
      <c r="O122" s="127">
        <v>400</v>
      </c>
      <c r="P122" s="131">
        <v>26677.5</v>
      </c>
    </row>
    <row r="123" spans="1:16" s="137" customFormat="1" ht="15.75" outlineLevel="1" collapsed="1">
      <c r="A123" s="132"/>
      <c r="B123" s="7" t="s">
        <v>1102</v>
      </c>
      <c r="C123" s="133"/>
      <c r="D123" s="134" t="s">
        <v>703</v>
      </c>
      <c r="E123" s="135" t="s">
        <v>704</v>
      </c>
      <c r="F123" s="136">
        <v>219606</v>
      </c>
      <c r="G123" s="108">
        <v>27421000000</v>
      </c>
      <c r="H123" s="109">
        <v>212751</v>
      </c>
      <c r="I123" s="108">
        <v>28135808000</v>
      </c>
      <c r="J123" s="109">
        <v>217686</v>
      </c>
      <c r="K123" s="108">
        <v>2009788000</v>
      </c>
      <c r="L123" s="136">
        <v>160267</v>
      </c>
      <c r="M123" s="110">
        <v>12540.248460381737</v>
      </c>
      <c r="N123" s="108">
        <v>1384163000</v>
      </c>
      <c r="O123" s="136">
        <v>42978</v>
      </c>
      <c r="P123" s="111">
        <v>32206.314858764948</v>
      </c>
    </row>
    <row r="124" spans="1:16" s="137" customFormat="1" hidden="1" outlineLevel="2">
      <c r="A124" s="132"/>
      <c r="B124" s="7" t="s">
        <v>718</v>
      </c>
      <c r="C124" s="133"/>
      <c r="D124" s="125" t="s">
        <v>120</v>
      </c>
      <c r="E124" s="126" t="s">
        <v>705</v>
      </c>
      <c r="F124" s="127">
        <v>20937</v>
      </c>
      <c r="G124" s="128">
        <v>2286184000</v>
      </c>
      <c r="H124" s="129">
        <v>20227</v>
      </c>
      <c r="I124" s="128">
        <v>2389340000</v>
      </c>
      <c r="J124" s="129">
        <v>20790</v>
      </c>
      <c r="K124" s="128">
        <v>174480000</v>
      </c>
      <c r="L124" s="127">
        <v>15637</v>
      </c>
      <c r="M124" s="130">
        <v>11158.150540384984</v>
      </c>
      <c r="N124" s="128">
        <v>78991000</v>
      </c>
      <c r="O124" s="127">
        <v>3740</v>
      </c>
      <c r="P124" s="131">
        <v>21120.588235294119</v>
      </c>
    </row>
    <row r="125" spans="1:16" s="137" customFormat="1" hidden="1" outlineLevel="2">
      <c r="A125" s="132"/>
      <c r="B125" s="7" t="s">
        <v>718</v>
      </c>
      <c r="C125" s="133"/>
      <c r="D125" s="125" t="s">
        <v>122</v>
      </c>
      <c r="E125" s="126" t="s">
        <v>707</v>
      </c>
      <c r="F125" s="127">
        <v>35640</v>
      </c>
      <c r="G125" s="128">
        <v>4544999000</v>
      </c>
      <c r="H125" s="129">
        <v>34500</v>
      </c>
      <c r="I125" s="128">
        <v>4675293000</v>
      </c>
      <c r="J125" s="129">
        <v>35357</v>
      </c>
      <c r="K125" s="128">
        <v>323140000</v>
      </c>
      <c r="L125" s="127">
        <v>26235</v>
      </c>
      <c r="M125" s="130">
        <v>12317.133600152469</v>
      </c>
      <c r="N125" s="128">
        <v>208655000</v>
      </c>
      <c r="O125" s="127">
        <v>6693</v>
      </c>
      <c r="P125" s="131">
        <v>31175.108322127595</v>
      </c>
    </row>
    <row r="126" spans="1:16" s="137" customFormat="1" hidden="1" outlineLevel="2">
      <c r="A126" s="132"/>
      <c r="B126" s="7" t="s">
        <v>718</v>
      </c>
      <c r="C126" s="133"/>
      <c r="D126" s="125" t="s">
        <v>124</v>
      </c>
      <c r="E126" s="126" t="s">
        <v>709</v>
      </c>
      <c r="F126" s="127">
        <v>48077</v>
      </c>
      <c r="G126" s="128">
        <v>5658636000</v>
      </c>
      <c r="H126" s="129">
        <v>46490</v>
      </c>
      <c r="I126" s="128">
        <v>5803186000</v>
      </c>
      <c r="J126" s="129">
        <v>47619</v>
      </c>
      <c r="K126" s="128">
        <v>415535000</v>
      </c>
      <c r="L126" s="127">
        <v>35063</v>
      </c>
      <c r="M126" s="130">
        <v>11851.096597552976</v>
      </c>
      <c r="N126" s="128">
        <v>295687000</v>
      </c>
      <c r="O126" s="127">
        <v>9345</v>
      </c>
      <c r="P126" s="131">
        <v>31641.198501872659</v>
      </c>
    </row>
    <row r="127" spans="1:16" s="137" customFormat="1" hidden="1" outlineLevel="2">
      <c r="A127" s="132"/>
      <c r="B127" s="7" t="s">
        <v>718</v>
      </c>
      <c r="C127" s="133"/>
      <c r="D127" s="125" t="s">
        <v>125</v>
      </c>
      <c r="E127" s="126" t="s">
        <v>710</v>
      </c>
      <c r="F127" s="127">
        <v>5372</v>
      </c>
      <c r="G127" s="128">
        <v>599436000</v>
      </c>
      <c r="H127" s="129">
        <v>5203</v>
      </c>
      <c r="I127" s="128">
        <v>619238000</v>
      </c>
      <c r="J127" s="129">
        <v>5323</v>
      </c>
      <c r="K127" s="128">
        <v>45403000</v>
      </c>
      <c r="L127" s="127">
        <v>3964</v>
      </c>
      <c r="M127" s="130">
        <v>11453.834510595358</v>
      </c>
      <c r="N127" s="128">
        <v>27607000</v>
      </c>
      <c r="O127" s="127">
        <v>1030</v>
      </c>
      <c r="P127" s="131">
        <v>26802.912621359224</v>
      </c>
    </row>
    <row r="128" spans="1:16" s="137" customFormat="1" hidden="1" outlineLevel="2">
      <c r="A128" s="132"/>
      <c r="B128" s="7" t="s">
        <v>718</v>
      </c>
      <c r="C128" s="133"/>
      <c r="D128" s="125" t="s">
        <v>126</v>
      </c>
      <c r="E128" s="126" t="s">
        <v>708</v>
      </c>
      <c r="F128" s="127">
        <v>36553</v>
      </c>
      <c r="G128" s="128">
        <v>4086187000</v>
      </c>
      <c r="H128" s="129">
        <v>35279</v>
      </c>
      <c r="I128" s="128">
        <v>4177265000</v>
      </c>
      <c r="J128" s="129">
        <v>36243</v>
      </c>
      <c r="K128" s="128">
        <v>313750000</v>
      </c>
      <c r="L128" s="127">
        <v>27159</v>
      </c>
      <c r="M128" s="130">
        <v>11552.339924150374</v>
      </c>
      <c r="N128" s="128">
        <v>233747000</v>
      </c>
      <c r="O128" s="127">
        <v>6859</v>
      </c>
      <c r="P128" s="131">
        <v>34078.8744714973</v>
      </c>
    </row>
    <row r="129" spans="1:16" s="137" customFormat="1" hidden="1" outlineLevel="2">
      <c r="A129" s="132"/>
      <c r="B129" s="7" t="s">
        <v>718</v>
      </c>
      <c r="C129" s="133"/>
      <c r="D129" s="125" t="s">
        <v>127</v>
      </c>
      <c r="E129" s="126" t="s">
        <v>711</v>
      </c>
      <c r="F129" s="127">
        <v>7571</v>
      </c>
      <c r="G129" s="128">
        <v>954980000</v>
      </c>
      <c r="H129" s="129">
        <v>7391</v>
      </c>
      <c r="I129" s="128">
        <v>966408000</v>
      </c>
      <c r="J129" s="129">
        <v>7521</v>
      </c>
      <c r="K129" s="128">
        <v>65707000</v>
      </c>
      <c r="L129" s="127">
        <v>5462</v>
      </c>
      <c r="M129" s="130">
        <v>12029.842548517026</v>
      </c>
      <c r="N129" s="128">
        <v>59644000</v>
      </c>
      <c r="O129" s="127">
        <v>1544</v>
      </c>
      <c r="P129" s="131">
        <v>38629.533678756474</v>
      </c>
    </row>
    <row r="130" spans="1:16" s="137" customFormat="1" hidden="1" outlineLevel="2">
      <c r="A130" s="132"/>
      <c r="B130" s="7" t="s">
        <v>718</v>
      </c>
      <c r="C130" s="133"/>
      <c r="D130" s="125" t="s">
        <v>129</v>
      </c>
      <c r="E130" s="126" t="s">
        <v>713</v>
      </c>
      <c r="F130" s="127">
        <v>11199</v>
      </c>
      <c r="G130" s="128">
        <v>1273810000</v>
      </c>
      <c r="H130" s="129">
        <v>10911</v>
      </c>
      <c r="I130" s="128">
        <v>1321227000</v>
      </c>
      <c r="J130" s="129">
        <v>11109</v>
      </c>
      <c r="K130" s="128">
        <v>93410000</v>
      </c>
      <c r="L130" s="127">
        <v>8185</v>
      </c>
      <c r="M130" s="130">
        <v>11412.339645693341</v>
      </c>
      <c r="N130" s="128">
        <v>50445000</v>
      </c>
      <c r="O130" s="127">
        <v>2201</v>
      </c>
      <c r="P130" s="131">
        <v>22919.127669241254</v>
      </c>
    </row>
    <row r="131" spans="1:16" s="137" customFormat="1" hidden="1" outlineLevel="2">
      <c r="A131" s="132"/>
      <c r="B131" s="7" t="s">
        <v>718</v>
      </c>
      <c r="C131" s="133"/>
      <c r="D131" s="125" t="s">
        <v>130</v>
      </c>
      <c r="E131" s="126" t="s">
        <v>714</v>
      </c>
      <c r="F131" s="127">
        <v>7491</v>
      </c>
      <c r="G131" s="128">
        <v>856138000</v>
      </c>
      <c r="H131" s="129">
        <v>7285</v>
      </c>
      <c r="I131" s="128">
        <v>883775000</v>
      </c>
      <c r="J131" s="129">
        <v>7435</v>
      </c>
      <c r="K131" s="128">
        <v>70234000</v>
      </c>
      <c r="L131" s="127">
        <v>5453</v>
      </c>
      <c r="M131" s="130">
        <v>12879.882633412801</v>
      </c>
      <c r="N131" s="128">
        <v>45687000</v>
      </c>
      <c r="O131" s="127">
        <v>1504</v>
      </c>
      <c r="P131" s="131">
        <v>30376.994680851065</v>
      </c>
    </row>
    <row r="132" spans="1:16" s="137" customFormat="1" hidden="1" outlineLevel="2">
      <c r="A132" s="132"/>
      <c r="B132" s="7" t="s">
        <v>718</v>
      </c>
      <c r="C132" s="133"/>
      <c r="D132" s="125" t="s">
        <v>133</v>
      </c>
      <c r="E132" s="126" t="s">
        <v>717</v>
      </c>
      <c r="F132" s="127">
        <v>20687</v>
      </c>
      <c r="G132" s="128">
        <v>2715373000</v>
      </c>
      <c r="H132" s="129">
        <v>20051</v>
      </c>
      <c r="I132" s="128">
        <v>2755193000</v>
      </c>
      <c r="J132" s="129">
        <v>20471</v>
      </c>
      <c r="K132" s="128">
        <v>187468000</v>
      </c>
      <c r="L132" s="127">
        <v>15074</v>
      </c>
      <c r="M132" s="130">
        <v>12436.513201539074</v>
      </c>
      <c r="N132" s="128">
        <v>153652000</v>
      </c>
      <c r="O132" s="127">
        <v>4036</v>
      </c>
      <c r="P132" s="131">
        <v>38070.366699702674</v>
      </c>
    </row>
    <row r="133" spans="1:16" s="137" customFormat="1" ht="15.75" outlineLevel="1" collapsed="1">
      <c r="A133" s="132"/>
      <c r="B133" s="7" t="s">
        <v>1103</v>
      </c>
      <c r="C133" s="133"/>
      <c r="D133" s="134" t="s">
        <v>718</v>
      </c>
      <c r="E133" s="135" t="s">
        <v>719</v>
      </c>
      <c r="F133" s="136">
        <v>193527</v>
      </c>
      <c r="G133" s="108">
        <v>22975743000</v>
      </c>
      <c r="H133" s="109">
        <v>187337</v>
      </c>
      <c r="I133" s="108">
        <v>23590925000</v>
      </c>
      <c r="J133" s="109">
        <v>191868</v>
      </c>
      <c r="K133" s="108">
        <v>1689127000</v>
      </c>
      <c r="L133" s="136">
        <v>142232</v>
      </c>
      <c r="M133" s="110">
        <v>11875.857753529444</v>
      </c>
      <c r="N133" s="108">
        <v>1154115000</v>
      </c>
      <c r="O133" s="136">
        <v>36952</v>
      </c>
      <c r="P133" s="111">
        <v>31232.815544490149</v>
      </c>
    </row>
    <row r="134" spans="1:16" s="137" customFormat="1" hidden="1" outlineLevel="2">
      <c r="A134" s="132"/>
      <c r="B134" s="7" t="s">
        <v>738</v>
      </c>
      <c r="C134" s="133"/>
      <c r="D134" s="125" t="s">
        <v>134</v>
      </c>
      <c r="E134" s="126" t="s">
        <v>720</v>
      </c>
      <c r="F134" s="127">
        <v>27984</v>
      </c>
      <c r="G134" s="128">
        <v>3358179000</v>
      </c>
      <c r="H134" s="129">
        <v>27150</v>
      </c>
      <c r="I134" s="128">
        <v>3487774000</v>
      </c>
      <c r="J134" s="129">
        <v>27784</v>
      </c>
      <c r="K134" s="128">
        <v>231136000</v>
      </c>
      <c r="L134" s="127">
        <v>20510</v>
      </c>
      <c r="M134" s="130">
        <v>11269.429546562653</v>
      </c>
      <c r="N134" s="128">
        <v>114241000</v>
      </c>
      <c r="O134" s="127">
        <v>5310</v>
      </c>
      <c r="P134" s="131">
        <v>21514.31261770245</v>
      </c>
    </row>
    <row r="135" spans="1:16" s="137" customFormat="1" hidden="1" outlineLevel="2">
      <c r="A135" s="132"/>
      <c r="B135" s="7" t="s">
        <v>738</v>
      </c>
      <c r="C135" s="133"/>
      <c r="D135" s="125" t="s">
        <v>135</v>
      </c>
      <c r="E135" s="126" t="s">
        <v>721</v>
      </c>
      <c r="F135" s="127">
        <v>41291</v>
      </c>
      <c r="G135" s="128">
        <v>4708179000</v>
      </c>
      <c r="H135" s="129">
        <v>40034</v>
      </c>
      <c r="I135" s="128">
        <v>4874620000</v>
      </c>
      <c r="J135" s="129">
        <v>40993</v>
      </c>
      <c r="K135" s="128">
        <v>330558000</v>
      </c>
      <c r="L135" s="127">
        <v>30480</v>
      </c>
      <c r="M135" s="130">
        <v>10845.07874015748</v>
      </c>
      <c r="N135" s="128">
        <v>184907000</v>
      </c>
      <c r="O135" s="127">
        <v>7680</v>
      </c>
      <c r="P135" s="131">
        <v>24076.432291666668</v>
      </c>
    </row>
    <row r="136" spans="1:16" s="137" customFormat="1" hidden="1" outlineLevel="2">
      <c r="A136" s="132"/>
      <c r="B136" s="7" t="s">
        <v>738</v>
      </c>
      <c r="C136" s="133"/>
      <c r="D136" s="125" t="s">
        <v>136</v>
      </c>
      <c r="E136" s="126" t="s">
        <v>722</v>
      </c>
      <c r="F136" s="127">
        <v>9754</v>
      </c>
      <c r="G136" s="128">
        <v>1045660000</v>
      </c>
      <c r="H136" s="129">
        <v>9427</v>
      </c>
      <c r="I136" s="128">
        <v>1089389000</v>
      </c>
      <c r="J136" s="129">
        <v>9650</v>
      </c>
      <c r="K136" s="128">
        <v>80725000</v>
      </c>
      <c r="L136" s="127">
        <v>7371</v>
      </c>
      <c r="M136" s="130">
        <v>10951.702618369285</v>
      </c>
      <c r="N136" s="128">
        <v>38470000</v>
      </c>
      <c r="O136" s="127">
        <v>1708</v>
      </c>
      <c r="P136" s="131">
        <v>22523.419203747071</v>
      </c>
    </row>
    <row r="137" spans="1:16" s="137" customFormat="1" hidden="1" outlineLevel="2">
      <c r="A137" s="132"/>
      <c r="B137" s="7" t="s">
        <v>738</v>
      </c>
      <c r="C137" s="133"/>
      <c r="D137" s="125" t="s">
        <v>137</v>
      </c>
      <c r="E137" s="126" t="s">
        <v>723</v>
      </c>
      <c r="F137" s="127">
        <v>1780</v>
      </c>
      <c r="G137" s="128">
        <v>197492000</v>
      </c>
      <c r="H137" s="129">
        <v>1741</v>
      </c>
      <c r="I137" s="128">
        <v>206579000</v>
      </c>
      <c r="J137" s="129">
        <v>1774</v>
      </c>
      <c r="K137" s="128">
        <v>14499000</v>
      </c>
      <c r="L137" s="127">
        <v>1349</v>
      </c>
      <c r="M137" s="130">
        <v>10747.961452928095</v>
      </c>
      <c r="N137" s="128">
        <v>6253000</v>
      </c>
      <c r="O137" s="127">
        <v>305</v>
      </c>
      <c r="P137" s="131">
        <v>20501.639344262294</v>
      </c>
    </row>
    <row r="138" spans="1:16" s="137" customFormat="1" hidden="1" outlineLevel="2">
      <c r="A138" s="132"/>
      <c r="B138" s="7" t="s">
        <v>738</v>
      </c>
      <c r="C138" s="133"/>
      <c r="D138" s="125" t="s">
        <v>138</v>
      </c>
      <c r="E138" s="126" t="s">
        <v>724</v>
      </c>
      <c r="F138" s="127">
        <v>10860</v>
      </c>
      <c r="G138" s="128">
        <v>1292203000</v>
      </c>
      <c r="H138" s="129">
        <v>10497</v>
      </c>
      <c r="I138" s="128">
        <v>1334545000</v>
      </c>
      <c r="J138" s="129">
        <v>10760</v>
      </c>
      <c r="K138" s="128">
        <v>91178000</v>
      </c>
      <c r="L138" s="127">
        <v>7977</v>
      </c>
      <c r="M138" s="130">
        <v>11430.111570765952</v>
      </c>
      <c r="N138" s="128">
        <v>54024000</v>
      </c>
      <c r="O138" s="127">
        <v>2116</v>
      </c>
      <c r="P138" s="131">
        <v>25531.190926275991</v>
      </c>
    </row>
    <row r="139" spans="1:16" s="137" customFormat="1" hidden="1" outlineLevel="2">
      <c r="A139" s="132"/>
      <c r="B139" s="7" t="s">
        <v>738</v>
      </c>
      <c r="C139" s="133"/>
      <c r="D139" s="125" t="s">
        <v>139</v>
      </c>
      <c r="E139" s="126" t="s">
        <v>725</v>
      </c>
      <c r="F139" s="127">
        <v>8185</v>
      </c>
      <c r="G139" s="128">
        <v>844280000</v>
      </c>
      <c r="H139" s="129">
        <v>7880</v>
      </c>
      <c r="I139" s="128">
        <v>877153000</v>
      </c>
      <c r="J139" s="129">
        <v>8097</v>
      </c>
      <c r="K139" s="128">
        <v>71565000</v>
      </c>
      <c r="L139" s="127">
        <v>6117</v>
      </c>
      <c r="M139" s="130">
        <v>11699.362432564983</v>
      </c>
      <c r="N139" s="128">
        <v>42267000</v>
      </c>
      <c r="O139" s="127">
        <v>1542</v>
      </c>
      <c r="P139" s="131">
        <v>27410.505836575874</v>
      </c>
    </row>
    <row r="140" spans="1:16" s="137" customFormat="1" hidden="1" outlineLevel="2">
      <c r="A140" s="132"/>
      <c r="B140" s="7" t="s">
        <v>738</v>
      </c>
      <c r="C140" s="133"/>
      <c r="D140" s="125" t="s">
        <v>140</v>
      </c>
      <c r="E140" s="126" t="s">
        <v>726</v>
      </c>
      <c r="F140" s="127">
        <v>3086</v>
      </c>
      <c r="G140" s="128">
        <v>308794000</v>
      </c>
      <c r="H140" s="129">
        <v>2958</v>
      </c>
      <c r="I140" s="128">
        <v>324530000</v>
      </c>
      <c r="J140" s="129">
        <v>3061</v>
      </c>
      <c r="K140" s="128">
        <v>25366000</v>
      </c>
      <c r="L140" s="127">
        <v>2322</v>
      </c>
      <c r="M140" s="130">
        <v>10924.203273040483</v>
      </c>
      <c r="N140" s="128">
        <v>10059000</v>
      </c>
      <c r="O140" s="127">
        <v>572</v>
      </c>
      <c r="P140" s="131">
        <v>17585.664335664336</v>
      </c>
    </row>
    <row r="141" spans="1:16" s="137" customFormat="1" hidden="1" outlineLevel="2">
      <c r="A141" s="132"/>
      <c r="B141" s="7" t="s">
        <v>738</v>
      </c>
      <c r="C141" s="133"/>
      <c r="D141" s="125" t="s">
        <v>141</v>
      </c>
      <c r="E141" s="126" t="s">
        <v>727</v>
      </c>
      <c r="F141" s="127">
        <v>5110</v>
      </c>
      <c r="G141" s="128">
        <v>504631000</v>
      </c>
      <c r="H141" s="129">
        <v>4929</v>
      </c>
      <c r="I141" s="128">
        <v>536431000</v>
      </c>
      <c r="J141" s="129">
        <v>5073</v>
      </c>
      <c r="K141" s="128">
        <v>45771000</v>
      </c>
      <c r="L141" s="127">
        <v>3911</v>
      </c>
      <c r="M141" s="130">
        <v>11703.144975709538</v>
      </c>
      <c r="N141" s="128">
        <v>15597000</v>
      </c>
      <c r="O141" s="127">
        <v>858</v>
      </c>
      <c r="P141" s="131">
        <v>18178.321678321678</v>
      </c>
    </row>
    <row r="142" spans="1:16" s="137" customFormat="1" hidden="1" outlineLevel="2">
      <c r="A142" s="132"/>
      <c r="B142" s="7" t="s">
        <v>738</v>
      </c>
      <c r="C142" s="133"/>
      <c r="D142" s="125" t="s">
        <v>142</v>
      </c>
      <c r="E142" s="126" t="s">
        <v>728</v>
      </c>
      <c r="F142" s="127">
        <v>4946</v>
      </c>
      <c r="G142" s="128">
        <v>503932000</v>
      </c>
      <c r="H142" s="129">
        <v>4684</v>
      </c>
      <c r="I142" s="128">
        <v>528422000</v>
      </c>
      <c r="J142" s="129">
        <v>4901</v>
      </c>
      <c r="K142" s="128">
        <v>45586000</v>
      </c>
      <c r="L142" s="127">
        <v>3747</v>
      </c>
      <c r="M142" s="130">
        <v>12165.999466239658</v>
      </c>
      <c r="N142" s="128">
        <v>23550000</v>
      </c>
      <c r="O142" s="127">
        <v>900</v>
      </c>
      <c r="P142" s="131">
        <v>26166.666666666668</v>
      </c>
    </row>
    <row r="143" spans="1:16" s="137" customFormat="1" hidden="1" outlineLevel="2">
      <c r="A143" s="132"/>
      <c r="B143" s="7" t="s">
        <v>738</v>
      </c>
      <c r="C143" s="133"/>
      <c r="D143" s="125" t="s">
        <v>143</v>
      </c>
      <c r="E143" s="126" t="s">
        <v>729</v>
      </c>
      <c r="F143" s="127">
        <v>3476</v>
      </c>
      <c r="G143" s="128">
        <v>341969000</v>
      </c>
      <c r="H143" s="129">
        <v>3343</v>
      </c>
      <c r="I143" s="128">
        <v>363255000</v>
      </c>
      <c r="J143" s="129">
        <v>3452</v>
      </c>
      <c r="K143" s="128">
        <v>32421000</v>
      </c>
      <c r="L143" s="127">
        <v>2667</v>
      </c>
      <c r="M143" s="130">
        <v>12156.355455568055</v>
      </c>
      <c r="N143" s="128">
        <v>12870000</v>
      </c>
      <c r="O143" s="127">
        <v>584</v>
      </c>
      <c r="P143" s="131">
        <v>22037.671232876713</v>
      </c>
    </row>
    <row r="144" spans="1:16" s="137" customFormat="1" hidden="1" outlineLevel="2">
      <c r="A144" s="132"/>
      <c r="B144" s="7" t="s">
        <v>738</v>
      </c>
      <c r="C144" s="133"/>
      <c r="D144" s="125" t="s">
        <v>144</v>
      </c>
      <c r="E144" s="126" t="s">
        <v>730</v>
      </c>
      <c r="F144" s="127">
        <v>4672</v>
      </c>
      <c r="G144" s="128">
        <v>499497000</v>
      </c>
      <c r="H144" s="129">
        <v>4515</v>
      </c>
      <c r="I144" s="128">
        <v>520471000</v>
      </c>
      <c r="J144" s="129">
        <v>4628</v>
      </c>
      <c r="K144" s="128">
        <v>38368000</v>
      </c>
      <c r="L144" s="127">
        <v>3472</v>
      </c>
      <c r="M144" s="130">
        <v>11050.691244239631</v>
      </c>
      <c r="N144" s="128">
        <v>18840000</v>
      </c>
      <c r="O144" s="127">
        <v>866</v>
      </c>
      <c r="P144" s="131">
        <v>21755.196304849884</v>
      </c>
    </row>
    <row r="145" spans="1:16" s="137" customFormat="1" hidden="1" outlineLevel="2">
      <c r="A145" s="132"/>
      <c r="B145" s="7" t="s">
        <v>738</v>
      </c>
      <c r="C145" s="133"/>
      <c r="D145" s="125" t="s">
        <v>145</v>
      </c>
      <c r="E145" s="126" t="s">
        <v>731</v>
      </c>
      <c r="F145" s="127">
        <v>1229</v>
      </c>
      <c r="G145" s="128">
        <v>131142000</v>
      </c>
      <c r="H145" s="129">
        <v>1183</v>
      </c>
      <c r="I145" s="128">
        <v>133800000</v>
      </c>
      <c r="J145" s="129">
        <v>1215</v>
      </c>
      <c r="K145" s="128">
        <v>12174000</v>
      </c>
      <c r="L145" s="127">
        <v>894</v>
      </c>
      <c r="M145" s="130">
        <v>13617.44966442953</v>
      </c>
      <c r="N145" s="128">
        <v>9895000</v>
      </c>
      <c r="O145" s="127">
        <v>266</v>
      </c>
      <c r="P145" s="131">
        <v>37199.248120300748</v>
      </c>
    </row>
    <row r="146" spans="1:16" s="137" customFormat="1" hidden="1" outlineLevel="2">
      <c r="A146" s="132"/>
      <c r="B146" s="7" t="s">
        <v>738</v>
      </c>
      <c r="C146" s="133"/>
      <c r="D146" s="125" t="s">
        <v>146</v>
      </c>
      <c r="E146" s="126" t="s">
        <v>732</v>
      </c>
      <c r="F146" s="127">
        <v>2324</v>
      </c>
      <c r="G146" s="128">
        <v>244507000</v>
      </c>
      <c r="H146" s="129">
        <v>2228</v>
      </c>
      <c r="I146" s="128">
        <v>250363000</v>
      </c>
      <c r="J146" s="129">
        <v>2299</v>
      </c>
      <c r="K146" s="128">
        <v>20908000</v>
      </c>
      <c r="L146" s="127">
        <v>1690</v>
      </c>
      <c r="M146" s="130">
        <v>12371.597633136094</v>
      </c>
      <c r="N146" s="128">
        <v>15187000</v>
      </c>
      <c r="O146" s="127">
        <v>521</v>
      </c>
      <c r="P146" s="131">
        <v>29149.712092130518</v>
      </c>
    </row>
    <row r="147" spans="1:16" s="137" customFormat="1" hidden="1" outlineLevel="2">
      <c r="A147" s="132"/>
      <c r="B147" s="7" t="s">
        <v>738</v>
      </c>
      <c r="C147" s="133"/>
      <c r="D147" s="125" t="s">
        <v>147</v>
      </c>
      <c r="E147" s="126" t="s">
        <v>733</v>
      </c>
      <c r="F147" s="127">
        <v>1964</v>
      </c>
      <c r="G147" s="128">
        <v>207619000</v>
      </c>
      <c r="H147" s="129">
        <v>1892</v>
      </c>
      <c r="I147" s="128">
        <v>219737000</v>
      </c>
      <c r="J147" s="129">
        <v>1933</v>
      </c>
      <c r="K147" s="128">
        <v>17688000</v>
      </c>
      <c r="L147" s="127">
        <v>1459</v>
      </c>
      <c r="M147" s="130">
        <v>12123.372172721041</v>
      </c>
      <c r="N147" s="128">
        <v>6576000</v>
      </c>
      <c r="O147" s="127">
        <v>366</v>
      </c>
      <c r="P147" s="131">
        <v>17967.213114754097</v>
      </c>
    </row>
    <row r="148" spans="1:16" s="137" customFormat="1" hidden="1" outlineLevel="2">
      <c r="A148" s="132"/>
      <c r="B148" s="7" t="s">
        <v>738</v>
      </c>
      <c r="C148" s="133"/>
      <c r="D148" s="125" t="s">
        <v>148</v>
      </c>
      <c r="E148" s="126" t="s">
        <v>734</v>
      </c>
      <c r="F148" s="127">
        <v>1146</v>
      </c>
      <c r="G148" s="128">
        <v>118761000</v>
      </c>
      <c r="H148" s="129">
        <v>1101</v>
      </c>
      <c r="I148" s="128">
        <v>126335000</v>
      </c>
      <c r="J148" s="129">
        <v>1128</v>
      </c>
      <c r="K148" s="128">
        <v>12929000</v>
      </c>
      <c r="L148" s="127">
        <v>881</v>
      </c>
      <c r="M148" s="130">
        <v>14675.368898978433</v>
      </c>
      <c r="N148" s="128">
        <v>5504000</v>
      </c>
      <c r="O148" s="127">
        <v>204</v>
      </c>
      <c r="P148" s="131">
        <v>26980.392156862745</v>
      </c>
    </row>
    <row r="149" spans="1:16" s="137" customFormat="1" hidden="1" outlineLevel="2">
      <c r="A149" s="132"/>
      <c r="B149" s="7" t="s">
        <v>738</v>
      </c>
      <c r="C149" s="133"/>
      <c r="D149" s="125" t="s">
        <v>149</v>
      </c>
      <c r="E149" s="126" t="s">
        <v>735</v>
      </c>
      <c r="F149" s="127">
        <v>988</v>
      </c>
      <c r="G149" s="128">
        <v>96460000</v>
      </c>
      <c r="H149" s="129">
        <v>951</v>
      </c>
      <c r="I149" s="128">
        <v>103254000</v>
      </c>
      <c r="J149" s="129">
        <v>973</v>
      </c>
      <c r="K149" s="128">
        <v>9695000</v>
      </c>
      <c r="L149" s="127">
        <v>743</v>
      </c>
      <c r="M149" s="130">
        <v>13048.452220726784</v>
      </c>
      <c r="N149" s="128">
        <v>2936000</v>
      </c>
      <c r="O149" s="127">
        <v>195</v>
      </c>
      <c r="P149" s="131">
        <v>15056.410256410256</v>
      </c>
    </row>
    <row r="150" spans="1:16" s="137" customFormat="1" hidden="1" outlineLevel="2">
      <c r="A150" s="132"/>
      <c r="B150" s="7" t="s">
        <v>738</v>
      </c>
      <c r="C150" s="133"/>
      <c r="D150" s="125" t="s">
        <v>150</v>
      </c>
      <c r="E150" s="126" t="s">
        <v>736</v>
      </c>
      <c r="F150" s="127">
        <v>1785</v>
      </c>
      <c r="G150" s="128">
        <v>198345000</v>
      </c>
      <c r="H150" s="129">
        <v>1715</v>
      </c>
      <c r="I150" s="128">
        <v>208310000</v>
      </c>
      <c r="J150" s="129">
        <v>1760</v>
      </c>
      <c r="K150" s="128">
        <v>18516000</v>
      </c>
      <c r="L150" s="127">
        <v>1350</v>
      </c>
      <c r="M150" s="130">
        <v>13715.555555555555</v>
      </c>
      <c r="N150" s="128">
        <v>9807000</v>
      </c>
      <c r="O150" s="127">
        <v>331</v>
      </c>
      <c r="P150" s="131">
        <v>29628.398791540785</v>
      </c>
    </row>
    <row r="151" spans="1:16" s="137" customFormat="1" hidden="1" outlineLevel="2">
      <c r="A151" s="132"/>
      <c r="B151" s="7" t="s">
        <v>738</v>
      </c>
      <c r="C151" s="133"/>
      <c r="D151" s="125" t="s">
        <v>151</v>
      </c>
      <c r="E151" s="126" t="s">
        <v>737</v>
      </c>
      <c r="F151" s="127">
        <v>3015</v>
      </c>
      <c r="G151" s="128">
        <v>336516000</v>
      </c>
      <c r="H151" s="129">
        <v>2904</v>
      </c>
      <c r="I151" s="128">
        <v>356607000</v>
      </c>
      <c r="J151" s="129">
        <v>2979</v>
      </c>
      <c r="K151" s="128">
        <v>33379000</v>
      </c>
      <c r="L151" s="127">
        <v>2228</v>
      </c>
      <c r="M151" s="130">
        <v>14981.597845601436</v>
      </c>
      <c r="N151" s="128">
        <v>15703000</v>
      </c>
      <c r="O151" s="127">
        <v>601</v>
      </c>
      <c r="P151" s="131">
        <v>26128.119800332777</v>
      </c>
    </row>
    <row r="152" spans="1:16" s="137" customFormat="1" ht="15.75" outlineLevel="1" collapsed="1">
      <c r="A152" s="132"/>
      <c r="B152" s="7" t="s">
        <v>1104</v>
      </c>
      <c r="C152" s="133"/>
      <c r="D152" s="134" t="s">
        <v>738</v>
      </c>
      <c r="E152" s="135" t="s">
        <v>739</v>
      </c>
      <c r="F152" s="136">
        <v>133595</v>
      </c>
      <c r="G152" s="108">
        <v>14938166000</v>
      </c>
      <c r="H152" s="109">
        <v>129132</v>
      </c>
      <c r="I152" s="108">
        <v>15541575000</v>
      </c>
      <c r="J152" s="109">
        <v>132460</v>
      </c>
      <c r="K152" s="108">
        <v>1132462000</v>
      </c>
      <c r="L152" s="136">
        <v>99168</v>
      </c>
      <c r="M152" s="110">
        <v>11419.631332687964</v>
      </c>
      <c r="N152" s="108">
        <v>586686000</v>
      </c>
      <c r="O152" s="136">
        <v>24925</v>
      </c>
      <c r="P152" s="111">
        <v>23538.054162487464</v>
      </c>
    </row>
    <row r="153" spans="1:16" s="137" customFormat="1" hidden="1" outlineLevel="2">
      <c r="A153" s="132"/>
      <c r="B153" s="7" t="s">
        <v>755</v>
      </c>
      <c r="C153" s="133"/>
      <c r="D153" s="125" t="s">
        <v>152</v>
      </c>
      <c r="E153" s="126" t="s">
        <v>740</v>
      </c>
      <c r="F153" s="127">
        <v>5302</v>
      </c>
      <c r="G153" s="128">
        <v>555933000</v>
      </c>
      <c r="H153" s="129">
        <v>5104</v>
      </c>
      <c r="I153" s="128">
        <v>571493000</v>
      </c>
      <c r="J153" s="129">
        <v>5246</v>
      </c>
      <c r="K153" s="128">
        <v>45168000</v>
      </c>
      <c r="L153" s="127">
        <v>3989</v>
      </c>
      <c r="M153" s="130">
        <v>11323.138631235899</v>
      </c>
      <c r="N153" s="128">
        <v>32339000</v>
      </c>
      <c r="O153" s="127">
        <v>1007</v>
      </c>
      <c r="P153" s="131">
        <v>32114.200595829196</v>
      </c>
    </row>
    <row r="154" spans="1:16" s="137" customFormat="1" hidden="1" outlineLevel="2">
      <c r="A154" s="132"/>
      <c r="B154" s="7" t="s">
        <v>755</v>
      </c>
      <c r="C154" s="133"/>
      <c r="D154" s="125" t="s">
        <v>153</v>
      </c>
      <c r="E154" s="126" t="s">
        <v>741</v>
      </c>
      <c r="F154" s="127">
        <v>17375</v>
      </c>
      <c r="G154" s="128">
        <v>1967262000</v>
      </c>
      <c r="H154" s="129">
        <v>16684</v>
      </c>
      <c r="I154" s="128">
        <v>2041340000</v>
      </c>
      <c r="J154" s="129">
        <v>17212</v>
      </c>
      <c r="K154" s="128">
        <v>165350000</v>
      </c>
      <c r="L154" s="127">
        <v>13056</v>
      </c>
      <c r="M154" s="130">
        <v>12664.675245098038</v>
      </c>
      <c r="N154" s="128">
        <v>97244000</v>
      </c>
      <c r="O154" s="127">
        <v>3010</v>
      </c>
      <c r="P154" s="131">
        <v>32306.976744186046</v>
      </c>
    </row>
    <row r="155" spans="1:16" s="137" customFormat="1" hidden="1" outlineLevel="2">
      <c r="A155" s="132"/>
      <c r="B155" s="7" t="s">
        <v>755</v>
      </c>
      <c r="C155" s="133"/>
      <c r="D155" s="125" t="s">
        <v>154</v>
      </c>
      <c r="E155" s="126" t="s">
        <v>742</v>
      </c>
      <c r="F155" s="127">
        <v>33881</v>
      </c>
      <c r="G155" s="128">
        <v>3818334000</v>
      </c>
      <c r="H155" s="129">
        <v>32846</v>
      </c>
      <c r="I155" s="128">
        <v>3996426000</v>
      </c>
      <c r="J155" s="129">
        <v>33622</v>
      </c>
      <c r="K155" s="128">
        <v>307362000</v>
      </c>
      <c r="L155" s="127">
        <v>25648</v>
      </c>
      <c r="M155" s="130">
        <v>11983.858390517778</v>
      </c>
      <c r="N155" s="128">
        <v>142437000</v>
      </c>
      <c r="O155" s="127">
        <v>5885</v>
      </c>
      <c r="P155" s="131">
        <v>24203.398470688189</v>
      </c>
    </row>
    <row r="156" spans="1:16" s="137" customFormat="1" hidden="1" outlineLevel="2">
      <c r="A156" s="132"/>
      <c r="B156" s="7" t="s">
        <v>755</v>
      </c>
      <c r="C156" s="133"/>
      <c r="D156" s="125" t="s">
        <v>155</v>
      </c>
      <c r="E156" s="126" t="s">
        <v>743</v>
      </c>
      <c r="F156" s="127">
        <v>1908</v>
      </c>
      <c r="G156" s="128">
        <v>180435000</v>
      </c>
      <c r="H156" s="129">
        <v>1835</v>
      </c>
      <c r="I156" s="128">
        <v>188914000</v>
      </c>
      <c r="J156" s="129">
        <v>1892</v>
      </c>
      <c r="K156" s="128">
        <v>16536000</v>
      </c>
      <c r="L156" s="127">
        <v>1466</v>
      </c>
      <c r="M156" s="130">
        <v>11279.672578444748</v>
      </c>
      <c r="N156" s="128">
        <v>8626000</v>
      </c>
      <c r="O156" s="127">
        <v>323</v>
      </c>
      <c r="P156" s="131">
        <v>26705.882352941175</v>
      </c>
    </row>
    <row r="157" spans="1:16" s="137" customFormat="1" hidden="1" outlineLevel="2">
      <c r="A157" s="132"/>
      <c r="B157" s="7" t="s">
        <v>755</v>
      </c>
      <c r="C157" s="133"/>
      <c r="D157" s="125" t="s">
        <v>156</v>
      </c>
      <c r="E157" s="126" t="s">
        <v>744</v>
      </c>
      <c r="F157" s="127">
        <v>1563</v>
      </c>
      <c r="G157" s="128">
        <v>155802000</v>
      </c>
      <c r="H157" s="129">
        <v>1481</v>
      </c>
      <c r="I157" s="128">
        <v>165522000</v>
      </c>
      <c r="J157" s="129">
        <v>1551</v>
      </c>
      <c r="K157" s="128">
        <v>16104000</v>
      </c>
      <c r="L157" s="127">
        <v>1199</v>
      </c>
      <c r="M157" s="130">
        <v>13431.19266055046</v>
      </c>
      <c r="N157" s="128">
        <v>6822000</v>
      </c>
      <c r="O157" s="127">
        <v>275</v>
      </c>
      <c r="P157" s="131">
        <v>24807.272727272728</v>
      </c>
    </row>
    <row r="158" spans="1:16" s="137" customFormat="1" hidden="1" outlineLevel="2">
      <c r="A158" s="132"/>
      <c r="B158" s="7" t="s">
        <v>755</v>
      </c>
      <c r="C158" s="133"/>
      <c r="D158" s="125" t="s">
        <v>157</v>
      </c>
      <c r="E158" s="126" t="s">
        <v>745</v>
      </c>
      <c r="F158" s="127">
        <v>4698</v>
      </c>
      <c r="G158" s="128">
        <v>485856000</v>
      </c>
      <c r="H158" s="129">
        <v>4528</v>
      </c>
      <c r="I158" s="128">
        <v>511405000</v>
      </c>
      <c r="J158" s="129">
        <v>4622</v>
      </c>
      <c r="K158" s="128">
        <v>47243000</v>
      </c>
      <c r="L158" s="127">
        <v>3513</v>
      </c>
      <c r="M158" s="130">
        <v>13448.050099629945</v>
      </c>
      <c r="N158" s="128">
        <v>22813000</v>
      </c>
      <c r="O158" s="127">
        <v>869</v>
      </c>
      <c r="P158" s="131">
        <v>26252.013808975833</v>
      </c>
    </row>
    <row r="159" spans="1:16" s="137" customFormat="1" hidden="1" outlineLevel="2">
      <c r="A159" s="132"/>
      <c r="B159" s="7" t="s">
        <v>755</v>
      </c>
      <c r="C159" s="133"/>
      <c r="D159" s="125" t="s">
        <v>158</v>
      </c>
      <c r="E159" s="126" t="s">
        <v>746</v>
      </c>
      <c r="F159" s="127">
        <v>4335</v>
      </c>
      <c r="G159" s="128">
        <v>441389000</v>
      </c>
      <c r="H159" s="129">
        <v>4208</v>
      </c>
      <c r="I159" s="128">
        <v>468763000</v>
      </c>
      <c r="J159" s="129">
        <v>4306</v>
      </c>
      <c r="K159" s="128">
        <v>41023000</v>
      </c>
      <c r="L159" s="127">
        <v>3260</v>
      </c>
      <c r="M159" s="130">
        <v>12583.742331288344</v>
      </c>
      <c r="N159" s="128">
        <v>16123000</v>
      </c>
      <c r="O159" s="127">
        <v>787</v>
      </c>
      <c r="P159" s="131">
        <v>20486.658195679796</v>
      </c>
    </row>
    <row r="160" spans="1:16" s="137" customFormat="1" hidden="1" outlineLevel="2">
      <c r="A160" s="132"/>
      <c r="B160" s="7" t="s">
        <v>755</v>
      </c>
      <c r="C160" s="133"/>
      <c r="D160" s="125" t="s">
        <v>159</v>
      </c>
      <c r="E160" s="126" t="s">
        <v>747</v>
      </c>
      <c r="F160" s="127">
        <v>8200</v>
      </c>
      <c r="G160" s="128">
        <v>982372000</v>
      </c>
      <c r="H160" s="129">
        <v>7930</v>
      </c>
      <c r="I160" s="128">
        <v>1020730000</v>
      </c>
      <c r="J160" s="129">
        <v>8118</v>
      </c>
      <c r="K160" s="128">
        <v>78247000</v>
      </c>
      <c r="L160" s="127">
        <v>6047</v>
      </c>
      <c r="M160" s="130">
        <v>12939.804861914999</v>
      </c>
      <c r="N160" s="128">
        <v>42259000</v>
      </c>
      <c r="O160" s="127">
        <v>1554</v>
      </c>
      <c r="P160" s="131">
        <v>27193.693693693695</v>
      </c>
    </row>
    <row r="161" spans="1:16" s="137" customFormat="1" hidden="1" outlineLevel="2">
      <c r="A161" s="132"/>
      <c r="B161" s="7" t="s">
        <v>755</v>
      </c>
      <c r="C161" s="133"/>
      <c r="D161" s="125" t="s">
        <v>160</v>
      </c>
      <c r="E161" s="126" t="s">
        <v>748</v>
      </c>
      <c r="F161" s="127">
        <v>3838</v>
      </c>
      <c r="G161" s="128">
        <v>391669000</v>
      </c>
      <c r="H161" s="129">
        <v>3708</v>
      </c>
      <c r="I161" s="128">
        <v>412181000</v>
      </c>
      <c r="J161" s="129">
        <v>3809</v>
      </c>
      <c r="K161" s="128">
        <v>35235000</v>
      </c>
      <c r="L161" s="127">
        <v>2866</v>
      </c>
      <c r="M161" s="130">
        <v>12294.13817166783</v>
      </c>
      <c r="N161" s="128">
        <v>16152000</v>
      </c>
      <c r="O161" s="127">
        <v>720</v>
      </c>
      <c r="P161" s="131">
        <v>22433.333333333332</v>
      </c>
    </row>
    <row r="162" spans="1:16" s="137" customFormat="1" hidden="1" outlineLevel="2">
      <c r="A162" s="132"/>
      <c r="B162" s="7" t="s">
        <v>755</v>
      </c>
      <c r="C162" s="133"/>
      <c r="D162" s="125" t="s">
        <v>161</v>
      </c>
      <c r="E162" s="126" t="s">
        <v>749</v>
      </c>
      <c r="F162" s="127">
        <v>1462</v>
      </c>
      <c r="G162" s="128">
        <v>136465000</v>
      </c>
      <c r="H162" s="129">
        <v>1412</v>
      </c>
      <c r="I162" s="128">
        <v>145106000</v>
      </c>
      <c r="J162" s="129">
        <v>1441</v>
      </c>
      <c r="K162" s="128">
        <v>15345000</v>
      </c>
      <c r="L162" s="127">
        <v>1121</v>
      </c>
      <c r="M162" s="130">
        <v>13688.670829616414</v>
      </c>
      <c r="N162" s="128">
        <v>6782000</v>
      </c>
      <c r="O162" s="127">
        <v>243</v>
      </c>
      <c r="P162" s="131">
        <v>27909.465020576132</v>
      </c>
    </row>
    <row r="163" spans="1:16" s="137" customFormat="1" hidden="1" outlineLevel="2">
      <c r="A163" s="132"/>
      <c r="B163" s="7" t="s">
        <v>755</v>
      </c>
      <c r="C163" s="133"/>
      <c r="D163" s="125" t="s">
        <v>162</v>
      </c>
      <c r="E163" s="126" t="s">
        <v>750</v>
      </c>
      <c r="F163" s="127">
        <v>962</v>
      </c>
      <c r="G163" s="128">
        <v>91965000</v>
      </c>
      <c r="H163" s="129">
        <v>933</v>
      </c>
      <c r="I163" s="128">
        <v>97303000</v>
      </c>
      <c r="J163" s="129">
        <v>955</v>
      </c>
      <c r="K163" s="128">
        <v>8872000</v>
      </c>
      <c r="L163" s="127">
        <v>725</v>
      </c>
      <c r="M163" s="130">
        <v>12237.241379310344</v>
      </c>
      <c r="N163" s="128">
        <v>3781000</v>
      </c>
      <c r="O163" s="127">
        <v>194</v>
      </c>
      <c r="P163" s="131">
        <v>19489.690721649484</v>
      </c>
    </row>
    <row r="164" spans="1:16" s="137" customFormat="1" hidden="1" outlineLevel="2">
      <c r="A164" s="132"/>
      <c r="B164" s="7" t="s">
        <v>755</v>
      </c>
      <c r="C164" s="133"/>
      <c r="D164" s="125" t="s">
        <v>163</v>
      </c>
      <c r="E164" s="126" t="s">
        <v>751</v>
      </c>
      <c r="F164" s="127">
        <v>2782</v>
      </c>
      <c r="G164" s="128">
        <v>270693000</v>
      </c>
      <c r="H164" s="129">
        <v>2659</v>
      </c>
      <c r="I164" s="128">
        <v>288786000</v>
      </c>
      <c r="J164" s="129">
        <v>2751</v>
      </c>
      <c r="K164" s="128">
        <v>28025000</v>
      </c>
      <c r="L164" s="127">
        <v>2102</v>
      </c>
      <c r="M164" s="130">
        <v>13332.540437678401</v>
      </c>
      <c r="N164" s="128">
        <v>11388000</v>
      </c>
      <c r="O164" s="127">
        <v>502</v>
      </c>
      <c r="P164" s="131">
        <v>22685.258964143428</v>
      </c>
    </row>
    <row r="165" spans="1:16" s="137" customFormat="1" hidden="1" outlineLevel="2">
      <c r="A165" s="132"/>
      <c r="B165" s="7" t="s">
        <v>755</v>
      </c>
      <c r="C165" s="133"/>
      <c r="D165" s="125" t="s">
        <v>164</v>
      </c>
      <c r="E165" s="126" t="s">
        <v>752</v>
      </c>
      <c r="F165" s="127">
        <v>981</v>
      </c>
      <c r="G165" s="128">
        <v>93389000</v>
      </c>
      <c r="H165" s="129">
        <v>935</v>
      </c>
      <c r="I165" s="128">
        <v>97930000</v>
      </c>
      <c r="J165" s="129">
        <v>969</v>
      </c>
      <c r="K165" s="128">
        <v>9402000</v>
      </c>
      <c r="L165" s="127">
        <v>773</v>
      </c>
      <c r="M165" s="130">
        <v>12163.00129366106</v>
      </c>
      <c r="N165" s="128">
        <v>4844000</v>
      </c>
      <c r="O165" s="127">
        <v>159</v>
      </c>
      <c r="P165" s="131">
        <v>30465.408805031446</v>
      </c>
    </row>
    <row r="166" spans="1:16" s="137" customFormat="1" hidden="1" outlineLevel="2">
      <c r="A166" s="132"/>
      <c r="B166" s="7" t="s">
        <v>755</v>
      </c>
      <c r="C166" s="133"/>
      <c r="D166" s="125" t="s">
        <v>165</v>
      </c>
      <c r="E166" s="126" t="s">
        <v>753</v>
      </c>
      <c r="F166" s="127">
        <v>962</v>
      </c>
      <c r="G166" s="128">
        <v>105910000</v>
      </c>
      <c r="H166" s="129">
        <v>919</v>
      </c>
      <c r="I166" s="128">
        <v>111043000</v>
      </c>
      <c r="J166" s="129">
        <v>955</v>
      </c>
      <c r="K166" s="128">
        <v>9655000</v>
      </c>
      <c r="L166" s="127">
        <v>717</v>
      </c>
      <c r="M166" s="130">
        <v>13465.829846582985</v>
      </c>
      <c r="N166" s="128">
        <v>4816000</v>
      </c>
      <c r="O166" s="127">
        <v>199</v>
      </c>
      <c r="P166" s="131">
        <v>24201.005025125629</v>
      </c>
    </row>
    <row r="167" spans="1:16" s="137" customFormat="1" hidden="1" outlineLevel="2">
      <c r="A167" s="132"/>
      <c r="B167" s="7" t="s">
        <v>755</v>
      </c>
      <c r="C167" s="133"/>
      <c r="D167" s="125" t="s">
        <v>166</v>
      </c>
      <c r="E167" s="126" t="s">
        <v>754</v>
      </c>
      <c r="F167" s="127">
        <v>837</v>
      </c>
      <c r="G167" s="128">
        <v>101014000</v>
      </c>
      <c r="H167" s="129">
        <v>803</v>
      </c>
      <c r="I167" s="128">
        <v>102362000</v>
      </c>
      <c r="J167" s="129">
        <v>823</v>
      </c>
      <c r="K167" s="128">
        <v>8465000</v>
      </c>
      <c r="L167" s="127">
        <v>612</v>
      </c>
      <c r="M167" s="130">
        <v>13831.699346405228</v>
      </c>
      <c r="N167" s="128">
        <v>5607000</v>
      </c>
      <c r="O167" s="127">
        <v>173</v>
      </c>
      <c r="P167" s="131">
        <v>32410.404624277457</v>
      </c>
    </row>
    <row r="168" spans="1:16" s="137" customFormat="1" ht="15.75" outlineLevel="1" collapsed="1">
      <c r="A168" s="132"/>
      <c r="B168" s="7" t="s">
        <v>1105</v>
      </c>
      <c r="C168" s="133"/>
      <c r="D168" s="134" t="s">
        <v>755</v>
      </c>
      <c r="E168" s="135" t="s">
        <v>756</v>
      </c>
      <c r="F168" s="136">
        <v>89086</v>
      </c>
      <c r="G168" s="108">
        <v>9778488000</v>
      </c>
      <c r="H168" s="109">
        <v>85985</v>
      </c>
      <c r="I168" s="108">
        <v>10219304000</v>
      </c>
      <c r="J168" s="109">
        <v>88272</v>
      </c>
      <c r="K168" s="108">
        <v>832032000</v>
      </c>
      <c r="L168" s="136">
        <v>67094</v>
      </c>
      <c r="M168" s="110">
        <v>12400.989656303098</v>
      </c>
      <c r="N168" s="108">
        <v>422033000</v>
      </c>
      <c r="O168" s="136">
        <v>15900</v>
      </c>
      <c r="P168" s="111">
        <v>26542.955974842767</v>
      </c>
    </row>
    <row r="169" spans="1:16" s="137" customFormat="1" hidden="1" outlineLevel="2">
      <c r="A169" s="132"/>
      <c r="B169" s="7" t="s">
        <v>772</v>
      </c>
      <c r="C169" s="133"/>
      <c r="D169" s="125" t="s">
        <v>167</v>
      </c>
      <c r="E169" s="126" t="s">
        <v>757</v>
      </c>
      <c r="F169" s="127">
        <v>69310</v>
      </c>
      <c r="G169" s="128">
        <v>8273161000</v>
      </c>
      <c r="H169" s="129">
        <v>66537</v>
      </c>
      <c r="I169" s="128">
        <v>8546369000</v>
      </c>
      <c r="J169" s="129">
        <v>68781</v>
      </c>
      <c r="K169" s="128">
        <v>640184000</v>
      </c>
      <c r="L169" s="127">
        <v>51710</v>
      </c>
      <c r="M169" s="130">
        <v>12380.274608392961</v>
      </c>
      <c r="N169" s="128">
        <v>396434000</v>
      </c>
      <c r="O169" s="127">
        <v>12447</v>
      </c>
      <c r="P169" s="131">
        <v>31849.76299509922</v>
      </c>
    </row>
    <row r="170" spans="1:16" s="137" customFormat="1" hidden="1" outlineLevel="2">
      <c r="A170" s="132"/>
      <c r="B170" s="7" t="s">
        <v>772</v>
      </c>
      <c r="C170" s="133"/>
      <c r="D170" s="125" t="s">
        <v>168</v>
      </c>
      <c r="E170" s="126" t="s">
        <v>758</v>
      </c>
      <c r="F170" s="127">
        <v>11768</v>
      </c>
      <c r="G170" s="128">
        <v>1333615000</v>
      </c>
      <c r="H170" s="129">
        <v>11368</v>
      </c>
      <c r="I170" s="128">
        <v>1387330000</v>
      </c>
      <c r="J170" s="129">
        <v>11677</v>
      </c>
      <c r="K170" s="128">
        <v>108964000</v>
      </c>
      <c r="L170" s="127">
        <v>8802</v>
      </c>
      <c r="M170" s="130">
        <v>12379.459213815042</v>
      </c>
      <c r="N170" s="128">
        <v>60660000</v>
      </c>
      <c r="O170" s="127">
        <v>2204</v>
      </c>
      <c r="P170" s="131">
        <v>27522.686025408348</v>
      </c>
    </row>
    <row r="171" spans="1:16" s="137" customFormat="1" hidden="1" outlineLevel="2">
      <c r="A171" s="132"/>
      <c r="B171" s="7" t="s">
        <v>772</v>
      </c>
      <c r="C171" s="133"/>
      <c r="D171" s="125" t="s">
        <v>169</v>
      </c>
      <c r="E171" s="126" t="s">
        <v>759</v>
      </c>
      <c r="F171" s="127">
        <v>7379</v>
      </c>
      <c r="G171" s="128">
        <v>820729000</v>
      </c>
      <c r="H171" s="129">
        <v>7121</v>
      </c>
      <c r="I171" s="128">
        <v>879941000</v>
      </c>
      <c r="J171" s="129">
        <v>7296</v>
      </c>
      <c r="K171" s="128">
        <v>82201000</v>
      </c>
      <c r="L171" s="127">
        <v>5607</v>
      </c>
      <c r="M171" s="130">
        <v>14660.424469413234</v>
      </c>
      <c r="N171" s="128">
        <v>27423000</v>
      </c>
      <c r="O171" s="127">
        <v>1233</v>
      </c>
      <c r="P171" s="131">
        <v>22240.875912408759</v>
      </c>
    </row>
    <row r="172" spans="1:16" s="137" customFormat="1" hidden="1" outlineLevel="2">
      <c r="A172" s="132"/>
      <c r="B172" s="7" t="s">
        <v>772</v>
      </c>
      <c r="C172" s="133"/>
      <c r="D172" s="125" t="s">
        <v>170</v>
      </c>
      <c r="E172" s="126" t="s">
        <v>760</v>
      </c>
      <c r="F172" s="127">
        <v>7038</v>
      </c>
      <c r="G172" s="128">
        <v>797760000</v>
      </c>
      <c r="H172" s="129">
        <v>6792</v>
      </c>
      <c r="I172" s="128">
        <v>846665000</v>
      </c>
      <c r="J172" s="129">
        <v>6964</v>
      </c>
      <c r="K172" s="128">
        <v>73837000</v>
      </c>
      <c r="L172" s="127">
        <v>5536</v>
      </c>
      <c r="M172" s="130">
        <v>13337.608381502891</v>
      </c>
      <c r="N172" s="128">
        <v>27915000</v>
      </c>
      <c r="O172" s="127">
        <v>1101</v>
      </c>
      <c r="P172" s="131">
        <v>25354.223433242507</v>
      </c>
    </row>
    <row r="173" spans="1:16" s="137" customFormat="1" hidden="1" outlineLevel="2">
      <c r="A173" s="132"/>
      <c r="B173" s="7" t="s">
        <v>772</v>
      </c>
      <c r="C173" s="133"/>
      <c r="D173" s="125" t="s">
        <v>171</v>
      </c>
      <c r="E173" s="126" t="s">
        <v>761</v>
      </c>
      <c r="F173" s="127">
        <v>10892</v>
      </c>
      <c r="G173" s="128">
        <v>1113402000</v>
      </c>
      <c r="H173" s="129">
        <v>10538</v>
      </c>
      <c r="I173" s="128">
        <v>1178753000</v>
      </c>
      <c r="J173" s="129">
        <v>10826</v>
      </c>
      <c r="K173" s="128">
        <v>98828000</v>
      </c>
      <c r="L173" s="127">
        <v>8270</v>
      </c>
      <c r="M173" s="130">
        <v>11950.18137847642</v>
      </c>
      <c r="N173" s="128">
        <v>38638000</v>
      </c>
      <c r="O173" s="127">
        <v>1880</v>
      </c>
      <c r="P173" s="131">
        <v>20552.127659574468</v>
      </c>
    </row>
    <row r="174" spans="1:16" s="137" customFormat="1" hidden="1" outlineLevel="2">
      <c r="A174" s="132"/>
      <c r="B174" s="7" t="s">
        <v>772</v>
      </c>
      <c r="C174" s="133"/>
      <c r="D174" s="125" t="s">
        <v>172</v>
      </c>
      <c r="E174" s="126" t="s">
        <v>762</v>
      </c>
      <c r="F174" s="127">
        <v>4898</v>
      </c>
      <c r="G174" s="128">
        <v>491936000</v>
      </c>
      <c r="H174" s="129">
        <v>4744</v>
      </c>
      <c r="I174" s="128">
        <v>523021000</v>
      </c>
      <c r="J174" s="129">
        <v>4862</v>
      </c>
      <c r="K174" s="128">
        <v>45408000</v>
      </c>
      <c r="L174" s="127">
        <v>3667</v>
      </c>
      <c r="M174" s="130">
        <v>12382.874284155985</v>
      </c>
      <c r="N174" s="128">
        <v>18085000</v>
      </c>
      <c r="O174" s="127">
        <v>884</v>
      </c>
      <c r="P174" s="131">
        <v>20458.144796380089</v>
      </c>
    </row>
    <row r="175" spans="1:16" s="137" customFormat="1" hidden="1" outlineLevel="2">
      <c r="A175" s="132"/>
      <c r="B175" s="7" t="s">
        <v>772</v>
      </c>
      <c r="C175" s="133"/>
      <c r="D175" s="125" t="s">
        <v>173</v>
      </c>
      <c r="E175" s="126" t="s">
        <v>763</v>
      </c>
      <c r="F175" s="127">
        <v>8534</v>
      </c>
      <c r="G175" s="128">
        <v>1000489000</v>
      </c>
      <c r="H175" s="129">
        <v>8238</v>
      </c>
      <c r="I175" s="128">
        <v>1038121000</v>
      </c>
      <c r="J175" s="129">
        <v>8451</v>
      </c>
      <c r="K175" s="128">
        <v>85138000</v>
      </c>
      <c r="L175" s="127">
        <v>6316</v>
      </c>
      <c r="M175" s="130">
        <v>13479.734008866371</v>
      </c>
      <c r="N175" s="128">
        <v>54163000</v>
      </c>
      <c r="O175" s="127">
        <v>1638</v>
      </c>
      <c r="P175" s="131">
        <v>33066.544566544566</v>
      </c>
    </row>
    <row r="176" spans="1:16" s="137" customFormat="1" hidden="1" outlineLevel="2">
      <c r="A176" s="132"/>
      <c r="B176" s="7" t="s">
        <v>772</v>
      </c>
      <c r="C176" s="133"/>
      <c r="D176" s="125" t="s">
        <v>174</v>
      </c>
      <c r="E176" s="126" t="s">
        <v>764</v>
      </c>
      <c r="F176" s="127">
        <v>1720</v>
      </c>
      <c r="G176" s="128">
        <v>178305000</v>
      </c>
      <c r="H176" s="129">
        <v>1664</v>
      </c>
      <c r="I176" s="128">
        <v>187503000</v>
      </c>
      <c r="J176" s="129">
        <v>1706</v>
      </c>
      <c r="K176" s="128">
        <v>16524000</v>
      </c>
      <c r="L176" s="127">
        <v>1253</v>
      </c>
      <c r="M176" s="130">
        <v>13187.54988028731</v>
      </c>
      <c r="N176" s="128">
        <v>7999000</v>
      </c>
      <c r="O176" s="127">
        <v>358</v>
      </c>
      <c r="P176" s="131">
        <v>22343.575418994413</v>
      </c>
    </row>
    <row r="177" spans="1:16" s="137" customFormat="1" hidden="1" outlineLevel="2">
      <c r="A177" s="132"/>
      <c r="B177" s="7" t="s">
        <v>772</v>
      </c>
      <c r="C177" s="133"/>
      <c r="D177" s="125" t="s">
        <v>175</v>
      </c>
      <c r="E177" s="126" t="s">
        <v>765</v>
      </c>
      <c r="F177" s="127">
        <v>741</v>
      </c>
      <c r="G177" s="128">
        <v>78167000</v>
      </c>
      <c r="H177" s="129">
        <v>697</v>
      </c>
      <c r="I177" s="128">
        <v>82875000</v>
      </c>
      <c r="J177" s="129">
        <v>734</v>
      </c>
      <c r="K177" s="128">
        <v>8532000</v>
      </c>
      <c r="L177" s="127">
        <v>565</v>
      </c>
      <c r="M177" s="130">
        <v>15100.884955752212</v>
      </c>
      <c r="N177" s="128">
        <v>4040000</v>
      </c>
      <c r="O177" s="127">
        <v>136</v>
      </c>
      <c r="P177" s="131">
        <v>29705.882352941175</v>
      </c>
    </row>
    <row r="178" spans="1:16" s="137" customFormat="1" hidden="1" outlineLevel="2">
      <c r="A178" s="132"/>
      <c r="B178" s="7" t="s">
        <v>772</v>
      </c>
      <c r="C178" s="133"/>
      <c r="D178" s="125" t="s">
        <v>176</v>
      </c>
      <c r="E178" s="126" t="s">
        <v>766</v>
      </c>
      <c r="F178" s="127">
        <v>1314</v>
      </c>
      <c r="G178" s="128">
        <v>140566000</v>
      </c>
      <c r="H178" s="129">
        <v>1265</v>
      </c>
      <c r="I178" s="128">
        <v>149732000</v>
      </c>
      <c r="J178" s="129">
        <v>1291</v>
      </c>
      <c r="K178" s="128">
        <v>14014000</v>
      </c>
      <c r="L178" s="127">
        <v>993</v>
      </c>
      <c r="M178" s="130">
        <v>14112.789526686807</v>
      </c>
      <c r="N178" s="128">
        <v>5284000</v>
      </c>
      <c r="O178" s="127">
        <v>243</v>
      </c>
      <c r="P178" s="131">
        <v>21744.855967078191</v>
      </c>
    </row>
    <row r="179" spans="1:16" s="137" customFormat="1" hidden="1" outlineLevel="2">
      <c r="A179" s="132"/>
      <c r="B179" s="7" t="s">
        <v>772</v>
      </c>
      <c r="C179" s="133"/>
      <c r="D179" s="125" t="s">
        <v>177</v>
      </c>
      <c r="E179" s="126" t="s">
        <v>767</v>
      </c>
      <c r="F179" s="127">
        <v>3694</v>
      </c>
      <c r="G179" s="128">
        <v>381115000</v>
      </c>
      <c r="H179" s="129">
        <v>3557</v>
      </c>
      <c r="I179" s="128">
        <v>396704000</v>
      </c>
      <c r="J179" s="129">
        <v>3652</v>
      </c>
      <c r="K179" s="128">
        <v>33820000</v>
      </c>
      <c r="L179" s="127">
        <v>2772</v>
      </c>
      <c r="M179" s="130">
        <v>12200.577200577201</v>
      </c>
      <c r="N179" s="128">
        <v>19881000</v>
      </c>
      <c r="O179" s="127">
        <v>698</v>
      </c>
      <c r="P179" s="131">
        <v>28482.808022922636</v>
      </c>
    </row>
    <row r="180" spans="1:16" s="137" customFormat="1" hidden="1" outlineLevel="2">
      <c r="A180" s="132"/>
      <c r="B180" s="7" t="s">
        <v>772</v>
      </c>
      <c r="C180" s="133"/>
      <c r="D180" s="125" t="s">
        <v>178</v>
      </c>
      <c r="E180" s="126" t="s">
        <v>768</v>
      </c>
      <c r="F180" s="127">
        <v>6340</v>
      </c>
      <c r="G180" s="128">
        <v>659893000</v>
      </c>
      <c r="H180" s="129">
        <v>6087</v>
      </c>
      <c r="I180" s="128">
        <v>699680000</v>
      </c>
      <c r="J180" s="129">
        <v>6276</v>
      </c>
      <c r="K180" s="128">
        <v>65334000</v>
      </c>
      <c r="L180" s="127">
        <v>4862</v>
      </c>
      <c r="M180" s="130">
        <v>13437.679967091732</v>
      </c>
      <c r="N180" s="128">
        <v>27621000</v>
      </c>
      <c r="O180" s="127">
        <v>1058</v>
      </c>
      <c r="P180" s="131">
        <v>26106.805293005673</v>
      </c>
    </row>
    <row r="181" spans="1:16" s="137" customFormat="1" hidden="1" outlineLevel="2">
      <c r="A181" s="132"/>
      <c r="B181" s="7" t="s">
        <v>772</v>
      </c>
      <c r="C181" s="133"/>
      <c r="D181" s="125" t="s">
        <v>179</v>
      </c>
      <c r="E181" s="126" t="s">
        <v>769</v>
      </c>
      <c r="F181" s="127">
        <v>1270</v>
      </c>
      <c r="G181" s="128">
        <v>136624000</v>
      </c>
      <c r="H181" s="129">
        <v>1214</v>
      </c>
      <c r="I181" s="128">
        <v>147681000</v>
      </c>
      <c r="J181" s="129">
        <v>1253</v>
      </c>
      <c r="K181" s="128">
        <v>16506000</v>
      </c>
      <c r="L181" s="127">
        <v>988</v>
      </c>
      <c r="M181" s="130">
        <v>16706.477732793523</v>
      </c>
      <c r="N181" s="128">
        <v>5689000</v>
      </c>
      <c r="O181" s="127">
        <v>215</v>
      </c>
      <c r="P181" s="131">
        <v>26460.465116279069</v>
      </c>
    </row>
    <row r="182" spans="1:16" s="137" customFormat="1" hidden="1" outlineLevel="2">
      <c r="A182" s="132"/>
      <c r="B182" s="7" t="s">
        <v>772</v>
      </c>
      <c r="C182" s="133"/>
      <c r="D182" s="125" t="s">
        <v>180</v>
      </c>
      <c r="E182" s="126" t="s">
        <v>770</v>
      </c>
      <c r="F182" s="127">
        <v>4571</v>
      </c>
      <c r="G182" s="128">
        <v>491443000</v>
      </c>
      <c r="H182" s="129">
        <v>4377</v>
      </c>
      <c r="I182" s="128">
        <v>524857000</v>
      </c>
      <c r="J182" s="129">
        <v>4516</v>
      </c>
      <c r="K182" s="128">
        <v>50616000</v>
      </c>
      <c r="L182" s="127">
        <v>3521</v>
      </c>
      <c r="M182" s="130">
        <v>14375.461516614598</v>
      </c>
      <c r="N182" s="128">
        <v>20128000</v>
      </c>
      <c r="O182" s="127">
        <v>775</v>
      </c>
      <c r="P182" s="131">
        <v>25971.612903225807</v>
      </c>
    </row>
    <row r="183" spans="1:16" s="137" customFormat="1" hidden="1" outlineLevel="2">
      <c r="A183" s="132"/>
      <c r="B183" s="7" t="s">
        <v>772</v>
      </c>
      <c r="C183" s="133"/>
      <c r="D183" s="125" t="s">
        <v>181</v>
      </c>
      <c r="E183" s="126" t="s">
        <v>771</v>
      </c>
      <c r="F183" s="127">
        <v>1637</v>
      </c>
      <c r="G183" s="128">
        <v>190057000</v>
      </c>
      <c r="H183" s="129">
        <v>1573</v>
      </c>
      <c r="I183" s="128">
        <v>196796000</v>
      </c>
      <c r="J183" s="129">
        <v>1623</v>
      </c>
      <c r="K183" s="128">
        <v>17598000</v>
      </c>
      <c r="L183" s="127">
        <v>1198</v>
      </c>
      <c r="M183" s="130">
        <v>14689.482470784642</v>
      </c>
      <c r="N183" s="128">
        <v>11469000</v>
      </c>
      <c r="O183" s="127">
        <v>324</v>
      </c>
      <c r="P183" s="131">
        <v>35398.148148148146</v>
      </c>
    </row>
    <row r="184" spans="1:16" s="137" customFormat="1" ht="15.75" outlineLevel="1" collapsed="1">
      <c r="A184" s="132"/>
      <c r="B184" s="7" t="s">
        <v>1106</v>
      </c>
      <c r="C184" s="133"/>
      <c r="D184" s="134" t="s">
        <v>772</v>
      </c>
      <c r="E184" s="135" t="s">
        <v>773</v>
      </c>
      <c r="F184" s="136">
        <v>141106</v>
      </c>
      <c r="G184" s="108">
        <v>16087262000</v>
      </c>
      <c r="H184" s="109">
        <v>135772</v>
      </c>
      <c r="I184" s="108">
        <v>16786028000</v>
      </c>
      <c r="J184" s="109">
        <v>139908</v>
      </c>
      <c r="K184" s="108">
        <v>1357504000</v>
      </c>
      <c r="L184" s="136">
        <v>106060</v>
      </c>
      <c r="M184" s="110">
        <v>12799.396567980388</v>
      </c>
      <c r="N184" s="108">
        <v>725429000</v>
      </c>
      <c r="O184" s="136">
        <v>25194</v>
      </c>
      <c r="P184" s="111">
        <v>28793.720727157259</v>
      </c>
    </row>
    <row r="185" spans="1:16" s="137" customFormat="1" hidden="1" outlineLevel="2">
      <c r="A185" s="132"/>
      <c r="B185" s="7" t="s">
        <v>801</v>
      </c>
      <c r="C185" s="133"/>
      <c r="D185" s="125" t="s">
        <v>182</v>
      </c>
      <c r="E185" s="126" t="s">
        <v>775</v>
      </c>
      <c r="F185" s="127">
        <v>12038</v>
      </c>
      <c r="G185" s="128">
        <v>1492352000</v>
      </c>
      <c r="H185" s="129">
        <v>11644</v>
      </c>
      <c r="I185" s="128">
        <v>1525717000</v>
      </c>
      <c r="J185" s="129">
        <v>11949</v>
      </c>
      <c r="K185" s="128">
        <v>124656000</v>
      </c>
      <c r="L185" s="127">
        <v>9085</v>
      </c>
      <c r="M185" s="130">
        <v>13721.078701155751</v>
      </c>
      <c r="N185" s="128">
        <v>95983000</v>
      </c>
      <c r="O185" s="127">
        <v>2010</v>
      </c>
      <c r="P185" s="131">
        <v>47752.736318407959</v>
      </c>
    </row>
    <row r="186" spans="1:16" s="137" customFormat="1" hidden="1" outlineLevel="2">
      <c r="A186" s="132"/>
      <c r="B186" s="7" t="s">
        <v>801</v>
      </c>
      <c r="C186" s="133"/>
      <c r="D186" s="125" t="s">
        <v>183</v>
      </c>
      <c r="E186" s="126" t="s">
        <v>776</v>
      </c>
      <c r="F186" s="127">
        <v>56489</v>
      </c>
      <c r="G186" s="128">
        <v>8049147000</v>
      </c>
      <c r="H186" s="129">
        <v>54818</v>
      </c>
      <c r="I186" s="128">
        <v>8315072000</v>
      </c>
      <c r="J186" s="129">
        <v>56088</v>
      </c>
      <c r="K186" s="128">
        <v>538625000</v>
      </c>
      <c r="L186" s="127">
        <v>40013</v>
      </c>
      <c r="M186" s="130">
        <v>13461.250093719542</v>
      </c>
      <c r="N186" s="128">
        <v>296517000</v>
      </c>
      <c r="O186" s="127">
        <v>11628</v>
      </c>
      <c r="P186" s="131">
        <v>25500.257997936016</v>
      </c>
    </row>
    <row r="187" spans="1:16" s="137" customFormat="1" hidden="1" outlineLevel="2">
      <c r="A187" s="132"/>
      <c r="B187" s="7" t="s">
        <v>801</v>
      </c>
      <c r="C187" s="133"/>
      <c r="D187" s="125" t="s">
        <v>184</v>
      </c>
      <c r="E187" s="126" t="s">
        <v>777</v>
      </c>
      <c r="F187" s="127">
        <v>101406</v>
      </c>
      <c r="G187" s="128">
        <v>16887314000</v>
      </c>
      <c r="H187" s="129">
        <v>98085</v>
      </c>
      <c r="I187" s="128">
        <v>17167697000</v>
      </c>
      <c r="J187" s="129">
        <v>100546</v>
      </c>
      <c r="K187" s="128">
        <v>1006249000</v>
      </c>
      <c r="L187" s="127">
        <v>71256</v>
      </c>
      <c r="M187" s="130">
        <v>14121.60379476816</v>
      </c>
      <c r="N187" s="128">
        <v>767540000</v>
      </c>
      <c r="O187" s="127">
        <v>21696</v>
      </c>
      <c r="P187" s="131">
        <v>35377.028023598818</v>
      </c>
    </row>
    <row r="188" spans="1:16" s="137" customFormat="1" hidden="1" outlineLevel="2">
      <c r="A188" s="132"/>
      <c r="B188" s="7" t="s">
        <v>801</v>
      </c>
      <c r="C188" s="133"/>
      <c r="D188" s="125" t="s">
        <v>185</v>
      </c>
      <c r="E188" s="126" t="s">
        <v>778</v>
      </c>
      <c r="F188" s="127">
        <v>29555</v>
      </c>
      <c r="G188" s="128">
        <v>3679374000</v>
      </c>
      <c r="H188" s="129">
        <v>28563</v>
      </c>
      <c r="I188" s="128">
        <v>3849798000</v>
      </c>
      <c r="J188" s="129">
        <v>29327</v>
      </c>
      <c r="K188" s="128">
        <v>277664000</v>
      </c>
      <c r="L188" s="127">
        <v>21847</v>
      </c>
      <c r="M188" s="130">
        <v>12709.479562411316</v>
      </c>
      <c r="N188" s="128">
        <v>120182000</v>
      </c>
      <c r="O188" s="127">
        <v>5402</v>
      </c>
      <c r="P188" s="131">
        <v>22247.686042206591</v>
      </c>
    </row>
    <row r="189" spans="1:16" s="137" customFormat="1" hidden="1" outlineLevel="2">
      <c r="A189" s="132"/>
      <c r="B189" s="7" t="s">
        <v>801</v>
      </c>
      <c r="C189" s="133"/>
      <c r="D189" s="125" t="s">
        <v>186</v>
      </c>
      <c r="E189" s="126" t="s">
        <v>779</v>
      </c>
      <c r="F189" s="127">
        <v>2455</v>
      </c>
      <c r="G189" s="128">
        <v>278078000</v>
      </c>
      <c r="H189" s="129">
        <v>2381</v>
      </c>
      <c r="I189" s="128">
        <v>292333000</v>
      </c>
      <c r="J189" s="129">
        <v>2434</v>
      </c>
      <c r="K189" s="128">
        <v>24104000</v>
      </c>
      <c r="L189" s="127">
        <v>1859</v>
      </c>
      <c r="M189" s="130">
        <v>12966.110812264658</v>
      </c>
      <c r="N189" s="128">
        <v>10693000</v>
      </c>
      <c r="O189" s="127">
        <v>443</v>
      </c>
      <c r="P189" s="131">
        <v>24137.697516930024</v>
      </c>
    </row>
    <row r="190" spans="1:16" s="137" customFormat="1" hidden="1" outlineLevel="2">
      <c r="A190" s="132"/>
      <c r="B190" s="7" t="s">
        <v>801</v>
      </c>
      <c r="C190" s="133"/>
      <c r="D190" s="125" t="s">
        <v>187</v>
      </c>
      <c r="E190" s="126" t="s">
        <v>780</v>
      </c>
      <c r="F190" s="127">
        <v>2375</v>
      </c>
      <c r="G190" s="128">
        <v>250211000</v>
      </c>
      <c r="H190" s="129">
        <v>2282</v>
      </c>
      <c r="I190" s="128">
        <v>263439000</v>
      </c>
      <c r="J190" s="129">
        <v>2353</v>
      </c>
      <c r="K190" s="128">
        <v>23667000</v>
      </c>
      <c r="L190" s="127">
        <v>1808</v>
      </c>
      <c r="M190" s="130">
        <v>13090.154867256637</v>
      </c>
      <c r="N190" s="128">
        <v>11278000</v>
      </c>
      <c r="O190" s="127">
        <v>427</v>
      </c>
      <c r="P190" s="131">
        <v>26412.177985948478</v>
      </c>
    </row>
    <row r="191" spans="1:16" s="137" customFormat="1" hidden="1" outlineLevel="2">
      <c r="A191" s="132"/>
      <c r="B191" s="7" t="s">
        <v>801</v>
      </c>
      <c r="C191" s="133"/>
      <c r="D191" s="125" t="s">
        <v>188</v>
      </c>
      <c r="E191" s="126" t="s">
        <v>781</v>
      </c>
      <c r="F191" s="127">
        <v>2080</v>
      </c>
      <c r="G191" s="128">
        <v>232960000</v>
      </c>
      <c r="H191" s="129">
        <v>2003</v>
      </c>
      <c r="I191" s="128">
        <v>256653000</v>
      </c>
      <c r="J191" s="129">
        <v>2061</v>
      </c>
      <c r="K191" s="128">
        <v>29730000</v>
      </c>
      <c r="L191" s="127">
        <v>1513</v>
      </c>
      <c r="M191" s="130">
        <v>19649.702577660279</v>
      </c>
      <c r="N191" s="128">
        <v>7210000</v>
      </c>
      <c r="O191" s="127">
        <v>409</v>
      </c>
      <c r="P191" s="131">
        <v>17628.36185819071</v>
      </c>
    </row>
    <row r="192" spans="1:16" s="137" customFormat="1" hidden="1" outlineLevel="2">
      <c r="A192" s="132"/>
      <c r="B192" s="7" t="s">
        <v>801</v>
      </c>
      <c r="C192" s="133"/>
      <c r="D192" s="125" t="s">
        <v>189</v>
      </c>
      <c r="E192" s="126" t="s">
        <v>782</v>
      </c>
      <c r="F192" s="127">
        <v>14105</v>
      </c>
      <c r="G192" s="128">
        <v>1613949000</v>
      </c>
      <c r="H192" s="129">
        <v>13709</v>
      </c>
      <c r="I192" s="128">
        <v>1707250000</v>
      </c>
      <c r="J192" s="129">
        <v>14032</v>
      </c>
      <c r="K192" s="128">
        <v>150370000</v>
      </c>
      <c r="L192" s="127">
        <v>10340</v>
      </c>
      <c r="M192" s="130">
        <v>14542.553191489362</v>
      </c>
      <c r="N192" s="128">
        <v>61010000</v>
      </c>
      <c r="O192" s="127">
        <v>2591</v>
      </c>
      <c r="P192" s="131">
        <v>23546.893091470476</v>
      </c>
    </row>
    <row r="193" spans="1:16" s="137" customFormat="1" hidden="1" outlineLevel="2">
      <c r="A193" s="132"/>
      <c r="B193" s="7" t="s">
        <v>801</v>
      </c>
      <c r="C193" s="133"/>
      <c r="D193" s="125" t="s">
        <v>190</v>
      </c>
      <c r="E193" s="126" t="s">
        <v>783</v>
      </c>
      <c r="F193" s="127">
        <v>14695</v>
      </c>
      <c r="G193" s="128">
        <v>1857033000</v>
      </c>
      <c r="H193" s="129">
        <v>14256</v>
      </c>
      <c r="I193" s="128">
        <v>1936927000</v>
      </c>
      <c r="J193" s="129">
        <v>14599</v>
      </c>
      <c r="K193" s="128">
        <v>148554000</v>
      </c>
      <c r="L193" s="127">
        <v>10569</v>
      </c>
      <c r="M193" s="130">
        <v>14055.634402497872</v>
      </c>
      <c r="N193" s="128">
        <v>74185000</v>
      </c>
      <c r="O193" s="127">
        <v>2931</v>
      </c>
      <c r="P193" s="131">
        <v>25310.474240873424</v>
      </c>
    </row>
    <row r="194" spans="1:16" s="137" customFormat="1" hidden="1" outlineLevel="2">
      <c r="A194" s="132"/>
      <c r="B194" s="7" t="s">
        <v>801</v>
      </c>
      <c r="C194" s="133"/>
      <c r="D194" s="125" t="s">
        <v>191</v>
      </c>
      <c r="E194" s="126" t="s">
        <v>784</v>
      </c>
      <c r="F194" s="127">
        <v>13852</v>
      </c>
      <c r="G194" s="128">
        <v>1854552000</v>
      </c>
      <c r="H194" s="129">
        <v>13456</v>
      </c>
      <c r="I194" s="128">
        <v>1920016000</v>
      </c>
      <c r="J194" s="129">
        <v>13757</v>
      </c>
      <c r="K194" s="128">
        <v>134616000</v>
      </c>
      <c r="L194" s="127">
        <v>9999</v>
      </c>
      <c r="M194" s="130">
        <v>13462.946294629462</v>
      </c>
      <c r="N194" s="128">
        <v>73110000</v>
      </c>
      <c r="O194" s="127">
        <v>2644</v>
      </c>
      <c r="P194" s="131">
        <v>27651.28593040847</v>
      </c>
    </row>
    <row r="195" spans="1:16" s="137" customFormat="1" hidden="1" outlineLevel="2">
      <c r="A195" s="132"/>
      <c r="B195" s="7" t="s">
        <v>801</v>
      </c>
      <c r="C195" s="133"/>
      <c r="D195" s="125" t="s">
        <v>192</v>
      </c>
      <c r="E195" s="126" t="s">
        <v>785</v>
      </c>
      <c r="F195" s="127">
        <v>8656</v>
      </c>
      <c r="G195" s="128">
        <v>1076356000</v>
      </c>
      <c r="H195" s="129">
        <v>8385</v>
      </c>
      <c r="I195" s="128">
        <v>1116988000</v>
      </c>
      <c r="J195" s="129">
        <v>8598</v>
      </c>
      <c r="K195" s="128">
        <v>80209000</v>
      </c>
      <c r="L195" s="127">
        <v>6203</v>
      </c>
      <c r="M195" s="130">
        <v>12930.678703852975</v>
      </c>
      <c r="N195" s="128">
        <v>43815000</v>
      </c>
      <c r="O195" s="127">
        <v>1783</v>
      </c>
      <c r="P195" s="131">
        <v>24573.752103196861</v>
      </c>
    </row>
    <row r="196" spans="1:16" s="137" customFormat="1" hidden="1" outlineLevel="2">
      <c r="A196" s="132"/>
      <c r="B196" s="7" t="s">
        <v>801</v>
      </c>
      <c r="C196" s="133"/>
      <c r="D196" s="125" t="s">
        <v>193</v>
      </c>
      <c r="E196" s="126" t="s">
        <v>786</v>
      </c>
      <c r="F196" s="127">
        <v>19499</v>
      </c>
      <c r="G196" s="128">
        <v>3345802000</v>
      </c>
      <c r="H196" s="129">
        <v>18897</v>
      </c>
      <c r="I196" s="128">
        <v>3407594000</v>
      </c>
      <c r="J196" s="129">
        <v>19341</v>
      </c>
      <c r="K196" s="128">
        <v>200269000</v>
      </c>
      <c r="L196" s="127">
        <v>13579</v>
      </c>
      <c r="M196" s="130">
        <v>14748.435083584947</v>
      </c>
      <c r="N196" s="128">
        <v>149288000</v>
      </c>
      <c r="O196" s="127">
        <v>4231</v>
      </c>
      <c r="P196" s="131">
        <v>35284.329945639329</v>
      </c>
    </row>
    <row r="197" spans="1:16" s="137" customFormat="1" hidden="1" outlineLevel="2">
      <c r="A197" s="132"/>
      <c r="B197" s="7" t="s">
        <v>801</v>
      </c>
      <c r="C197" s="133"/>
      <c r="D197" s="125" t="s">
        <v>194</v>
      </c>
      <c r="E197" s="126" t="s">
        <v>787</v>
      </c>
      <c r="F197" s="127">
        <v>8255</v>
      </c>
      <c r="G197" s="128">
        <v>1245705000</v>
      </c>
      <c r="H197" s="129">
        <v>8008</v>
      </c>
      <c r="I197" s="128">
        <v>1263251000</v>
      </c>
      <c r="J197" s="129">
        <v>8191</v>
      </c>
      <c r="K197" s="128">
        <v>80145000</v>
      </c>
      <c r="L197" s="127">
        <v>5763</v>
      </c>
      <c r="M197" s="130">
        <v>13906.819364914107</v>
      </c>
      <c r="N197" s="128">
        <v>64893000</v>
      </c>
      <c r="O197" s="127">
        <v>1698</v>
      </c>
      <c r="P197" s="131">
        <v>38217.31448763251</v>
      </c>
    </row>
    <row r="198" spans="1:16" s="137" customFormat="1" hidden="1" outlineLevel="2">
      <c r="A198" s="132"/>
      <c r="B198" s="7" t="s">
        <v>801</v>
      </c>
      <c r="C198" s="133"/>
      <c r="D198" s="125" t="s">
        <v>195</v>
      </c>
      <c r="E198" s="126" t="s">
        <v>788</v>
      </c>
      <c r="F198" s="127">
        <v>912</v>
      </c>
      <c r="G198" s="128">
        <v>103882000</v>
      </c>
      <c r="H198" s="129">
        <v>867</v>
      </c>
      <c r="I198" s="128">
        <v>109133000</v>
      </c>
      <c r="J198" s="129">
        <v>903</v>
      </c>
      <c r="K198" s="128">
        <v>9442000</v>
      </c>
      <c r="L198" s="127">
        <v>637</v>
      </c>
      <c r="M198" s="130">
        <v>14822.605965463108</v>
      </c>
      <c r="N198" s="128">
        <v>4770000</v>
      </c>
      <c r="O198" s="127">
        <v>207</v>
      </c>
      <c r="P198" s="131">
        <v>23043.478260869564</v>
      </c>
    </row>
    <row r="199" spans="1:16" s="137" customFormat="1" hidden="1" outlineLevel="2">
      <c r="A199" s="132"/>
      <c r="B199" s="7" t="s">
        <v>801</v>
      </c>
      <c r="C199" s="133"/>
      <c r="D199" s="125" t="s">
        <v>196</v>
      </c>
      <c r="E199" s="126" t="s">
        <v>789</v>
      </c>
      <c r="F199" s="127">
        <v>9293</v>
      </c>
      <c r="G199" s="128">
        <v>1167651000</v>
      </c>
      <c r="H199" s="129">
        <v>8967</v>
      </c>
      <c r="I199" s="128">
        <v>1215501000</v>
      </c>
      <c r="J199" s="129">
        <v>9211</v>
      </c>
      <c r="K199" s="128">
        <v>90771000</v>
      </c>
      <c r="L199" s="127">
        <v>6795</v>
      </c>
      <c r="M199" s="130">
        <v>13358.49889624724</v>
      </c>
      <c r="N199" s="128">
        <v>47383000</v>
      </c>
      <c r="O199" s="127">
        <v>1832</v>
      </c>
      <c r="P199" s="131">
        <v>25864.082969432315</v>
      </c>
    </row>
    <row r="200" spans="1:16" s="137" customFormat="1" hidden="1" outlineLevel="2">
      <c r="A200" s="132"/>
      <c r="B200" s="7" t="s">
        <v>801</v>
      </c>
      <c r="C200" s="133"/>
      <c r="D200" s="125" t="s">
        <v>197</v>
      </c>
      <c r="E200" s="126" t="s">
        <v>790</v>
      </c>
      <c r="F200" s="127">
        <v>2050</v>
      </c>
      <c r="G200" s="128">
        <v>238715000</v>
      </c>
      <c r="H200" s="129">
        <v>1977</v>
      </c>
      <c r="I200" s="128">
        <v>247761000</v>
      </c>
      <c r="J200" s="129">
        <v>2026</v>
      </c>
      <c r="K200" s="128">
        <v>22965000</v>
      </c>
      <c r="L200" s="127">
        <v>1437</v>
      </c>
      <c r="M200" s="130">
        <v>15981.210855949896</v>
      </c>
      <c r="N200" s="128">
        <v>14102000</v>
      </c>
      <c r="O200" s="127">
        <v>495</v>
      </c>
      <c r="P200" s="131">
        <v>28488.888888888891</v>
      </c>
    </row>
    <row r="201" spans="1:16" s="137" customFormat="1" hidden="1" outlineLevel="2">
      <c r="A201" s="132"/>
      <c r="B201" s="7" t="s">
        <v>801</v>
      </c>
      <c r="C201" s="133"/>
      <c r="D201" s="125" t="s">
        <v>198</v>
      </c>
      <c r="E201" s="126" t="s">
        <v>791</v>
      </c>
      <c r="F201" s="127">
        <v>2946</v>
      </c>
      <c r="G201" s="128">
        <v>321296000</v>
      </c>
      <c r="H201" s="129">
        <v>2807</v>
      </c>
      <c r="I201" s="128">
        <v>340780000</v>
      </c>
      <c r="J201" s="129">
        <v>2913</v>
      </c>
      <c r="K201" s="128">
        <v>31439000</v>
      </c>
      <c r="L201" s="127">
        <v>2138</v>
      </c>
      <c r="M201" s="130">
        <v>14704.86435921422</v>
      </c>
      <c r="N201" s="128">
        <v>13249000</v>
      </c>
      <c r="O201" s="127">
        <v>626</v>
      </c>
      <c r="P201" s="131">
        <v>21164.536741214059</v>
      </c>
    </row>
    <row r="202" spans="1:16" s="137" customFormat="1" hidden="1" outlineLevel="2">
      <c r="A202" s="132"/>
      <c r="B202" s="7" t="s">
        <v>801</v>
      </c>
      <c r="C202" s="133"/>
      <c r="D202" s="125" t="s">
        <v>199</v>
      </c>
      <c r="E202" s="126" t="s">
        <v>792</v>
      </c>
      <c r="F202" s="127">
        <v>3603</v>
      </c>
      <c r="G202" s="128">
        <v>409238000</v>
      </c>
      <c r="H202" s="129">
        <v>3484</v>
      </c>
      <c r="I202" s="128">
        <v>433578000</v>
      </c>
      <c r="J202" s="129">
        <v>3569</v>
      </c>
      <c r="K202" s="128">
        <v>33851000</v>
      </c>
      <c r="L202" s="127">
        <v>2759</v>
      </c>
      <c r="M202" s="130">
        <v>12269.300471185212</v>
      </c>
      <c r="N202" s="128">
        <v>10375000</v>
      </c>
      <c r="O202" s="127">
        <v>604</v>
      </c>
      <c r="P202" s="131">
        <v>17177.152317880795</v>
      </c>
    </row>
    <row r="203" spans="1:16" s="137" customFormat="1" hidden="1" outlineLevel="2">
      <c r="A203" s="132"/>
      <c r="B203" s="7" t="s">
        <v>801</v>
      </c>
      <c r="C203" s="133"/>
      <c r="D203" s="125" t="s">
        <v>200</v>
      </c>
      <c r="E203" s="126" t="s">
        <v>793</v>
      </c>
      <c r="F203" s="127">
        <v>2548</v>
      </c>
      <c r="G203" s="128">
        <v>299854000</v>
      </c>
      <c r="H203" s="129">
        <v>2421</v>
      </c>
      <c r="I203" s="128">
        <v>317242000</v>
      </c>
      <c r="J203" s="129">
        <v>2525</v>
      </c>
      <c r="K203" s="128">
        <v>29770000</v>
      </c>
      <c r="L203" s="127">
        <v>1813</v>
      </c>
      <c r="M203" s="130">
        <v>16420.297848869279</v>
      </c>
      <c r="N203" s="128">
        <v>13256000</v>
      </c>
      <c r="O203" s="127">
        <v>543</v>
      </c>
      <c r="P203" s="131">
        <v>24412.523020257828</v>
      </c>
    </row>
    <row r="204" spans="1:16" s="137" customFormat="1" hidden="1" outlineLevel="2">
      <c r="A204" s="132"/>
      <c r="B204" s="7" t="s">
        <v>801</v>
      </c>
      <c r="C204" s="133"/>
      <c r="D204" s="125" t="s">
        <v>201</v>
      </c>
      <c r="E204" s="126" t="s">
        <v>794</v>
      </c>
      <c r="F204" s="127">
        <v>3505</v>
      </c>
      <c r="G204" s="128">
        <v>523075000</v>
      </c>
      <c r="H204" s="129">
        <v>3393</v>
      </c>
      <c r="I204" s="128">
        <v>542504000</v>
      </c>
      <c r="J204" s="129">
        <v>3485</v>
      </c>
      <c r="K204" s="128">
        <v>38713000</v>
      </c>
      <c r="L204" s="127">
        <v>2475</v>
      </c>
      <c r="M204" s="130">
        <v>15641.616161616161</v>
      </c>
      <c r="N204" s="128">
        <v>22475000</v>
      </c>
      <c r="O204" s="127">
        <v>776</v>
      </c>
      <c r="P204" s="131">
        <v>28962.628865979383</v>
      </c>
    </row>
    <row r="205" spans="1:16" s="137" customFormat="1" hidden="1" outlineLevel="2">
      <c r="A205" s="132"/>
      <c r="B205" s="7" t="s">
        <v>801</v>
      </c>
      <c r="C205" s="133"/>
      <c r="D205" s="125" t="s">
        <v>202</v>
      </c>
      <c r="E205" s="126" t="s">
        <v>795</v>
      </c>
      <c r="F205" s="127">
        <v>409</v>
      </c>
      <c r="G205" s="128">
        <v>46274000</v>
      </c>
      <c r="H205" s="129">
        <v>397</v>
      </c>
      <c r="I205" s="128">
        <v>49653000</v>
      </c>
      <c r="J205" s="129">
        <v>406</v>
      </c>
      <c r="K205" s="128">
        <v>4326000</v>
      </c>
      <c r="L205" s="127">
        <v>301</v>
      </c>
      <c r="M205" s="130">
        <v>14372.093023255815</v>
      </c>
      <c r="N205" s="128">
        <v>1136000</v>
      </c>
      <c r="O205" s="127">
        <v>83</v>
      </c>
      <c r="P205" s="131">
        <v>13686.746987951807</v>
      </c>
    </row>
    <row r="206" spans="1:16" s="137" customFormat="1" hidden="1" outlineLevel="2">
      <c r="A206" s="132"/>
      <c r="B206" s="7" t="s">
        <v>801</v>
      </c>
      <c r="C206" s="133"/>
      <c r="D206" s="125" t="s">
        <v>203</v>
      </c>
      <c r="E206" s="126" t="s">
        <v>796</v>
      </c>
      <c r="F206" s="127">
        <v>659</v>
      </c>
      <c r="G206" s="128">
        <v>78211000</v>
      </c>
      <c r="H206" s="129">
        <v>627</v>
      </c>
      <c r="I206" s="128">
        <v>82624000</v>
      </c>
      <c r="J206" s="129">
        <v>649</v>
      </c>
      <c r="K206" s="128">
        <v>6893000</v>
      </c>
      <c r="L206" s="127">
        <v>484</v>
      </c>
      <c r="M206" s="130">
        <v>14241.735537190083</v>
      </c>
      <c r="N206" s="128">
        <v>2533000</v>
      </c>
      <c r="O206" s="127">
        <v>132</v>
      </c>
      <c r="P206" s="131">
        <v>19189.39393939394</v>
      </c>
    </row>
    <row r="207" spans="1:16" s="137" customFormat="1" hidden="1" outlineLevel="2">
      <c r="A207" s="132"/>
      <c r="B207" s="7" t="s">
        <v>801</v>
      </c>
      <c r="C207" s="133"/>
      <c r="D207" s="125" t="s">
        <v>204</v>
      </c>
      <c r="E207" s="126" t="s">
        <v>797</v>
      </c>
      <c r="F207" s="127">
        <v>8129</v>
      </c>
      <c r="G207" s="128">
        <v>996957000</v>
      </c>
      <c r="H207" s="129">
        <v>7883</v>
      </c>
      <c r="I207" s="128">
        <v>1048742000</v>
      </c>
      <c r="J207" s="129">
        <v>8060</v>
      </c>
      <c r="K207" s="128">
        <v>83587000</v>
      </c>
      <c r="L207" s="127">
        <v>5926</v>
      </c>
      <c r="M207" s="130">
        <v>14105.129935875802</v>
      </c>
      <c r="N207" s="128">
        <v>35272000</v>
      </c>
      <c r="O207" s="127">
        <v>1595</v>
      </c>
      <c r="P207" s="131">
        <v>22114.106583072102</v>
      </c>
    </row>
    <row r="208" spans="1:16" s="137" customFormat="1" hidden="1" outlineLevel="2">
      <c r="A208" s="132"/>
      <c r="B208" s="7" t="s">
        <v>801</v>
      </c>
      <c r="C208" s="133"/>
      <c r="D208" s="125" t="s">
        <v>205</v>
      </c>
      <c r="E208" s="126" t="s">
        <v>798</v>
      </c>
      <c r="F208" s="127">
        <v>30913</v>
      </c>
      <c r="G208" s="128">
        <v>3758118000</v>
      </c>
      <c r="H208" s="129">
        <v>30013</v>
      </c>
      <c r="I208" s="128">
        <v>3914478000</v>
      </c>
      <c r="J208" s="129">
        <v>30632</v>
      </c>
      <c r="K208" s="128">
        <v>287515000</v>
      </c>
      <c r="L208" s="127">
        <v>22834</v>
      </c>
      <c r="M208" s="130">
        <v>12591.530174301481</v>
      </c>
      <c r="N208" s="128">
        <v>131726000</v>
      </c>
      <c r="O208" s="127">
        <v>5909</v>
      </c>
      <c r="P208" s="131">
        <v>22292.435268234894</v>
      </c>
    </row>
    <row r="209" spans="1:16" s="137" customFormat="1" hidden="1" outlineLevel="2">
      <c r="A209" s="132"/>
      <c r="B209" s="7" t="s">
        <v>801</v>
      </c>
      <c r="C209" s="133"/>
      <c r="D209" s="125" t="s">
        <v>206</v>
      </c>
      <c r="E209" s="126" t="s">
        <v>799</v>
      </c>
      <c r="F209" s="127">
        <v>148</v>
      </c>
      <c r="G209" s="128">
        <v>18779000</v>
      </c>
      <c r="H209" s="129">
        <v>143</v>
      </c>
      <c r="I209" s="128">
        <v>19665000</v>
      </c>
      <c r="J209" s="129">
        <v>147</v>
      </c>
      <c r="K209" s="128">
        <v>1693000</v>
      </c>
      <c r="L209" s="127">
        <v>112</v>
      </c>
      <c r="M209" s="130">
        <v>15116.071428571429</v>
      </c>
      <c r="N209" s="128">
        <v>846000</v>
      </c>
      <c r="O209" s="127">
        <v>24</v>
      </c>
      <c r="P209" s="131">
        <v>35250</v>
      </c>
    </row>
    <row r="210" spans="1:16" s="137" customFormat="1" hidden="1" outlineLevel="2">
      <c r="A210" s="132"/>
      <c r="B210" s="7" t="s">
        <v>801</v>
      </c>
      <c r="C210" s="133"/>
      <c r="D210" s="125" t="s">
        <v>207</v>
      </c>
      <c r="E210" s="126" t="s">
        <v>800</v>
      </c>
      <c r="F210" s="127">
        <v>7163</v>
      </c>
      <c r="G210" s="128">
        <v>883559000</v>
      </c>
      <c r="H210" s="129">
        <v>6871</v>
      </c>
      <c r="I210" s="128">
        <v>933359000</v>
      </c>
      <c r="J210" s="129">
        <v>7091</v>
      </c>
      <c r="K210" s="128">
        <v>97729000</v>
      </c>
      <c r="L210" s="127">
        <v>5219</v>
      </c>
      <c r="M210" s="130">
        <v>18725.617934470207</v>
      </c>
      <c r="N210" s="128">
        <v>49366000</v>
      </c>
      <c r="O210" s="127">
        <v>1368</v>
      </c>
      <c r="P210" s="131">
        <v>36086.257309941524</v>
      </c>
    </row>
    <row r="211" spans="1:16" s="137" customFormat="1" ht="15.75" outlineLevel="1" collapsed="1">
      <c r="A211" s="132"/>
      <c r="B211" s="7" t="s">
        <v>1107</v>
      </c>
      <c r="C211" s="133"/>
      <c r="D211" s="134" t="s">
        <v>801</v>
      </c>
      <c r="E211" s="135" t="s">
        <v>802</v>
      </c>
      <c r="F211" s="136">
        <v>357738</v>
      </c>
      <c r="G211" s="108">
        <v>50708442000</v>
      </c>
      <c r="H211" s="109">
        <v>346337</v>
      </c>
      <c r="I211" s="108">
        <v>52277755000</v>
      </c>
      <c r="J211" s="109">
        <v>354893</v>
      </c>
      <c r="K211" s="108">
        <v>3557552000</v>
      </c>
      <c r="L211" s="136">
        <v>256764</v>
      </c>
      <c r="M211" s="110">
        <v>13855.337975728684</v>
      </c>
      <c r="N211" s="108">
        <v>2122193000</v>
      </c>
      <c r="O211" s="136">
        <v>72087</v>
      </c>
      <c r="P211" s="111">
        <v>29439.330253721197</v>
      </c>
    </row>
    <row r="212" spans="1:16" s="137" customFormat="1" hidden="1" outlineLevel="2">
      <c r="A212" s="132"/>
      <c r="B212" s="7" t="s">
        <v>835</v>
      </c>
      <c r="C212" s="133"/>
      <c r="D212" s="125" t="s">
        <v>208</v>
      </c>
      <c r="E212" s="126" t="s">
        <v>803</v>
      </c>
      <c r="F212" s="127">
        <v>216130</v>
      </c>
      <c r="G212" s="128">
        <v>29855016000</v>
      </c>
      <c r="H212" s="129">
        <v>209146</v>
      </c>
      <c r="I212" s="128">
        <v>30524210000</v>
      </c>
      <c r="J212" s="129">
        <v>214258</v>
      </c>
      <c r="K212" s="128">
        <v>1945480000</v>
      </c>
      <c r="L212" s="127">
        <v>156835</v>
      </c>
      <c r="M212" s="130">
        <v>12404.629068766539</v>
      </c>
      <c r="N212" s="128">
        <v>1388765000</v>
      </c>
      <c r="O212" s="127">
        <v>42212</v>
      </c>
      <c r="P212" s="131">
        <v>32899.767838529326</v>
      </c>
    </row>
    <row r="213" spans="1:16" s="137" customFormat="1" hidden="1" outlineLevel="2">
      <c r="A213" s="132"/>
      <c r="B213" s="7" t="s">
        <v>835</v>
      </c>
      <c r="C213" s="133"/>
      <c r="D213" s="125" t="s">
        <v>209</v>
      </c>
      <c r="E213" s="126" t="s">
        <v>804</v>
      </c>
      <c r="F213" s="127">
        <v>3151</v>
      </c>
      <c r="G213" s="128">
        <v>358549000</v>
      </c>
      <c r="H213" s="129">
        <v>3035</v>
      </c>
      <c r="I213" s="128">
        <v>380901000</v>
      </c>
      <c r="J213" s="129">
        <v>3113</v>
      </c>
      <c r="K213" s="128">
        <v>32048000</v>
      </c>
      <c r="L213" s="127">
        <v>2293</v>
      </c>
      <c r="M213" s="130">
        <v>13976.450065416486</v>
      </c>
      <c r="N213" s="128">
        <v>10946000</v>
      </c>
      <c r="O213" s="127">
        <v>637</v>
      </c>
      <c r="P213" s="131">
        <v>17183.673469387755</v>
      </c>
    </row>
    <row r="214" spans="1:16" s="137" customFormat="1" hidden="1" outlineLevel="2">
      <c r="A214" s="132"/>
      <c r="B214" s="7" t="s">
        <v>835</v>
      </c>
      <c r="C214" s="133"/>
      <c r="D214" s="125" t="s">
        <v>210</v>
      </c>
      <c r="E214" s="126" t="s">
        <v>805</v>
      </c>
      <c r="F214" s="127">
        <v>4162</v>
      </c>
      <c r="G214" s="128">
        <v>481657000</v>
      </c>
      <c r="H214" s="129">
        <v>4030</v>
      </c>
      <c r="I214" s="128">
        <v>506423000</v>
      </c>
      <c r="J214" s="129">
        <v>4122</v>
      </c>
      <c r="K214" s="128">
        <v>38913000</v>
      </c>
      <c r="L214" s="127">
        <v>3083</v>
      </c>
      <c r="M214" s="130">
        <v>12621.796951021732</v>
      </c>
      <c r="N214" s="128">
        <v>15497000</v>
      </c>
      <c r="O214" s="127">
        <v>783</v>
      </c>
      <c r="P214" s="131">
        <v>19791.826309067688</v>
      </c>
    </row>
    <row r="215" spans="1:16" s="137" customFormat="1" hidden="1" outlineLevel="2">
      <c r="A215" s="132"/>
      <c r="B215" s="7" t="s">
        <v>835</v>
      </c>
      <c r="C215" s="133"/>
      <c r="D215" s="125" t="s">
        <v>211</v>
      </c>
      <c r="E215" s="126" t="s">
        <v>806</v>
      </c>
      <c r="F215" s="127">
        <v>8809</v>
      </c>
      <c r="G215" s="128">
        <v>1089446000</v>
      </c>
      <c r="H215" s="129">
        <v>8480</v>
      </c>
      <c r="I215" s="128">
        <v>1132681000</v>
      </c>
      <c r="J215" s="129">
        <v>8737</v>
      </c>
      <c r="K215" s="128">
        <v>81664000</v>
      </c>
      <c r="L215" s="127">
        <v>6455</v>
      </c>
      <c r="M215" s="130">
        <v>12651.27807900852</v>
      </c>
      <c r="N215" s="128">
        <v>43773000</v>
      </c>
      <c r="O215" s="127">
        <v>1744</v>
      </c>
      <c r="P215" s="131">
        <v>25099.197247706423</v>
      </c>
    </row>
    <row r="216" spans="1:16" s="137" customFormat="1" hidden="1" outlineLevel="2">
      <c r="A216" s="132"/>
      <c r="B216" s="7" t="s">
        <v>835</v>
      </c>
      <c r="C216" s="133"/>
      <c r="D216" s="125" t="s">
        <v>212</v>
      </c>
      <c r="E216" s="126" t="s">
        <v>807</v>
      </c>
      <c r="F216" s="127">
        <v>15276</v>
      </c>
      <c r="G216" s="128">
        <v>1775023000</v>
      </c>
      <c r="H216" s="129">
        <v>14793</v>
      </c>
      <c r="I216" s="128">
        <v>1861754000</v>
      </c>
      <c r="J216" s="129">
        <v>15201</v>
      </c>
      <c r="K216" s="128">
        <v>134579000</v>
      </c>
      <c r="L216" s="127">
        <v>11411</v>
      </c>
      <c r="M216" s="130">
        <v>11793.79546052055</v>
      </c>
      <c r="N216" s="128">
        <v>53775000</v>
      </c>
      <c r="O216" s="127">
        <v>2731</v>
      </c>
      <c r="P216" s="131">
        <v>19690.589527645552</v>
      </c>
    </row>
    <row r="217" spans="1:16" s="137" customFormat="1" hidden="1" outlineLevel="2">
      <c r="A217" s="132"/>
      <c r="B217" s="7" t="s">
        <v>835</v>
      </c>
      <c r="C217" s="133"/>
      <c r="D217" s="125" t="s">
        <v>213</v>
      </c>
      <c r="E217" s="126" t="s">
        <v>808</v>
      </c>
      <c r="F217" s="127">
        <v>2536</v>
      </c>
      <c r="G217" s="128">
        <v>290363000</v>
      </c>
      <c r="H217" s="129">
        <v>2448</v>
      </c>
      <c r="I217" s="128">
        <v>303614000</v>
      </c>
      <c r="J217" s="129">
        <v>2520</v>
      </c>
      <c r="K217" s="128">
        <v>23831000</v>
      </c>
      <c r="L217" s="127">
        <v>1894</v>
      </c>
      <c r="M217" s="130">
        <v>12582.365364308342</v>
      </c>
      <c r="N217" s="128">
        <v>11432000</v>
      </c>
      <c r="O217" s="127">
        <v>476</v>
      </c>
      <c r="P217" s="131">
        <v>24016.806722689074</v>
      </c>
    </row>
    <row r="218" spans="1:16" s="137" customFormat="1" hidden="1" outlineLevel="2">
      <c r="A218" s="132"/>
      <c r="B218" s="7" t="s">
        <v>835</v>
      </c>
      <c r="C218" s="133"/>
      <c r="D218" s="125" t="s">
        <v>214</v>
      </c>
      <c r="E218" s="126" t="s">
        <v>809</v>
      </c>
      <c r="F218" s="127">
        <v>2245</v>
      </c>
      <c r="G218" s="128">
        <v>283618000</v>
      </c>
      <c r="H218" s="129">
        <v>2148</v>
      </c>
      <c r="I218" s="128">
        <v>310155000</v>
      </c>
      <c r="J218" s="129">
        <v>2210</v>
      </c>
      <c r="K218" s="128">
        <v>32917000</v>
      </c>
      <c r="L218" s="127">
        <v>1695</v>
      </c>
      <c r="M218" s="130">
        <v>19420.058997050146</v>
      </c>
      <c r="N218" s="128">
        <v>7425000</v>
      </c>
      <c r="O218" s="127">
        <v>410</v>
      </c>
      <c r="P218" s="131">
        <v>18109.756097560974</v>
      </c>
    </row>
    <row r="219" spans="1:16" s="137" customFormat="1" hidden="1" outlineLevel="2">
      <c r="A219" s="132"/>
      <c r="B219" s="7" t="s">
        <v>835</v>
      </c>
      <c r="C219" s="133"/>
      <c r="D219" s="125" t="s">
        <v>215</v>
      </c>
      <c r="E219" s="126" t="s">
        <v>810</v>
      </c>
      <c r="F219" s="127">
        <v>10301</v>
      </c>
      <c r="G219" s="128">
        <v>1140188000</v>
      </c>
      <c r="H219" s="129">
        <v>9997</v>
      </c>
      <c r="I219" s="128">
        <v>1190260000</v>
      </c>
      <c r="J219" s="129">
        <v>10232</v>
      </c>
      <c r="K219" s="128">
        <v>94657000</v>
      </c>
      <c r="L219" s="127">
        <v>7652</v>
      </c>
      <c r="M219" s="130">
        <v>12370.230005227391</v>
      </c>
      <c r="N219" s="128">
        <v>49520000</v>
      </c>
      <c r="O219" s="127">
        <v>1953</v>
      </c>
      <c r="P219" s="131">
        <v>25355.862775217614</v>
      </c>
    </row>
    <row r="220" spans="1:16" s="137" customFormat="1" hidden="1" outlineLevel="2">
      <c r="A220" s="132"/>
      <c r="B220" s="7" t="s">
        <v>835</v>
      </c>
      <c r="C220" s="133"/>
      <c r="D220" s="125" t="s">
        <v>216</v>
      </c>
      <c r="E220" s="126" t="s">
        <v>811</v>
      </c>
      <c r="F220" s="127">
        <v>844</v>
      </c>
      <c r="G220" s="128">
        <v>88620000</v>
      </c>
      <c r="H220" s="129">
        <v>823</v>
      </c>
      <c r="I220" s="128">
        <v>94313000</v>
      </c>
      <c r="J220" s="129">
        <v>840</v>
      </c>
      <c r="K220" s="128">
        <v>8156000</v>
      </c>
      <c r="L220" s="127">
        <v>663</v>
      </c>
      <c r="M220" s="130">
        <v>12301.659125188537</v>
      </c>
      <c r="N220" s="128">
        <v>2701000</v>
      </c>
      <c r="O220" s="127">
        <v>138</v>
      </c>
      <c r="P220" s="131">
        <v>19572.463768115944</v>
      </c>
    </row>
    <row r="221" spans="1:16" s="137" customFormat="1" hidden="1" outlineLevel="2">
      <c r="A221" s="132"/>
      <c r="B221" s="7" t="s">
        <v>835</v>
      </c>
      <c r="C221" s="133"/>
      <c r="D221" s="125" t="s">
        <v>217</v>
      </c>
      <c r="E221" s="126" t="s">
        <v>812</v>
      </c>
      <c r="F221" s="127">
        <v>5546</v>
      </c>
      <c r="G221" s="128">
        <v>607208000</v>
      </c>
      <c r="H221" s="129">
        <v>5381</v>
      </c>
      <c r="I221" s="128">
        <v>644641000</v>
      </c>
      <c r="J221" s="129">
        <v>5515</v>
      </c>
      <c r="K221" s="128">
        <v>50203000</v>
      </c>
      <c r="L221" s="127">
        <v>4288</v>
      </c>
      <c r="M221" s="130">
        <v>11707.789179104477</v>
      </c>
      <c r="N221" s="128">
        <v>15568000</v>
      </c>
      <c r="O221" s="127">
        <v>868</v>
      </c>
      <c r="P221" s="131">
        <v>17935.483870967742</v>
      </c>
    </row>
    <row r="222" spans="1:16" s="137" customFormat="1" hidden="1" outlineLevel="2">
      <c r="A222" s="132"/>
      <c r="B222" s="7" t="s">
        <v>835</v>
      </c>
      <c r="C222" s="133"/>
      <c r="D222" s="125" t="s">
        <v>218</v>
      </c>
      <c r="E222" s="126" t="s">
        <v>813</v>
      </c>
      <c r="F222" s="127">
        <v>2844</v>
      </c>
      <c r="G222" s="128">
        <v>284479000</v>
      </c>
      <c r="H222" s="129">
        <v>2699</v>
      </c>
      <c r="I222" s="128">
        <v>294864000</v>
      </c>
      <c r="J222" s="129">
        <v>2814</v>
      </c>
      <c r="K222" s="128">
        <v>26642000</v>
      </c>
      <c r="L222" s="127">
        <v>2122</v>
      </c>
      <c r="M222" s="130">
        <v>12555.136663524976</v>
      </c>
      <c r="N222" s="128">
        <v>16849000</v>
      </c>
      <c r="O222" s="127">
        <v>553</v>
      </c>
      <c r="P222" s="131">
        <v>30468.354430379746</v>
      </c>
    </row>
    <row r="223" spans="1:16" s="137" customFormat="1" hidden="1" outlineLevel="2">
      <c r="A223" s="132"/>
      <c r="B223" s="7" t="s">
        <v>835</v>
      </c>
      <c r="C223" s="133"/>
      <c r="D223" s="125" t="s">
        <v>219</v>
      </c>
      <c r="E223" s="126" t="s">
        <v>814</v>
      </c>
      <c r="F223" s="127">
        <v>768</v>
      </c>
      <c r="G223" s="128">
        <v>90516000</v>
      </c>
      <c r="H223" s="129">
        <v>734</v>
      </c>
      <c r="I223" s="128">
        <v>94616000</v>
      </c>
      <c r="J223" s="129">
        <v>761</v>
      </c>
      <c r="K223" s="128">
        <v>8212000</v>
      </c>
      <c r="L223" s="127">
        <v>565</v>
      </c>
      <c r="M223" s="130">
        <v>14534.513274336283</v>
      </c>
      <c r="N223" s="128">
        <v>4070000</v>
      </c>
      <c r="O223" s="127">
        <v>161</v>
      </c>
      <c r="P223" s="131">
        <v>25279.503105590062</v>
      </c>
    </row>
    <row r="224" spans="1:16" s="137" customFormat="1" hidden="1" outlineLevel="2">
      <c r="A224" s="132"/>
      <c r="B224" s="7" t="s">
        <v>835</v>
      </c>
      <c r="C224" s="133"/>
      <c r="D224" s="125" t="s">
        <v>220</v>
      </c>
      <c r="E224" s="126" t="s">
        <v>815</v>
      </c>
      <c r="F224" s="127">
        <v>896</v>
      </c>
      <c r="G224" s="128">
        <v>83500000</v>
      </c>
      <c r="H224" s="129">
        <v>853</v>
      </c>
      <c r="I224" s="128">
        <v>87992000</v>
      </c>
      <c r="J224" s="129">
        <v>886</v>
      </c>
      <c r="K224" s="128">
        <v>8393000</v>
      </c>
      <c r="L224" s="127">
        <v>662</v>
      </c>
      <c r="M224" s="130">
        <v>12678.247734138973</v>
      </c>
      <c r="N224" s="128">
        <v>4442000</v>
      </c>
      <c r="O224" s="127">
        <v>176</v>
      </c>
      <c r="P224" s="131">
        <v>25238.636363636364</v>
      </c>
    </row>
    <row r="225" spans="1:16" s="137" customFormat="1" hidden="1" outlineLevel="2">
      <c r="A225" s="132"/>
      <c r="B225" s="7" t="s">
        <v>835</v>
      </c>
      <c r="C225" s="133"/>
      <c r="D225" s="125" t="s">
        <v>221</v>
      </c>
      <c r="E225" s="126" t="s">
        <v>816</v>
      </c>
      <c r="F225" s="127">
        <v>756</v>
      </c>
      <c r="G225" s="128">
        <v>78103000</v>
      </c>
      <c r="H225" s="129">
        <v>724</v>
      </c>
      <c r="I225" s="128">
        <v>83973000</v>
      </c>
      <c r="J225" s="129">
        <v>749</v>
      </c>
      <c r="K225" s="128">
        <v>7363000</v>
      </c>
      <c r="L225" s="127">
        <v>571</v>
      </c>
      <c r="M225" s="130">
        <v>12894.92119089317</v>
      </c>
      <c r="N225" s="128">
        <v>1852000</v>
      </c>
      <c r="O225" s="127">
        <v>134</v>
      </c>
      <c r="P225" s="131">
        <v>13820.89552238806</v>
      </c>
    </row>
    <row r="226" spans="1:16" s="137" customFormat="1" hidden="1" outlineLevel="2">
      <c r="A226" s="132"/>
      <c r="B226" s="7" t="s">
        <v>835</v>
      </c>
      <c r="C226" s="133"/>
      <c r="D226" s="125" t="s">
        <v>222</v>
      </c>
      <c r="E226" s="126" t="s">
        <v>817</v>
      </c>
      <c r="F226" s="127">
        <v>11474</v>
      </c>
      <c r="G226" s="128">
        <v>1294494000</v>
      </c>
      <c r="H226" s="129">
        <v>11092</v>
      </c>
      <c r="I226" s="128">
        <v>1362626000</v>
      </c>
      <c r="J226" s="129">
        <v>11375</v>
      </c>
      <c r="K226" s="128">
        <v>108130000</v>
      </c>
      <c r="L226" s="127">
        <v>8620</v>
      </c>
      <c r="M226" s="130">
        <v>12544.083526682134</v>
      </c>
      <c r="N226" s="128">
        <v>44192000</v>
      </c>
      <c r="O226" s="127">
        <v>2087</v>
      </c>
      <c r="P226" s="131">
        <v>21174.892189746046</v>
      </c>
    </row>
    <row r="227" spans="1:16" s="137" customFormat="1" hidden="1" outlineLevel="2">
      <c r="A227" s="132"/>
      <c r="B227" s="7" t="s">
        <v>835</v>
      </c>
      <c r="C227" s="133"/>
      <c r="D227" s="125" t="s">
        <v>223</v>
      </c>
      <c r="E227" s="126" t="s">
        <v>818</v>
      </c>
      <c r="F227" s="127">
        <v>6632</v>
      </c>
      <c r="G227" s="128">
        <v>739425000</v>
      </c>
      <c r="H227" s="129">
        <v>6348</v>
      </c>
      <c r="I227" s="128">
        <v>771615000</v>
      </c>
      <c r="J227" s="129">
        <v>6579</v>
      </c>
      <c r="K227" s="128">
        <v>61041000</v>
      </c>
      <c r="L227" s="127">
        <v>4999</v>
      </c>
      <c r="M227" s="130">
        <v>12210.642128425685</v>
      </c>
      <c r="N227" s="128">
        <v>31050000</v>
      </c>
      <c r="O227" s="127">
        <v>1207</v>
      </c>
      <c r="P227" s="131">
        <v>25724.937862468931</v>
      </c>
    </row>
    <row r="228" spans="1:16" s="137" customFormat="1" hidden="1" outlineLevel="2">
      <c r="A228" s="132"/>
      <c r="B228" s="7" t="s">
        <v>835</v>
      </c>
      <c r="C228" s="133"/>
      <c r="D228" s="125" t="s">
        <v>224</v>
      </c>
      <c r="E228" s="126" t="s">
        <v>819</v>
      </c>
      <c r="F228" s="127">
        <v>2962</v>
      </c>
      <c r="G228" s="128">
        <v>370377000</v>
      </c>
      <c r="H228" s="129">
        <v>2842</v>
      </c>
      <c r="I228" s="128">
        <v>383550000</v>
      </c>
      <c r="J228" s="129">
        <v>2929</v>
      </c>
      <c r="K228" s="128">
        <v>28546000</v>
      </c>
      <c r="L228" s="127">
        <v>2204</v>
      </c>
      <c r="M228" s="130">
        <v>12951.905626134301</v>
      </c>
      <c r="N228" s="128">
        <v>16779000</v>
      </c>
      <c r="O228" s="127">
        <v>582</v>
      </c>
      <c r="P228" s="131">
        <v>28829.896907216495</v>
      </c>
    </row>
    <row r="229" spans="1:16" s="137" customFormat="1" hidden="1" outlineLevel="2">
      <c r="A229" s="132"/>
      <c r="B229" s="7" t="s">
        <v>835</v>
      </c>
      <c r="C229" s="133"/>
      <c r="D229" s="125" t="s">
        <v>225</v>
      </c>
      <c r="E229" s="126" t="s">
        <v>820</v>
      </c>
      <c r="F229" s="127">
        <v>1889</v>
      </c>
      <c r="G229" s="128">
        <v>210787000</v>
      </c>
      <c r="H229" s="129">
        <v>1837</v>
      </c>
      <c r="I229" s="128">
        <v>221238000</v>
      </c>
      <c r="J229" s="129">
        <v>1872</v>
      </c>
      <c r="K229" s="128">
        <v>15215000</v>
      </c>
      <c r="L229" s="127">
        <v>1398</v>
      </c>
      <c r="M229" s="130">
        <v>10883.404864091559</v>
      </c>
      <c r="N229" s="128">
        <v>5630000</v>
      </c>
      <c r="O229" s="127">
        <v>374</v>
      </c>
      <c r="P229" s="131">
        <v>15053.475935828877</v>
      </c>
    </row>
    <row r="230" spans="1:16" s="137" customFormat="1" hidden="1" outlineLevel="2">
      <c r="A230" s="132"/>
      <c r="B230" s="7" t="s">
        <v>835</v>
      </c>
      <c r="C230" s="133"/>
      <c r="D230" s="125" t="s">
        <v>226</v>
      </c>
      <c r="E230" s="126" t="s">
        <v>651</v>
      </c>
      <c r="F230" s="127">
        <v>15137</v>
      </c>
      <c r="G230" s="128">
        <v>1934111000</v>
      </c>
      <c r="H230" s="129">
        <v>14793</v>
      </c>
      <c r="I230" s="128">
        <v>1993400000</v>
      </c>
      <c r="J230" s="129">
        <v>15040</v>
      </c>
      <c r="K230" s="128">
        <v>130199000</v>
      </c>
      <c r="L230" s="127">
        <v>10830</v>
      </c>
      <c r="M230" s="130">
        <v>12022.068328716528</v>
      </c>
      <c r="N230" s="128">
        <v>79737000</v>
      </c>
      <c r="O230" s="127">
        <v>3130</v>
      </c>
      <c r="P230" s="131">
        <v>25475.079872204471</v>
      </c>
    </row>
    <row r="231" spans="1:16" s="137" customFormat="1" hidden="1" outlineLevel="2">
      <c r="A231" s="132"/>
      <c r="B231" s="7" t="s">
        <v>835</v>
      </c>
      <c r="C231" s="133"/>
      <c r="D231" s="125" t="s">
        <v>227</v>
      </c>
      <c r="E231" s="126" t="s">
        <v>821</v>
      </c>
      <c r="F231" s="127">
        <v>3961</v>
      </c>
      <c r="G231" s="128">
        <v>713900000</v>
      </c>
      <c r="H231" s="129">
        <v>3848</v>
      </c>
      <c r="I231" s="128">
        <v>709382000</v>
      </c>
      <c r="J231" s="129">
        <v>3924</v>
      </c>
      <c r="K231" s="128">
        <v>53403000</v>
      </c>
      <c r="L231" s="127">
        <v>2836</v>
      </c>
      <c r="M231" s="130">
        <v>18830.394922425952</v>
      </c>
      <c r="N231" s="128">
        <v>51184000</v>
      </c>
      <c r="O231" s="127">
        <v>838</v>
      </c>
      <c r="P231" s="131">
        <v>61078.75894988067</v>
      </c>
    </row>
    <row r="232" spans="1:16" s="137" customFormat="1" hidden="1" outlineLevel="2">
      <c r="A232" s="132"/>
      <c r="B232" s="7" t="s">
        <v>835</v>
      </c>
      <c r="C232" s="133"/>
      <c r="D232" s="125" t="s">
        <v>228</v>
      </c>
      <c r="E232" s="126" t="s">
        <v>822</v>
      </c>
      <c r="F232" s="127">
        <v>5170</v>
      </c>
      <c r="G232" s="128">
        <v>617501000</v>
      </c>
      <c r="H232" s="129">
        <v>5040</v>
      </c>
      <c r="I232" s="128">
        <v>641943000</v>
      </c>
      <c r="J232" s="129">
        <v>5129</v>
      </c>
      <c r="K232" s="128">
        <v>46028000</v>
      </c>
      <c r="L232" s="127">
        <v>3770</v>
      </c>
      <c r="M232" s="130">
        <v>12209.018567639258</v>
      </c>
      <c r="N232" s="128">
        <v>23703000</v>
      </c>
      <c r="O232" s="127">
        <v>1030</v>
      </c>
      <c r="P232" s="131">
        <v>23012.6213592233</v>
      </c>
    </row>
    <row r="233" spans="1:16" s="137" customFormat="1" hidden="1" outlineLevel="2">
      <c r="A233" s="132"/>
      <c r="B233" s="7" t="s">
        <v>835</v>
      </c>
      <c r="C233" s="133"/>
      <c r="D233" s="125" t="s">
        <v>229</v>
      </c>
      <c r="E233" s="126" t="s">
        <v>823</v>
      </c>
      <c r="F233" s="127">
        <v>18927</v>
      </c>
      <c r="G233" s="128">
        <v>2523134000</v>
      </c>
      <c r="H233" s="129">
        <v>18438</v>
      </c>
      <c r="I233" s="128">
        <v>2600467000</v>
      </c>
      <c r="J233" s="129">
        <v>18816</v>
      </c>
      <c r="K233" s="128">
        <v>174864000</v>
      </c>
      <c r="L233" s="127">
        <v>13554</v>
      </c>
      <c r="M233" s="130">
        <v>12901.283753873395</v>
      </c>
      <c r="N233" s="128">
        <v>108516000</v>
      </c>
      <c r="O233" s="127">
        <v>3889</v>
      </c>
      <c r="P233" s="131">
        <v>27903.31704808434</v>
      </c>
    </row>
    <row r="234" spans="1:16" s="137" customFormat="1" hidden="1" outlineLevel="2">
      <c r="A234" s="132"/>
      <c r="B234" s="7" t="s">
        <v>835</v>
      </c>
      <c r="C234" s="133"/>
      <c r="D234" s="125" t="s">
        <v>230</v>
      </c>
      <c r="E234" s="126" t="s">
        <v>824</v>
      </c>
      <c r="F234" s="127">
        <v>20888</v>
      </c>
      <c r="G234" s="128">
        <v>2588816000</v>
      </c>
      <c r="H234" s="129">
        <v>20392</v>
      </c>
      <c r="I234" s="128">
        <v>2681989000</v>
      </c>
      <c r="J234" s="129">
        <v>20767</v>
      </c>
      <c r="K234" s="128">
        <v>170863000</v>
      </c>
      <c r="L234" s="127">
        <v>15069</v>
      </c>
      <c r="M234" s="130">
        <v>11338.708607074126</v>
      </c>
      <c r="N234" s="128">
        <v>85516000</v>
      </c>
      <c r="O234" s="127">
        <v>4141</v>
      </c>
      <c r="P234" s="131">
        <v>20651.050470900747</v>
      </c>
    </row>
    <row r="235" spans="1:16" s="137" customFormat="1" hidden="1" outlineLevel="2">
      <c r="A235" s="132"/>
      <c r="B235" s="7" t="s">
        <v>835</v>
      </c>
      <c r="C235" s="133"/>
      <c r="D235" s="125" t="s">
        <v>231</v>
      </c>
      <c r="E235" s="126" t="s">
        <v>825</v>
      </c>
      <c r="F235" s="127">
        <v>3116</v>
      </c>
      <c r="G235" s="128">
        <v>312140000</v>
      </c>
      <c r="H235" s="129">
        <v>2989</v>
      </c>
      <c r="I235" s="128">
        <v>331670000</v>
      </c>
      <c r="J235" s="129">
        <v>3087</v>
      </c>
      <c r="K235" s="128">
        <v>26609000</v>
      </c>
      <c r="L235" s="127">
        <v>2426</v>
      </c>
      <c r="M235" s="130">
        <v>10968.260511129431</v>
      </c>
      <c r="N235" s="128">
        <v>6181000</v>
      </c>
      <c r="O235" s="127">
        <v>478</v>
      </c>
      <c r="P235" s="131">
        <v>12930.962343096235</v>
      </c>
    </row>
    <row r="236" spans="1:16" s="137" customFormat="1" hidden="1" outlineLevel="2">
      <c r="A236" s="132"/>
      <c r="B236" s="7" t="s">
        <v>835</v>
      </c>
      <c r="C236" s="133"/>
      <c r="D236" s="125" t="s">
        <v>232</v>
      </c>
      <c r="E236" s="126" t="s">
        <v>826</v>
      </c>
      <c r="F236" s="127">
        <v>319</v>
      </c>
      <c r="G236" s="128">
        <v>34322000</v>
      </c>
      <c r="H236" s="129">
        <v>310</v>
      </c>
      <c r="I236" s="128">
        <v>34978000</v>
      </c>
      <c r="J236" s="129">
        <v>316</v>
      </c>
      <c r="K236" s="128">
        <v>3354000</v>
      </c>
      <c r="L236" s="127">
        <v>235</v>
      </c>
      <c r="M236" s="130">
        <v>14272.340425531915</v>
      </c>
      <c r="N236" s="128">
        <v>2884000</v>
      </c>
      <c r="O236" s="127">
        <v>54</v>
      </c>
      <c r="P236" s="131">
        <v>53407.407407407409</v>
      </c>
    </row>
    <row r="237" spans="1:16" s="137" customFormat="1" hidden="1" outlineLevel="2">
      <c r="A237" s="132"/>
      <c r="B237" s="7" t="s">
        <v>835</v>
      </c>
      <c r="C237" s="133"/>
      <c r="D237" s="125" t="s">
        <v>233</v>
      </c>
      <c r="E237" s="126" t="s">
        <v>827</v>
      </c>
      <c r="F237" s="127">
        <v>5987</v>
      </c>
      <c r="G237" s="128">
        <v>655268000</v>
      </c>
      <c r="H237" s="129">
        <v>5801</v>
      </c>
      <c r="I237" s="128">
        <v>689035000</v>
      </c>
      <c r="J237" s="129">
        <v>5942</v>
      </c>
      <c r="K237" s="128">
        <v>50513000</v>
      </c>
      <c r="L237" s="127">
        <v>4393</v>
      </c>
      <c r="M237" s="130">
        <v>11498.520373321193</v>
      </c>
      <c r="N237" s="128">
        <v>20198000</v>
      </c>
      <c r="O237" s="127">
        <v>1138</v>
      </c>
      <c r="P237" s="131">
        <v>17748.681898066785</v>
      </c>
    </row>
    <row r="238" spans="1:16" s="137" customFormat="1" hidden="1" outlineLevel="2">
      <c r="A238" s="132"/>
      <c r="B238" s="7" t="s">
        <v>835</v>
      </c>
      <c r="C238" s="133"/>
      <c r="D238" s="125" t="s">
        <v>234</v>
      </c>
      <c r="E238" s="126" t="s">
        <v>828</v>
      </c>
      <c r="F238" s="127">
        <v>5808</v>
      </c>
      <c r="G238" s="128">
        <v>731837000</v>
      </c>
      <c r="H238" s="129">
        <v>5658</v>
      </c>
      <c r="I238" s="128">
        <v>754787000</v>
      </c>
      <c r="J238" s="129">
        <v>5774</v>
      </c>
      <c r="K238" s="128">
        <v>50694000</v>
      </c>
      <c r="L238" s="127">
        <v>4349</v>
      </c>
      <c r="M238" s="130">
        <v>11656.472752356864</v>
      </c>
      <c r="N238" s="128">
        <v>26910000</v>
      </c>
      <c r="O238" s="127">
        <v>1082</v>
      </c>
      <c r="P238" s="131">
        <v>24870.60998151571</v>
      </c>
    </row>
    <row r="239" spans="1:16" s="137" customFormat="1" hidden="1" outlineLevel="2">
      <c r="A239" s="132"/>
      <c r="B239" s="7" t="s">
        <v>835</v>
      </c>
      <c r="C239" s="133"/>
      <c r="D239" s="125" t="s">
        <v>235</v>
      </c>
      <c r="E239" s="126" t="s">
        <v>829</v>
      </c>
      <c r="F239" s="127">
        <v>3549</v>
      </c>
      <c r="G239" s="128">
        <v>419820000</v>
      </c>
      <c r="H239" s="129">
        <v>3426</v>
      </c>
      <c r="I239" s="128">
        <v>437365000</v>
      </c>
      <c r="J239" s="129">
        <v>3526</v>
      </c>
      <c r="K239" s="128">
        <v>30839000</v>
      </c>
      <c r="L239" s="127">
        <v>2517</v>
      </c>
      <c r="M239" s="130">
        <v>12252.284465633691</v>
      </c>
      <c r="N239" s="128">
        <v>15147000</v>
      </c>
      <c r="O239" s="127">
        <v>773</v>
      </c>
      <c r="P239" s="131">
        <v>19595.084087968953</v>
      </c>
    </row>
    <row r="240" spans="1:16" s="137" customFormat="1" hidden="1" outlineLevel="2">
      <c r="A240" s="132"/>
      <c r="B240" s="7" t="s">
        <v>835</v>
      </c>
      <c r="C240" s="133"/>
      <c r="D240" s="125" t="s">
        <v>236</v>
      </c>
      <c r="E240" s="126" t="s">
        <v>830</v>
      </c>
      <c r="F240" s="127">
        <v>3921</v>
      </c>
      <c r="G240" s="128">
        <v>421779000</v>
      </c>
      <c r="H240" s="129">
        <v>3800</v>
      </c>
      <c r="I240" s="128">
        <v>444015000</v>
      </c>
      <c r="J240" s="129">
        <v>3886</v>
      </c>
      <c r="K240" s="128">
        <v>35438000</v>
      </c>
      <c r="L240" s="127">
        <v>2917</v>
      </c>
      <c r="M240" s="130">
        <v>12148.782996229002</v>
      </c>
      <c r="N240" s="128">
        <v>14738000</v>
      </c>
      <c r="O240" s="127">
        <v>756</v>
      </c>
      <c r="P240" s="131">
        <v>19494.708994708995</v>
      </c>
    </row>
    <row r="241" spans="1:16" s="137" customFormat="1" hidden="1" outlineLevel="2">
      <c r="A241" s="132"/>
      <c r="B241" s="7" t="s">
        <v>835</v>
      </c>
      <c r="C241" s="133"/>
      <c r="D241" s="125" t="s">
        <v>237</v>
      </c>
      <c r="E241" s="126" t="s">
        <v>831</v>
      </c>
      <c r="F241" s="127">
        <v>11831</v>
      </c>
      <c r="G241" s="128">
        <v>1486007000</v>
      </c>
      <c r="H241" s="129">
        <v>11483</v>
      </c>
      <c r="I241" s="128">
        <v>1547264000</v>
      </c>
      <c r="J241" s="129">
        <v>11733</v>
      </c>
      <c r="K241" s="128">
        <v>105581000</v>
      </c>
      <c r="L241" s="127">
        <v>8766</v>
      </c>
      <c r="M241" s="130">
        <v>12044.375998174766</v>
      </c>
      <c r="N241" s="128">
        <v>49602000</v>
      </c>
      <c r="O241" s="127">
        <v>2247</v>
      </c>
      <c r="P241" s="131">
        <v>22074.766355140186</v>
      </c>
    </row>
    <row r="242" spans="1:16" s="137" customFormat="1" hidden="1" outlineLevel="2">
      <c r="A242" s="132"/>
      <c r="B242" s="7" t="s">
        <v>835</v>
      </c>
      <c r="C242" s="133"/>
      <c r="D242" s="125" t="s">
        <v>238</v>
      </c>
      <c r="E242" s="126" t="s">
        <v>832</v>
      </c>
      <c r="F242" s="127">
        <v>2368</v>
      </c>
      <c r="G242" s="128">
        <v>307018000</v>
      </c>
      <c r="H242" s="129">
        <v>2296</v>
      </c>
      <c r="I242" s="128">
        <v>316695000</v>
      </c>
      <c r="J242" s="129">
        <v>2345</v>
      </c>
      <c r="K242" s="128">
        <v>20223000</v>
      </c>
      <c r="L242" s="127">
        <v>1705</v>
      </c>
      <c r="M242" s="130">
        <v>11860.997067448679</v>
      </c>
      <c r="N242" s="128">
        <v>8335000</v>
      </c>
      <c r="O242" s="127">
        <v>492</v>
      </c>
      <c r="P242" s="131">
        <v>16941.056910569107</v>
      </c>
    </row>
    <row r="243" spans="1:16" s="137" customFormat="1" hidden="1" outlineLevel="2">
      <c r="A243" s="132"/>
      <c r="B243" s="7" t="s">
        <v>835</v>
      </c>
      <c r="C243" s="133"/>
      <c r="D243" s="125" t="s">
        <v>239</v>
      </c>
      <c r="E243" s="126" t="s">
        <v>833</v>
      </c>
      <c r="F243" s="127">
        <v>433</v>
      </c>
      <c r="G243" s="128">
        <v>51948000</v>
      </c>
      <c r="H243" s="129">
        <v>411</v>
      </c>
      <c r="I243" s="128">
        <v>54961000</v>
      </c>
      <c r="J243" s="129">
        <v>425</v>
      </c>
      <c r="K243" s="128">
        <v>4201000</v>
      </c>
      <c r="L243" s="127">
        <v>329</v>
      </c>
      <c r="M243" s="130">
        <v>12768.996960486322</v>
      </c>
      <c r="N243" s="128">
        <v>1340000</v>
      </c>
      <c r="O243" s="127">
        <v>81</v>
      </c>
      <c r="P243" s="131">
        <v>16543.209876543209</v>
      </c>
    </row>
    <row r="244" spans="1:16" s="137" customFormat="1" hidden="1" outlineLevel="2">
      <c r="A244" s="132"/>
      <c r="B244" s="7" t="s">
        <v>835</v>
      </c>
      <c r="C244" s="133"/>
      <c r="D244" s="125" t="s">
        <v>240</v>
      </c>
      <c r="E244" s="126" t="s">
        <v>834</v>
      </c>
      <c r="F244" s="127">
        <v>1330</v>
      </c>
      <c r="G244" s="128">
        <v>151866000</v>
      </c>
      <c r="H244" s="129">
        <v>1280</v>
      </c>
      <c r="I244" s="128">
        <v>160333000</v>
      </c>
      <c r="J244" s="129">
        <v>1320</v>
      </c>
      <c r="K244" s="128">
        <v>12648000</v>
      </c>
      <c r="L244" s="127">
        <v>1005</v>
      </c>
      <c r="M244" s="130">
        <v>12585.074626865671</v>
      </c>
      <c r="N244" s="128">
        <v>4933000</v>
      </c>
      <c r="O244" s="127">
        <v>248</v>
      </c>
      <c r="P244" s="131">
        <v>19891.129032258064</v>
      </c>
    </row>
    <row r="245" spans="1:16" s="137" customFormat="1" ht="15.75" outlineLevel="1" collapsed="1">
      <c r="A245" s="132"/>
      <c r="B245" s="7" t="s">
        <v>1108</v>
      </c>
      <c r="C245" s="133"/>
      <c r="D245" s="134" t="s">
        <v>835</v>
      </c>
      <c r="E245" s="135" t="s">
        <v>836</v>
      </c>
      <c r="F245" s="136">
        <v>399966</v>
      </c>
      <c r="G245" s="108">
        <v>52070836000</v>
      </c>
      <c r="H245" s="109">
        <v>387375</v>
      </c>
      <c r="I245" s="108">
        <v>53647710000</v>
      </c>
      <c r="J245" s="109">
        <v>396743</v>
      </c>
      <c r="K245" s="108">
        <v>3621447000</v>
      </c>
      <c r="L245" s="136">
        <v>292111</v>
      </c>
      <c r="M245" s="110">
        <v>12397.503003995056</v>
      </c>
      <c r="N245" s="108">
        <v>2223190000</v>
      </c>
      <c r="O245" s="136">
        <v>77603</v>
      </c>
      <c r="P245" s="111">
        <v>28648.248134737059</v>
      </c>
    </row>
    <row r="246" spans="1:16" s="137" customFormat="1" hidden="1" outlineLevel="2">
      <c r="A246" s="132"/>
      <c r="B246" s="7" t="s">
        <v>863</v>
      </c>
      <c r="C246" s="133"/>
      <c r="D246" s="125" t="s">
        <v>241</v>
      </c>
      <c r="E246" s="126" t="s">
        <v>837</v>
      </c>
      <c r="F246" s="127">
        <v>9485</v>
      </c>
      <c r="G246" s="128">
        <v>1171156000</v>
      </c>
      <c r="H246" s="129">
        <v>9162</v>
      </c>
      <c r="I246" s="128">
        <v>1209572000</v>
      </c>
      <c r="J246" s="129">
        <v>9413</v>
      </c>
      <c r="K246" s="128">
        <v>89130000</v>
      </c>
      <c r="L246" s="127">
        <v>7119</v>
      </c>
      <c r="M246" s="130">
        <v>12520.016856300042</v>
      </c>
      <c r="N246" s="128">
        <v>53520000</v>
      </c>
      <c r="O246" s="127">
        <v>1765</v>
      </c>
      <c r="P246" s="131">
        <v>30322.946175637393</v>
      </c>
    </row>
    <row r="247" spans="1:16" s="137" customFormat="1" hidden="1" outlineLevel="2">
      <c r="A247" s="132"/>
      <c r="B247" s="7" t="s">
        <v>863</v>
      </c>
      <c r="C247" s="133"/>
      <c r="D247" s="125" t="s">
        <v>242</v>
      </c>
      <c r="E247" s="126" t="s">
        <v>838</v>
      </c>
      <c r="F247" s="127">
        <v>1888</v>
      </c>
      <c r="G247" s="128">
        <v>223449000</v>
      </c>
      <c r="H247" s="129">
        <v>1801</v>
      </c>
      <c r="I247" s="128">
        <v>226395000</v>
      </c>
      <c r="J247" s="129">
        <v>1870</v>
      </c>
      <c r="K247" s="128">
        <v>17989000</v>
      </c>
      <c r="L247" s="127">
        <v>1400</v>
      </c>
      <c r="M247" s="130">
        <v>12849.285714285714</v>
      </c>
      <c r="N247" s="128">
        <v>15667000</v>
      </c>
      <c r="O247" s="127">
        <v>384</v>
      </c>
      <c r="P247" s="131">
        <v>40799.479166666664</v>
      </c>
    </row>
    <row r="248" spans="1:16" s="137" customFormat="1" hidden="1" outlineLevel="2">
      <c r="A248" s="132"/>
      <c r="B248" s="7" t="s">
        <v>863</v>
      </c>
      <c r="C248" s="133"/>
      <c r="D248" s="125" t="s">
        <v>243</v>
      </c>
      <c r="E248" s="126" t="s">
        <v>839</v>
      </c>
      <c r="F248" s="127">
        <v>666</v>
      </c>
      <c r="G248" s="128">
        <v>76639000</v>
      </c>
      <c r="H248" s="129">
        <v>639</v>
      </c>
      <c r="I248" s="128">
        <v>81447000</v>
      </c>
      <c r="J248" s="129">
        <v>658</v>
      </c>
      <c r="K248" s="128">
        <v>7108000</v>
      </c>
      <c r="L248" s="127">
        <v>500</v>
      </c>
      <c r="M248" s="130">
        <v>14216</v>
      </c>
      <c r="N248" s="128">
        <v>2424000</v>
      </c>
      <c r="O248" s="127">
        <v>123</v>
      </c>
      <c r="P248" s="131">
        <v>19707.317073170732</v>
      </c>
    </row>
    <row r="249" spans="1:16" s="137" customFormat="1" hidden="1" outlineLevel="2">
      <c r="A249" s="132"/>
      <c r="B249" s="7" t="s">
        <v>863</v>
      </c>
      <c r="C249" s="133"/>
      <c r="D249" s="125" t="s">
        <v>244</v>
      </c>
      <c r="E249" s="126" t="s">
        <v>840</v>
      </c>
      <c r="F249" s="127">
        <v>1367</v>
      </c>
      <c r="G249" s="128">
        <v>127832000</v>
      </c>
      <c r="H249" s="129">
        <v>1312</v>
      </c>
      <c r="I249" s="128">
        <v>137010000</v>
      </c>
      <c r="J249" s="129">
        <v>1354</v>
      </c>
      <c r="K249" s="128">
        <v>12979000</v>
      </c>
      <c r="L249" s="127">
        <v>1093</v>
      </c>
      <c r="M249" s="130">
        <v>11874.656907593779</v>
      </c>
      <c r="N249" s="128">
        <v>3861000</v>
      </c>
      <c r="O249" s="127">
        <v>225</v>
      </c>
      <c r="P249" s="131">
        <v>17160</v>
      </c>
    </row>
    <row r="250" spans="1:16" s="137" customFormat="1" hidden="1" outlineLevel="2">
      <c r="A250" s="132"/>
      <c r="B250" s="7" t="s">
        <v>863</v>
      </c>
      <c r="C250" s="133"/>
      <c r="D250" s="125" t="s">
        <v>245</v>
      </c>
      <c r="E250" s="126" t="s">
        <v>841</v>
      </c>
      <c r="F250" s="127">
        <v>3280</v>
      </c>
      <c r="G250" s="128">
        <v>355253000</v>
      </c>
      <c r="H250" s="129">
        <v>3190</v>
      </c>
      <c r="I250" s="128">
        <v>374211000</v>
      </c>
      <c r="J250" s="129">
        <v>3250</v>
      </c>
      <c r="K250" s="128">
        <v>28278000</v>
      </c>
      <c r="L250" s="127">
        <v>2507</v>
      </c>
      <c r="M250" s="130">
        <v>11279.617072197847</v>
      </c>
      <c r="N250" s="128">
        <v>10775000</v>
      </c>
      <c r="O250" s="127">
        <v>563</v>
      </c>
      <c r="P250" s="131">
        <v>19138.543516873891</v>
      </c>
    </row>
    <row r="251" spans="1:16" s="137" customFormat="1" hidden="1" outlineLevel="2">
      <c r="A251" s="132"/>
      <c r="B251" s="7" t="s">
        <v>863</v>
      </c>
      <c r="C251" s="133"/>
      <c r="D251" s="125" t="s">
        <v>246</v>
      </c>
      <c r="E251" s="126" t="s">
        <v>842</v>
      </c>
      <c r="F251" s="127">
        <v>2363</v>
      </c>
      <c r="G251" s="128">
        <v>228443000</v>
      </c>
      <c r="H251" s="129">
        <v>2209</v>
      </c>
      <c r="I251" s="128">
        <v>241055000</v>
      </c>
      <c r="J251" s="129">
        <v>2331</v>
      </c>
      <c r="K251" s="128">
        <v>19955000</v>
      </c>
      <c r="L251" s="127">
        <v>1783</v>
      </c>
      <c r="M251" s="130">
        <v>11191.811553561414</v>
      </c>
      <c r="N251" s="128">
        <v>8517000</v>
      </c>
      <c r="O251" s="127">
        <v>406</v>
      </c>
      <c r="P251" s="131">
        <v>20977.832512315272</v>
      </c>
    </row>
    <row r="252" spans="1:16" s="137" customFormat="1" hidden="1" outlineLevel="2">
      <c r="A252" s="132"/>
      <c r="B252" s="7" t="s">
        <v>863</v>
      </c>
      <c r="C252" s="133"/>
      <c r="D252" s="125" t="s">
        <v>247</v>
      </c>
      <c r="E252" s="126" t="s">
        <v>843</v>
      </c>
      <c r="F252" s="127">
        <v>1071</v>
      </c>
      <c r="G252" s="128">
        <v>104631000</v>
      </c>
      <c r="H252" s="129">
        <v>1029</v>
      </c>
      <c r="I252" s="128">
        <v>110522000</v>
      </c>
      <c r="J252" s="129">
        <v>1063</v>
      </c>
      <c r="K252" s="128">
        <v>9665000</v>
      </c>
      <c r="L252" s="127">
        <v>830</v>
      </c>
      <c r="M252" s="130">
        <v>11644.578313253012</v>
      </c>
      <c r="N252" s="128">
        <v>4248000</v>
      </c>
      <c r="O252" s="127">
        <v>177</v>
      </c>
      <c r="P252" s="131">
        <v>24000</v>
      </c>
    </row>
    <row r="253" spans="1:16" s="137" customFormat="1" hidden="1" outlineLevel="2">
      <c r="A253" s="132"/>
      <c r="B253" s="7" t="s">
        <v>863</v>
      </c>
      <c r="C253" s="133"/>
      <c r="D253" s="125" t="s">
        <v>248</v>
      </c>
      <c r="E253" s="126" t="s">
        <v>844</v>
      </c>
      <c r="F253" s="127">
        <v>1819</v>
      </c>
      <c r="G253" s="128">
        <v>220582000</v>
      </c>
      <c r="H253" s="129">
        <v>1748</v>
      </c>
      <c r="I253" s="128">
        <v>232007000</v>
      </c>
      <c r="J253" s="129">
        <v>1795</v>
      </c>
      <c r="K253" s="128">
        <v>16023000</v>
      </c>
      <c r="L253" s="127">
        <v>1396</v>
      </c>
      <c r="M253" s="130">
        <v>11477.793696275072</v>
      </c>
      <c r="N253" s="128">
        <v>5044000</v>
      </c>
      <c r="O253" s="127">
        <v>303</v>
      </c>
      <c r="P253" s="131">
        <v>16646.864686468645</v>
      </c>
    </row>
    <row r="254" spans="1:16" s="137" customFormat="1" hidden="1" outlineLevel="2">
      <c r="A254" s="132"/>
      <c r="B254" s="7" t="s">
        <v>863</v>
      </c>
      <c r="C254" s="133"/>
      <c r="D254" s="125" t="s">
        <v>249</v>
      </c>
      <c r="E254" s="126" t="s">
        <v>845</v>
      </c>
      <c r="F254" s="127">
        <v>6409</v>
      </c>
      <c r="G254" s="128">
        <v>719797000</v>
      </c>
      <c r="H254" s="129">
        <v>6156</v>
      </c>
      <c r="I254" s="128">
        <v>761689000</v>
      </c>
      <c r="J254" s="129">
        <v>6375</v>
      </c>
      <c r="K254" s="128">
        <v>62968000</v>
      </c>
      <c r="L254" s="127">
        <v>4764</v>
      </c>
      <c r="M254" s="130">
        <v>13217.464315701092</v>
      </c>
      <c r="N254" s="128">
        <v>25284000</v>
      </c>
      <c r="O254" s="127">
        <v>1118</v>
      </c>
      <c r="P254" s="131">
        <v>22615.384615384617</v>
      </c>
    </row>
    <row r="255" spans="1:16" s="137" customFormat="1" hidden="1" outlineLevel="2">
      <c r="A255" s="132"/>
      <c r="B255" s="7" t="s">
        <v>863</v>
      </c>
      <c r="C255" s="133"/>
      <c r="D255" s="125" t="s">
        <v>250</v>
      </c>
      <c r="E255" s="126" t="s">
        <v>846</v>
      </c>
      <c r="F255" s="127">
        <v>1593</v>
      </c>
      <c r="G255" s="128">
        <v>170787000</v>
      </c>
      <c r="H255" s="129">
        <v>1533</v>
      </c>
      <c r="I255" s="128">
        <v>180440000</v>
      </c>
      <c r="J255" s="129">
        <v>1585</v>
      </c>
      <c r="K255" s="128">
        <v>15641000</v>
      </c>
      <c r="L255" s="127">
        <v>1214</v>
      </c>
      <c r="M255" s="130">
        <v>12883.855024711696</v>
      </c>
      <c r="N255" s="128">
        <v>6580000</v>
      </c>
      <c r="O255" s="127">
        <v>274</v>
      </c>
      <c r="P255" s="131">
        <v>24014.598540145984</v>
      </c>
    </row>
    <row r="256" spans="1:16" s="137" customFormat="1" hidden="1" outlineLevel="2">
      <c r="A256" s="132"/>
      <c r="B256" s="7" t="s">
        <v>863</v>
      </c>
      <c r="C256" s="133"/>
      <c r="D256" s="125" t="s">
        <v>251</v>
      </c>
      <c r="E256" s="126" t="s">
        <v>847</v>
      </c>
      <c r="F256" s="127">
        <v>1949</v>
      </c>
      <c r="G256" s="128">
        <v>193880000</v>
      </c>
      <c r="H256" s="129">
        <v>1849</v>
      </c>
      <c r="I256" s="128">
        <v>204048000</v>
      </c>
      <c r="J256" s="129">
        <v>1930</v>
      </c>
      <c r="K256" s="128">
        <v>18307000</v>
      </c>
      <c r="L256" s="127">
        <v>1453</v>
      </c>
      <c r="M256" s="130">
        <v>12599.449415003441</v>
      </c>
      <c r="N256" s="128">
        <v>8508000</v>
      </c>
      <c r="O256" s="127">
        <v>365</v>
      </c>
      <c r="P256" s="131">
        <v>23309.589041095889</v>
      </c>
    </row>
    <row r="257" spans="1:16" s="137" customFormat="1" hidden="1" outlineLevel="2">
      <c r="A257" s="132"/>
      <c r="B257" s="7" t="s">
        <v>863</v>
      </c>
      <c r="C257" s="133"/>
      <c r="D257" s="125" t="s">
        <v>252</v>
      </c>
      <c r="E257" s="126" t="s">
        <v>848</v>
      </c>
      <c r="F257" s="127">
        <v>4321</v>
      </c>
      <c r="G257" s="128">
        <v>525975000</v>
      </c>
      <c r="H257" s="129">
        <v>4232</v>
      </c>
      <c r="I257" s="128">
        <v>552095000</v>
      </c>
      <c r="J257" s="129">
        <v>4299</v>
      </c>
      <c r="K257" s="128">
        <v>37067000</v>
      </c>
      <c r="L257" s="127">
        <v>3290</v>
      </c>
      <c r="M257" s="130">
        <v>11266.565349544073</v>
      </c>
      <c r="N257" s="128">
        <v>12648000</v>
      </c>
      <c r="O257" s="127">
        <v>731</v>
      </c>
      <c r="P257" s="131">
        <v>17302.325581395347</v>
      </c>
    </row>
    <row r="258" spans="1:16" s="137" customFormat="1" hidden="1" outlineLevel="2">
      <c r="A258" s="132"/>
      <c r="B258" s="7" t="s">
        <v>863</v>
      </c>
      <c r="C258" s="133"/>
      <c r="D258" s="125" t="s">
        <v>253</v>
      </c>
      <c r="E258" s="126" t="s">
        <v>849</v>
      </c>
      <c r="F258" s="127">
        <v>4194</v>
      </c>
      <c r="G258" s="128">
        <v>411849000</v>
      </c>
      <c r="H258" s="129">
        <v>3975</v>
      </c>
      <c r="I258" s="128">
        <v>441873000</v>
      </c>
      <c r="J258" s="129">
        <v>4163</v>
      </c>
      <c r="K258" s="128">
        <v>41509000</v>
      </c>
      <c r="L258" s="127">
        <v>3215</v>
      </c>
      <c r="M258" s="130">
        <v>12911.04199066874</v>
      </c>
      <c r="N258" s="128">
        <v>12843000</v>
      </c>
      <c r="O258" s="127">
        <v>724</v>
      </c>
      <c r="P258" s="131">
        <v>17738.950276243093</v>
      </c>
    </row>
    <row r="259" spans="1:16" s="137" customFormat="1" hidden="1" outlineLevel="2">
      <c r="A259" s="132"/>
      <c r="B259" s="7" t="s">
        <v>863</v>
      </c>
      <c r="C259" s="133"/>
      <c r="D259" s="125" t="s">
        <v>254</v>
      </c>
      <c r="E259" s="126" t="s">
        <v>850</v>
      </c>
      <c r="F259" s="127">
        <v>2309</v>
      </c>
      <c r="G259" s="128">
        <v>257824000</v>
      </c>
      <c r="H259" s="129">
        <v>2219</v>
      </c>
      <c r="I259" s="128">
        <v>273866000</v>
      </c>
      <c r="J259" s="129">
        <v>2287</v>
      </c>
      <c r="K259" s="128">
        <v>24218000</v>
      </c>
      <c r="L259" s="127">
        <v>1750</v>
      </c>
      <c r="M259" s="130">
        <v>13838.857142857143</v>
      </c>
      <c r="N259" s="128">
        <v>8908000</v>
      </c>
      <c r="O259" s="127">
        <v>424</v>
      </c>
      <c r="P259" s="131">
        <v>21009.433962264149</v>
      </c>
    </row>
    <row r="260" spans="1:16" s="137" customFormat="1" hidden="1" outlineLevel="2">
      <c r="A260" s="132"/>
      <c r="B260" s="7" t="s">
        <v>863</v>
      </c>
      <c r="C260" s="133"/>
      <c r="D260" s="125" t="s">
        <v>255</v>
      </c>
      <c r="E260" s="126" t="s">
        <v>851</v>
      </c>
      <c r="F260" s="127">
        <v>2036</v>
      </c>
      <c r="G260" s="128">
        <v>218341000</v>
      </c>
      <c r="H260" s="129">
        <v>1968</v>
      </c>
      <c r="I260" s="128">
        <v>228285000</v>
      </c>
      <c r="J260" s="129">
        <v>2010</v>
      </c>
      <c r="K260" s="128">
        <v>18056000</v>
      </c>
      <c r="L260" s="127">
        <v>1534</v>
      </c>
      <c r="M260" s="130">
        <v>11770.534550195567</v>
      </c>
      <c r="N260" s="128">
        <v>9034000</v>
      </c>
      <c r="O260" s="127">
        <v>383</v>
      </c>
      <c r="P260" s="131">
        <v>23587.467362924282</v>
      </c>
    </row>
    <row r="261" spans="1:16" s="137" customFormat="1" hidden="1" outlineLevel="2">
      <c r="A261" s="132"/>
      <c r="B261" s="7" t="s">
        <v>863</v>
      </c>
      <c r="C261" s="133"/>
      <c r="D261" s="125" t="s">
        <v>256</v>
      </c>
      <c r="E261" s="126" t="s">
        <v>852</v>
      </c>
      <c r="F261" s="127">
        <v>2284</v>
      </c>
      <c r="G261" s="128">
        <v>248178000</v>
      </c>
      <c r="H261" s="129">
        <v>2210</v>
      </c>
      <c r="I261" s="128">
        <v>260979000</v>
      </c>
      <c r="J261" s="129">
        <v>2259</v>
      </c>
      <c r="K261" s="128">
        <v>22092000</v>
      </c>
      <c r="L261" s="127">
        <v>1684</v>
      </c>
      <c r="M261" s="130">
        <v>13118.764845605701</v>
      </c>
      <c r="N261" s="128">
        <v>9966000</v>
      </c>
      <c r="O261" s="127">
        <v>466</v>
      </c>
      <c r="P261" s="131">
        <v>21386.2660944206</v>
      </c>
    </row>
    <row r="262" spans="1:16" s="137" customFormat="1" hidden="1" outlineLevel="2">
      <c r="A262" s="132"/>
      <c r="B262" s="7" t="s">
        <v>863</v>
      </c>
      <c r="C262" s="133"/>
      <c r="D262" s="125" t="s">
        <v>257</v>
      </c>
      <c r="E262" s="126" t="s">
        <v>853</v>
      </c>
      <c r="F262" s="127">
        <v>2353</v>
      </c>
      <c r="G262" s="128">
        <v>265364000</v>
      </c>
      <c r="H262" s="129">
        <v>2276</v>
      </c>
      <c r="I262" s="128">
        <v>277128000</v>
      </c>
      <c r="J262" s="129">
        <v>2334</v>
      </c>
      <c r="K262" s="128">
        <v>22897000</v>
      </c>
      <c r="L262" s="127">
        <v>1734</v>
      </c>
      <c r="M262" s="130">
        <v>13204.728950403691</v>
      </c>
      <c r="N262" s="128">
        <v>11706000</v>
      </c>
      <c r="O262" s="127">
        <v>459</v>
      </c>
      <c r="P262" s="131">
        <v>25503.267973856207</v>
      </c>
    </row>
    <row r="263" spans="1:16" s="137" customFormat="1" hidden="1" outlineLevel="2">
      <c r="A263" s="132"/>
      <c r="B263" s="7" t="s">
        <v>863</v>
      </c>
      <c r="C263" s="133"/>
      <c r="D263" s="125" t="s">
        <v>258</v>
      </c>
      <c r="E263" s="126" t="s">
        <v>854</v>
      </c>
      <c r="F263" s="127">
        <v>10013</v>
      </c>
      <c r="G263" s="128">
        <v>1293998000</v>
      </c>
      <c r="H263" s="129">
        <v>9667</v>
      </c>
      <c r="I263" s="128">
        <v>1341575000</v>
      </c>
      <c r="J263" s="129">
        <v>9960</v>
      </c>
      <c r="K263" s="128">
        <v>92507000</v>
      </c>
      <c r="L263" s="127">
        <v>7383</v>
      </c>
      <c r="M263" s="130">
        <v>12529.730461871868</v>
      </c>
      <c r="N263" s="128">
        <v>49076000</v>
      </c>
      <c r="O263" s="127">
        <v>1944</v>
      </c>
      <c r="P263" s="131">
        <v>25244.855967078191</v>
      </c>
    </row>
    <row r="264" spans="1:16" s="137" customFormat="1" hidden="1" outlineLevel="2">
      <c r="A264" s="132"/>
      <c r="B264" s="7" t="s">
        <v>863</v>
      </c>
      <c r="C264" s="133"/>
      <c r="D264" s="125" t="s">
        <v>259</v>
      </c>
      <c r="E264" s="126" t="s">
        <v>855</v>
      </c>
      <c r="F264" s="127">
        <v>2109</v>
      </c>
      <c r="G264" s="128">
        <v>230381000</v>
      </c>
      <c r="H264" s="129">
        <v>2048</v>
      </c>
      <c r="I264" s="128">
        <v>243476000</v>
      </c>
      <c r="J264" s="129">
        <v>2088</v>
      </c>
      <c r="K264" s="128">
        <v>19684000</v>
      </c>
      <c r="L264" s="127">
        <v>1561</v>
      </c>
      <c r="M264" s="130">
        <v>12609.865470852017</v>
      </c>
      <c r="N264" s="128">
        <v>7285000</v>
      </c>
      <c r="O264" s="127">
        <v>410</v>
      </c>
      <c r="P264" s="131">
        <v>17768.292682926829</v>
      </c>
    </row>
    <row r="265" spans="1:16" s="137" customFormat="1" hidden="1" outlineLevel="2">
      <c r="A265" s="132"/>
      <c r="B265" s="7" t="s">
        <v>863</v>
      </c>
      <c r="C265" s="133"/>
      <c r="D265" s="125" t="s">
        <v>260</v>
      </c>
      <c r="E265" s="126" t="s">
        <v>856</v>
      </c>
      <c r="F265" s="127">
        <v>2937</v>
      </c>
      <c r="G265" s="128">
        <v>308391000</v>
      </c>
      <c r="H265" s="129">
        <v>2822</v>
      </c>
      <c r="I265" s="128">
        <v>323447000</v>
      </c>
      <c r="J265" s="129">
        <v>2907</v>
      </c>
      <c r="K265" s="128">
        <v>25784000</v>
      </c>
      <c r="L265" s="127">
        <v>2218</v>
      </c>
      <c r="M265" s="130">
        <v>11624.887285843102</v>
      </c>
      <c r="N265" s="128">
        <v>11504000</v>
      </c>
      <c r="O265" s="127">
        <v>548</v>
      </c>
      <c r="P265" s="131">
        <v>20992.700729927008</v>
      </c>
    </row>
    <row r="266" spans="1:16" s="137" customFormat="1" hidden="1" outlineLevel="2">
      <c r="A266" s="132"/>
      <c r="B266" s="7" t="s">
        <v>863</v>
      </c>
      <c r="C266" s="133"/>
      <c r="D266" s="125" t="s">
        <v>261</v>
      </c>
      <c r="E266" s="126" t="s">
        <v>857</v>
      </c>
      <c r="F266" s="127">
        <v>4689</v>
      </c>
      <c r="G266" s="128">
        <v>559208000</v>
      </c>
      <c r="H266" s="129">
        <v>4530</v>
      </c>
      <c r="I266" s="128">
        <v>592296000</v>
      </c>
      <c r="J266" s="129">
        <v>4647</v>
      </c>
      <c r="K266" s="128">
        <v>55809000</v>
      </c>
      <c r="L266" s="127">
        <v>3668</v>
      </c>
      <c r="M266" s="130">
        <v>15215.103598691385</v>
      </c>
      <c r="N266" s="128">
        <v>24818000</v>
      </c>
      <c r="O266" s="127">
        <v>715</v>
      </c>
      <c r="P266" s="131">
        <v>34710.489510489511</v>
      </c>
    </row>
    <row r="267" spans="1:16" s="137" customFormat="1" hidden="1" outlineLevel="2">
      <c r="A267" s="132"/>
      <c r="B267" s="7" t="s">
        <v>863</v>
      </c>
      <c r="C267" s="133"/>
      <c r="D267" s="125" t="s">
        <v>262</v>
      </c>
      <c r="E267" s="126" t="s">
        <v>858</v>
      </c>
      <c r="F267" s="127">
        <v>2163</v>
      </c>
      <c r="G267" s="128">
        <v>244521000</v>
      </c>
      <c r="H267" s="129">
        <v>2065</v>
      </c>
      <c r="I267" s="128">
        <v>258075000</v>
      </c>
      <c r="J267" s="129">
        <v>2144</v>
      </c>
      <c r="K267" s="128">
        <v>24239000</v>
      </c>
      <c r="L267" s="127">
        <v>1674</v>
      </c>
      <c r="M267" s="130">
        <v>14479.68936678614</v>
      </c>
      <c r="N267" s="128">
        <v>11450000</v>
      </c>
      <c r="O267" s="127">
        <v>378</v>
      </c>
      <c r="P267" s="131">
        <v>30291.005291005291</v>
      </c>
    </row>
    <row r="268" spans="1:16" s="137" customFormat="1" hidden="1" outlineLevel="2">
      <c r="A268" s="132"/>
      <c r="B268" s="7" t="s">
        <v>863</v>
      </c>
      <c r="C268" s="133"/>
      <c r="D268" s="125" t="s">
        <v>263</v>
      </c>
      <c r="E268" s="126" t="s">
        <v>859</v>
      </c>
      <c r="F268" s="127">
        <v>4669</v>
      </c>
      <c r="G268" s="128">
        <v>496266000</v>
      </c>
      <c r="H268" s="129">
        <v>4513</v>
      </c>
      <c r="I268" s="128">
        <v>529553000</v>
      </c>
      <c r="J268" s="129">
        <v>4634</v>
      </c>
      <c r="K268" s="128">
        <v>46416000</v>
      </c>
      <c r="L268" s="127">
        <v>3523</v>
      </c>
      <c r="M268" s="130">
        <v>13175.134828271359</v>
      </c>
      <c r="N268" s="128">
        <v>15098000</v>
      </c>
      <c r="O268" s="127">
        <v>824</v>
      </c>
      <c r="P268" s="131">
        <v>18322.815533980582</v>
      </c>
    </row>
    <row r="269" spans="1:16" s="137" customFormat="1" hidden="1" outlineLevel="2">
      <c r="A269" s="132"/>
      <c r="B269" s="7" t="s">
        <v>863</v>
      </c>
      <c r="C269" s="133"/>
      <c r="D269" s="125" t="s">
        <v>264</v>
      </c>
      <c r="E269" s="126" t="s">
        <v>860</v>
      </c>
      <c r="F269" s="127">
        <v>908</v>
      </c>
      <c r="G269" s="128">
        <v>85300000</v>
      </c>
      <c r="H269" s="129">
        <v>877</v>
      </c>
      <c r="I269" s="128">
        <v>90754000</v>
      </c>
      <c r="J269" s="129">
        <v>896</v>
      </c>
      <c r="K269" s="128">
        <v>8830000</v>
      </c>
      <c r="L269" s="127">
        <v>679</v>
      </c>
      <c r="M269" s="130">
        <v>13004.41826215022</v>
      </c>
      <c r="N269" s="128">
        <v>3657000</v>
      </c>
      <c r="O269" s="127">
        <v>184</v>
      </c>
      <c r="P269" s="131">
        <v>19875</v>
      </c>
    </row>
    <row r="270" spans="1:16" s="137" customFormat="1" hidden="1" outlineLevel="2">
      <c r="A270" s="132"/>
      <c r="B270" s="7" t="s">
        <v>863</v>
      </c>
      <c r="C270" s="133"/>
      <c r="D270" s="125" t="s">
        <v>265</v>
      </c>
      <c r="E270" s="126" t="s">
        <v>861</v>
      </c>
      <c r="F270" s="127">
        <v>4603</v>
      </c>
      <c r="G270" s="128">
        <v>477651000</v>
      </c>
      <c r="H270" s="129">
        <v>4393</v>
      </c>
      <c r="I270" s="128">
        <v>507685000</v>
      </c>
      <c r="J270" s="129">
        <v>4561</v>
      </c>
      <c r="K270" s="128">
        <v>46334000</v>
      </c>
      <c r="L270" s="127">
        <v>3486</v>
      </c>
      <c r="M270" s="130">
        <v>13291.451520367184</v>
      </c>
      <c r="N270" s="128">
        <v>17279000</v>
      </c>
      <c r="O270" s="127">
        <v>841</v>
      </c>
      <c r="P270" s="131">
        <v>20545.778834720571</v>
      </c>
    </row>
    <row r="271" spans="1:16" s="137" customFormat="1" hidden="1" outlineLevel="2">
      <c r="A271" s="132"/>
      <c r="B271" s="7" t="s">
        <v>863</v>
      </c>
      <c r="C271" s="133"/>
      <c r="D271" s="125" t="s">
        <v>266</v>
      </c>
      <c r="E271" s="126" t="s">
        <v>862</v>
      </c>
      <c r="F271" s="127">
        <v>5931</v>
      </c>
      <c r="G271" s="128">
        <v>596433000</v>
      </c>
      <c r="H271" s="129">
        <v>5688</v>
      </c>
      <c r="I271" s="128">
        <v>639730000</v>
      </c>
      <c r="J271" s="129">
        <v>5898</v>
      </c>
      <c r="K271" s="128">
        <v>60256000</v>
      </c>
      <c r="L271" s="127">
        <v>4373</v>
      </c>
      <c r="M271" s="130">
        <v>13779.099016693346</v>
      </c>
      <c r="N271" s="128">
        <v>22212000</v>
      </c>
      <c r="O271" s="127">
        <v>1112</v>
      </c>
      <c r="P271" s="131">
        <v>19974.820143884892</v>
      </c>
    </row>
    <row r="272" spans="1:16" s="137" customFormat="1" ht="15.75" outlineLevel="1" collapsed="1">
      <c r="A272" s="132"/>
      <c r="B272" s="7" t="s">
        <v>1109</v>
      </c>
      <c r="C272" s="133"/>
      <c r="D272" s="134" t="s">
        <v>863</v>
      </c>
      <c r="E272" s="135" t="s">
        <v>864</v>
      </c>
      <c r="F272" s="136">
        <v>87409</v>
      </c>
      <c r="G272" s="108">
        <v>9812129000</v>
      </c>
      <c r="H272" s="109">
        <v>84111</v>
      </c>
      <c r="I272" s="108">
        <v>10319213000</v>
      </c>
      <c r="J272" s="109">
        <v>86711</v>
      </c>
      <c r="K272" s="108">
        <v>843741000</v>
      </c>
      <c r="L272" s="136">
        <v>65831</v>
      </c>
      <c r="M272" s="110">
        <v>12816.773252722882</v>
      </c>
      <c r="N272" s="108">
        <v>371912000</v>
      </c>
      <c r="O272" s="136">
        <v>15846</v>
      </c>
      <c r="P272" s="111">
        <v>23470.402625268205</v>
      </c>
    </row>
    <row r="273" spans="1:16" s="137" customFormat="1" hidden="1" outlineLevel="2">
      <c r="A273" s="132"/>
      <c r="B273" s="7" t="s">
        <v>901</v>
      </c>
      <c r="C273" s="133"/>
      <c r="D273" s="125" t="s">
        <v>267</v>
      </c>
      <c r="E273" s="126" t="s">
        <v>866</v>
      </c>
      <c r="F273" s="127">
        <v>21145</v>
      </c>
      <c r="G273" s="128">
        <v>2600321000</v>
      </c>
      <c r="H273" s="129">
        <v>20416</v>
      </c>
      <c r="I273" s="128">
        <v>2706481000</v>
      </c>
      <c r="J273" s="129">
        <v>20999</v>
      </c>
      <c r="K273" s="128">
        <v>188334000</v>
      </c>
      <c r="L273" s="127">
        <v>15726</v>
      </c>
      <c r="M273" s="130">
        <v>11975.96337275849</v>
      </c>
      <c r="N273" s="128">
        <v>91010000</v>
      </c>
      <c r="O273" s="127">
        <v>3826</v>
      </c>
      <c r="P273" s="131">
        <v>23787.245164662832</v>
      </c>
    </row>
    <row r="274" spans="1:16" s="137" customFormat="1" hidden="1" outlineLevel="2">
      <c r="A274" s="132"/>
      <c r="B274" s="7" t="s">
        <v>901</v>
      </c>
      <c r="C274" s="133"/>
      <c r="D274" s="125" t="s">
        <v>268</v>
      </c>
      <c r="E274" s="126" t="s">
        <v>867</v>
      </c>
      <c r="F274" s="127">
        <v>37185</v>
      </c>
      <c r="G274" s="128">
        <v>4900830000</v>
      </c>
      <c r="H274" s="129">
        <v>35924</v>
      </c>
      <c r="I274" s="128">
        <v>5102173000</v>
      </c>
      <c r="J274" s="129">
        <v>36906</v>
      </c>
      <c r="K274" s="128">
        <v>379125000</v>
      </c>
      <c r="L274" s="127">
        <v>27803</v>
      </c>
      <c r="M274" s="130">
        <v>13636.118404488725</v>
      </c>
      <c r="N274" s="128">
        <v>199028000</v>
      </c>
      <c r="O274" s="127">
        <v>6631</v>
      </c>
      <c r="P274" s="131">
        <v>30014.779068013875</v>
      </c>
    </row>
    <row r="275" spans="1:16" s="137" customFormat="1" hidden="1" outlineLevel="2">
      <c r="A275" s="132"/>
      <c r="B275" s="7" t="s">
        <v>901</v>
      </c>
      <c r="C275" s="133"/>
      <c r="D275" s="125" t="s">
        <v>269</v>
      </c>
      <c r="E275" s="126" t="s">
        <v>868</v>
      </c>
      <c r="F275" s="127">
        <v>18708</v>
      </c>
      <c r="G275" s="128">
        <v>2183636000</v>
      </c>
      <c r="H275" s="129">
        <v>18124</v>
      </c>
      <c r="I275" s="128">
        <v>2283648000</v>
      </c>
      <c r="J275" s="129">
        <v>18606</v>
      </c>
      <c r="K275" s="128">
        <v>170185000</v>
      </c>
      <c r="L275" s="127">
        <v>14129</v>
      </c>
      <c r="M275" s="130">
        <v>12045.08457781867</v>
      </c>
      <c r="N275" s="128">
        <v>73795000</v>
      </c>
      <c r="O275" s="127">
        <v>3255</v>
      </c>
      <c r="P275" s="131">
        <v>22671.274961597541</v>
      </c>
    </row>
    <row r="276" spans="1:16" s="137" customFormat="1" hidden="1" outlineLevel="2">
      <c r="A276" s="132"/>
      <c r="B276" s="7" t="s">
        <v>901</v>
      </c>
      <c r="C276" s="133"/>
      <c r="D276" s="125" t="s">
        <v>270</v>
      </c>
      <c r="E276" s="126" t="s">
        <v>869</v>
      </c>
      <c r="F276" s="127">
        <v>2590</v>
      </c>
      <c r="G276" s="128">
        <v>270139000</v>
      </c>
      <c r="H276" s="129">
        <v>2459</v>
      </c>
      <c r="I276" s="128">
        <v>289193000</v>
      </c>
      <c r="J276" s="129">
        <v>2576</v>
      </c>
      <c r="K276" s="128">
        <v>28349000</v>
      </c>
      <c r="L276" s="127">
        <v>2054</v>
      </c>
      <c r="M276" s="130">
        <v>13801.850048685492</v>
      </c>
      <c r="N276" s="128">
        <v>10008000</v>
      </c>
      <c r="O276" s="127">
        <v>411</v>
      </c>
      <c r="P276" s="131">
        <v>24350.364963503649</v>
      </c>
    </row>
    <row r="277" spans="1:16" s="137" customFormat="1" hidden="1" outlineLevel="2">
      <c r="A277" s="132"/>
      <c r="B277" s="7" t="s">
        <v>901</v>
      </c>
      <c r="C277" s="133"/>
      <c r="D277" s="125" t="s">
        <v>271</v>
      </c>
      <c r="E277" s="126" t="s">
        <v>711</v>
      </c>
      <c r="F277" s="127">
        <v>2137</v>
      </c>
      <c r="G277" s="128">
        <v>228604000</v>
      </c>
      <c r="H277" s="129">
        <v>2040</v>
      </c>
      <c r="I277" s="128">
        <v>246245000</v>
      </c>
      <c r="J277" s="129">
        <v>2118</v>
      </c>
      <c r="K277" s="128">
        <v>22770000</v>
      </c>
      <c r="L277" s="127">
        <v>1691</v>
      </c>
      <c r="M277" s="130">
        <v>13465.405085748078</v>
      </c>
      <c r="N277" s="128">
        <v>5094000</v>
      </c>
      <c r="O277" s="127">
        <v>322</v>
      </c>
      <c r="P277" s="131">
        <v>15819.875776397515</v>
      </c>
    </row>
    <row r="278" spans="1:16" s="137" customFormat="1" hidden="1" outlineLevel="2">
      <c r="A278" s="132"/>
      <c r="B278" s="7" t="s">
        <v>901</v>
      </c>
      <c r="C278" s="133"/>
      <c r="D278" s="125" t="s">
        <v>272</v>
      </c>
      <c r="E278" s="126" t="s">
        <v>870</v>
      </c>
      <c r="F278" s="127">
        <v>6872</v>
      </c>
      <c r="G278" s="128">
        <v>909468000</v>
      </c>
      <c r="H278" s="129">
        <v>6651</v>
      </c>
      <c r="I278" s="128">
        <v>945820000</v>
      </c>
      <c r="J278" s="129">
        <v>6823</v>
      </c>
      <c r="K278" s="128">
        <v>82438000</v>
      </c>
      <c r="L278" s="127">
        <v>5279</v>
      </c>
      <c r="M278" s="130">
        <v>15616.215192271264</v>
      </c>
      <c r="N278" s="128">
        <v>48405000</v>
      </c>
      <c r="O278" s="127">
        <v>1149</v>
      </c>
      <c r="P278" s="131">
        <v>42127.937336814619</v>
      </c>
    </row>
    <row r="279" spans="1:16" s="137" customFormat="1" hidden="1" outlineLevel="2">
      <c r="A279" s="132"/>
      <c r="B279" s="7" t="s">
        <v>901</v>
      </c>
      <c r="C279" s="133"/>
      <c r="D279" s="125" t="s">
        <v>273</v>
      </c>
      <c r="E279" s="126" t="s">
        <v>871</v>
      </c>
      <c r="F279" s="127">
        <v>7128</v>
      </c>
      <c r="G279" s="128">
        <v>891038000</v>
      </c>
      <c r="H279" s="129">
        <v>6829</v>
      </c>
      <c r="I279" s="128">
        <v>935473000</v>
      </c>
      <c r="J279" s="129">
        <v>7079</v>
      </c>
      <c r="K279" s="128">
        <v>75010000</v>
      </c>
      <c r="L279" s="127">
        <v>5480</v>
      </c>
      <c r="M279" s="130">
        <v>13687.956204379561</v>
      </c>
      <c r="N279" s="128">
        <v>32814000</v>
      </c>
      <c r="O279" s="127">
        <v>1205</v>
      </c>
      <c r="P279" s="131">
        <v>27231.535269709544</v>
      </c>
    </row>
    <row r="280" spans="1:16" s="137" customFormat="1" hidden="1" outlineLevel="2">
      <c r="A280" s="132"/>
      <c r="B280" s="7" t="s">
        <v>901</v>
      </c>
      <c r="C280" s="133"/>
      <c r="D280" s="125" t="s">
        <v>274</v>
      </c>
      <c r="E280" s="126" t="s">
        <v>872</v>
      </c>
      <c r="F280" s="127">
        <v>3906</v>
      </c>
      <c r="G280" s="128">
        <v>436416000</v>
      </c>
      <c r="H280" s="129">
        <v>3752</v>
      </c>
      <c r="I280" s="128">
        <v>464968000</v>
      </c>
      <c r="J280" s="129">
        <v>3878</v>
      </c>
      <c r="K280" s="128">
        <v>37826000</v>
      </c>
      <c r="L280" s="127">
        <v>2986</v>
      </c>
      <c r="M280" s="130">
        <v>12667.782987273946</v>
      </c>
      <c r="N280" s="128">
        <v>11117000</v>
      </c>
      <c r="O280" s="127">
        <v>679</v>
      </c>
      <c r="P280" s="131">
        <v>16372.606774668629</v>
      </c>
    </row>
    <row r="281" spans="1:16" s="137" customFormat="1" hidden="1" outlineLevel="2">
      <c r="A281" s="132"/>
      <c r="B281" s="7" t="s">
        <v>901</v>
      </c>
      <c r="C281" s="133"/>
      <c r="D281" s="125" t="s">
        <v>275</v>
      </c>
      <c r="E281" s="126" t="s">
        <v>873</v>
      </c>
      <c r="F281" s="127">
        <v>6905</v>
      </c>
      <c r="G281" s="128">
        <v>744072000</v>
      </c>
      <c r="H281" s="129">
        <v>6552</v>
      </c>
      <c r="I281" s="128">
        <v>789283000</v>
      </c>
      <c r="J281" s="129">
        <v>6859</v>
      </c>
      <c r="K281" s="128">
        <v>66036000</v>
      </c>
      <c r="L281" s="127">
        <v>5340</v>
      </c>
      <c r="M281" s="130">
        <v>12366.292134831461</v>
      </c>
      <c r="N281" s="128">
        <v>22014000</v>
      </c>
      <c r="O281" s="127">
        <v>1122</v>
      </c>
      <c r="P281" s="131">
        <v>19620.320855614973</v>
      </c>
    </row>
    <row r="282" spans="1:16" s="137" customFormat="1" hidden="1" outlineLevel="2">
      <c r="A282" s="132"/>
      <c r="B282" s="7" t="s">
        <v>901</v>
      </c>
      <c r="C282" s="133"/>
      <c r="D282" s="125" t="s">
        <v>276</v>
      </c>
      <c r="E282" s="126" t="s">
        <v>874</v>
      </c>
      <c r="F282" s="127">
        <v>8257</v>
      </c>
      <c r="G282" s="128">
        <v>920861000</v>
      </c>
      <c r="H282" s="129">
        <v>7984</v>
      </c>
      <c r="I282" s="128">
        <v>982957000</v>
      </c>
      <c r="J282" s="129">
        <v>8202</v>
      </c>
      <c r="K282" s="128">
        <v>84246000</v>
      </c>
      <c r="L282" s="127">
        <v>6315</v>
      </c>
      <c r="M282" s="130">
        <v>13340.61757719715</v>
      </c>
      <c r="N282" s="128">
        <v>25453000</v>
      </c>
      <c r="O282" s="127">
        <v>1398</v>
      </c>
      <c r="P282" s="131">
        <v>18206.723891273246</v>
      </c>
    </row>
    <row r="283" spans="1:16" s="137" customFormat="1" hidden="1" outlineLevel="2">
      <c r="A283" s="132"/>
      <c r="B283" s="7" t="s">
        <v>901</v>
      </c>
      <c r="C283" s="133"/>
      <c r="D283" s="125" t="s">
        <v>277</v>
      </c>
      <c r="E283" s="126" t="s">
        <v>875</v>
      </c>
      <c r="F283" s="127">
        <v>1749</v>
      </c>
      <c r="G283" s="128">
        <v>201089000</v>
      </c>
      <c r="H283" s="129">
        <v>1693</v>
      </c>
      <c r="I283" s="128">
        <v>210330000</v>
      </c>
      <c r="J283" s="129">
        <v>1732</v>
      </c>
      <c r="K283" s="128">
        <v>15926000</v>
      </c>
      <c r="L283" s="127">
        <v>1324</v>
      </c>
      <c r="M283" s="130">
        <v>12028.700906344411</v>
      </c>
      <c r="N283" s="128">
        <v>7344000</v>
      </c>
      <c r="O283" s="127">
        <v>322</v>
      </c>
      <c r="P283" s="131">
        <v>22807.45341614907</v>
      </c>
    </row>
    <row r="284" spans="1:16" s="137" customFormat="1" hidden="1" outlineLevel="2">
      <c r="A284" s="132"/>
      <c r="B284" s="7" t="s">
        <v>901</v>
      </c>
      <c r="C284" s="133"/>
      <c r="D284" s="125" t="s">
        <v>278</v>
      </c>
      <c r="E284" s="126" t="s">
        <v>876</v>
      </c>
      <c r="F284" s="127">
        <v>1634</v>
      </c>
      <c r="G284" s="128">
        <v>126967000</v>
      </c>
      <c r="H284" s="129">
        <v>1430</v>
      </c>
      <c r="I284" s="128">
        <v>134019000</v>
      </c>
      <c r="J284" s="129">
        <v>1606</v>
      </c>
      <c r="K284" s="128">
        <v>11936000</v>
      </c>
      <c r="L284" s="127">
        <v>1226</v>
      </c>
      <c r="M284" s="130">
        <v>9735.7259380097876</v>
      </c>
      <c r="N284" s="128">
        <v>5052000</v>
      </c>
      <c r="O284" s="127">
        <v>290</v>
      </c>
      <c r="P284" s="131">
        <v>17420.689655172413</v>
      </c>
    </row>
    <row r="285" spans="1:16" s="137" customFormat="1" hidden="1" outlineLevel="2">
      <c r="A285" s="132"/>
      <c r="B285" s="7" t="s">
        <v>901</v>
      </c>
      <c r="C285" s="133"/>
      <c r="D285" s="125" t="s">
        <v>279</v>
      </c>
      <c r="E285" s="126" t="s">
        <v>877</v>
      </c>
      <c r="F285" s="127">
        <v>3893</v>
      </c>
      <c r="G285" s="128">
        <v>407778000</v>
      </c>
      <c r="H285" s="129">
        <v>3756</v>
      </c>
      <c r="I285" s="128">
        <v>426203000</v>
      </c>
      <c r="J285" s="129">
        <v>3859</v>
      </c>
      <c r="K285" s="128">
        <v>36602000</v>
      </c>
      <c r="L285" s="127">
        <v>2974</v>
      </c>
      <c r="M285" s="130">
        <v>12307.330195023538</v>
      </c>
      <c r="N285" s="128">
        <v>18398000</v>
      </c>
      <c r="O285" s="127">
        <v>642</v>
      </c>
      <c r="P285" s="131">
        <v>28657.320872274144</v>
      </c>
    </row>
    <row r="286" spans="1:16" s="137" customFormat="1" hidden="1" outlineLevel="2">
      <c r="A286" s="132"/>
      <c r="B286" s="7" t="s">
        <v>901</v>
      </c>
      <c r="C286" s="133"/>
      <c r="D286" s="125" t="s">
        <v>280</v>
      </c>
      <c r="E286" s="126" t="s">
        <v>878</v>
      </c>
      <c r="F286" s="127">
        <v>743</v>
      </c>
      <c r="G286" s="128">
        <v>72504000</v>
      </c>
      <c r="H286" s="129">
        <v>712</v>
      </c>
      <c r="I286" s="128">
        <v>77580000</v>
      </c>
      <c r="J286" s="129">
        <v>734</v>
      </c>
      <c r="K286" s="128">
        <v>6877000</v>
      </c>
      <c r="L286" s="127">
        <v>544</v>
      </c>
      <c r="M286" s="130">
        <v>12641.544117647059</v>
      </c>
      <c r="N286" s="128">
        <v>1777000</v>
      </c>
      <c r="O286" s="127">
        <v>146</v>
      </c>
      <c r="P286" s="131">
        <v>12171.232876712329</v>
      </c>
    </row>
    <row r="287" spans="1:16" s="137" customFormat="1" hidden="1" outlineLevel="2">
      <c r="A287" s="132"/>
      <c r="B287" s="7" t="s">
        <v>901</v>
      </c>
      <c r="C287" s="133"/>
      <c r="D287" s="125" t="s">
        <v>281</v>
      </c>
      <c r="E287" s="126" t="s">
        <v>879</v>
      </c>
      <c r="F287" s="127">
        <v>5812</v>
      </c>
      <c r="G287" s="128">
        <v>638883000</v>
      </c>
      <c r="H287" s="129">
        <v>5629</v>
      </c>
      <c r="I287" s="128">
        <v>680721000</v>
      </c>
      <c r="J287" s="129">
        <v>5761</v>
      </c>
      <c r="K287" s="128">
        <v>61731000</v>
      </c>
      <c r="L287" s="127">
        <v>4402</v>
      </c>
      <c r="M287" s="130">
        <v>14023.398455247614</v>
      </c>
      <c r="N287" s="128">
        <v>22166000</v>
      </c>
      <c r="O287" s="127">
        <v>1018</v>
      </c>
      <c r="P287" s="131">
        <v>21774.066797642437</v>
      </c>
    </row>
    <row r="288" spans="1:16" s="137" customFormat="1" hidden="1" outlineLevel="2">
      <c r="A288" s="132"/>
      <c r="B288" s="7" t="s">
        <v>901</v>
      </c>
      <c r="C288" s="133"/>
      <c r="D288" s="125" t="s">
        <v>282</v>
      </c>
      <c r="E288" s="126" t="s">
        <v>880</v>
      </c>
      <c r="F288" s="127">
        <v>3531</v>
      </c>
      <c r="G288" s="128">
        <v>420759000</v>
      </c>
      <c r="H288" s="129">
        <v>3428</v>
      </c>
      <c r="I288" s="128">
        <v>435437000</v>
      </c>
      <c r="J288" s="129">
        <v>3507</v>
      </c>
      <c r="K288" s="128">
        <v>35589000</v>
      </c>
      <c r="L288" s="127">
        <v>2628</v>
      </c>
      <c r="M288" s="130">
        <v>13542.237442922375</v>
      </c>
      <c r="N288" s="128">
        <v>22326000</v>
      </c>
      <c r="O288" s="127">
        <v>674</v>
      </c>
      <c r="P288" s="131">
        <v>33124.629080118691</v>
      </c>
    </row>
    <row r="289" spans="1:16" s="137" customFormat="1" hidden="1" outlineLevel="2">
      <c r="A289" s="132"/>
      <c r="B289" s="7" t="s">
        <v>901</v>
      </c>
      <c r="C289" s="133"/>
      <c r="D289" s="125" t="s">
        <v>283</v>
      </c>
      <c r="E289" s="126" t="s">
        <v>881</v>
      </c>
      <c r="F289" s="127">
        <v>6850</v>
      </c>
      <c r="G289" s="128">
        <v>786555000</v>
      </c>
      <c r="H289" s="129">
        <v>6673</v>
      </c>
      <c r="I289" s="128">
        <v>834985000</v>
      </c>
      <c r="J289" s="129">
        <v>6817</v>
      </c>
      <c r="K289" s="128">
        <v>69015000</v>
      </c>
      <c r="L289" s="127">
        <v>5204</v>
      </c>
      <c r="M289" s="130">
        <v>13261.913912375096</v>
      </c>
      <c r="N289" s="128">
        <v>25269000</v>
      </c>
      <c r="O289" s="127">
        <v>1139</v>
      </c>
      <c r="P289" s="131">
        <v>22185.250219490783</v>
      </c>
    </row>
    <row r="290" spans="1:16" s="137" customFormat="1" hidden="1" outlineLevel="2">
      <c r="A290" s="132"/>
      <c r="B290" s="7" t="s">
        <v>901</v>
      </c>
      <c r="C290" s="133"/>
      <c r="D290" s="125" t="s">
        <v>284</v>
      </c>
      <c r="E290" s="126" t="s">
        <v>882</v>
      </c>
      <c r="F290" s="127">
        <v>6136</v>
      </c>
      <c r="G290" s="128">
        <v>800614000</v>
      </c>
      <c r="H290" s="129">
        <v>5952</v>
      </c>
      <c r="I290" s="128">
        <v>841120000</v>
      </c>
      <c r="J290" s="129">
        <v>6094</v>
      </c>
      <c r="K290" s="128">
        <v>68816000</v>
      </c>
      <c r="L290" s="127">
        <v>4694</v>
      </c>
      <c r="M290" s="130">
        <v>14660.417554324669</v>
      </c>
      <c r="N290" s="128">
        <v>30519000</v>
      </c>
      <c r="O290" s="127">
        <v>1053</v>
      </c>
      <c r="P290" s="131">
        <v>28982.905982905984</v>
      </c>
    </row>
    <row r="291" spans="1:16" s="137" customFormat="1" hidden="1" outlineLevel="2">
      <c r="A291" s="132"/>
      <c r="B291" s="7" t="s">
        <v>901</v>
      </c>
      <c r="C291" s="133"/>
      <c r="D291" s="125" t="s">
        <v>285</v>
      </c>
      <c r="E291" s="126" t="s">
        <v>883</v>
      </c>
      <c r="F291" s="127">
        <v>7593</v>
      </c>
      <c r="G291" s="128">
        <v>846978000</v>
      </c>
      <c r="H291" s="129">
        <v>7311</v>
      </c>
      <c r="I291" s="128">
        <v>898480000</v>
      </c>
      <c r="J291" s="129">
        <v>7520</v>
      </c>
      <c r="K291" s="128">
        <v>76143000</v>
      </c>
      <c r="L291" s="127">
        <v>5764</v>
      </c>
      <c r="M291" s="130">
        <v>13210.097154753643</v>
      </c>
      <c r="N291" s="128">
        <v>27451000</v>
      </c>
      <c r="O291" s="127">
        <v>1293</v>
      </c>
      <c r="P291" s="131">
        <v>21230.471771075019</v>
      </c>
    </row>
    <row r="292" spans="1:16" s="137" customFormat="1" hidden="1" outlineLevel="2">
      <c r="A292" s="132"/>
      <c r="B292" s="7" t="s">
        <v>901</v>
      </c>
      <c r="C292" s="133"/>
      <c r="D292" s="125" t="s">
        <v>286</v>
      </c>
      <c r="E292" s="126" t="s">
        <v>884</v>
      </c>
      <c r="F292" s="127">
        <v>5896</v>
      </c>
      <c r="G292" s="128">
        <v>615097000</v>
      </c>
      <c r="H292" s="129">
        <v>5682</v>
      </c>
      <c r="I292" s="128">
        <v>649022000</v>
      </c>
      <c r="J292" s="129">
        <v>5859</v>
      </c>
      <c r="K292" s="128">
        <v>58045000</v>
      </c>
      <c r="L292" s="127">
        <v>4520</v>
      </c>
      <c r="M292" s="130">
        <v>12841.814159292035</v>
      </c>
      <c r="N292" s="128">
        <v>25870000</v>
      </c>
      <c r="O292" s="127">
        <v>1027</v>
      </c>
      <c r="P292" s="131">
        <v>25189.873417721519</v>
      </c>
    </row>
    <row r="293" spans="1:16" s="137" customFormat="1" hidden="1" outlineLevel="2">
      <c r="A293" s="132"/>
      <c r="B293" s="7" t="s">
        <v>901</v>
      </c>
      <c r="C293" s="133"/>
      <c r="D293" s="125" t="s">
        <v>287</v>
      </c>
      <c r="E293" s="126" t="s">
        <v>885</v>
      </c>
      <c r="F293" s="127">
        <v>5855</v>
      </c>
      <c r="G293" s="128">
        <v>646724000</v>
      </c>
      <c r="H293" s="129">
        <v>5665</v>
      </c>
      <c r="I293" s="128">
        <v>686479000</v>
      </c>
      <c r="J293" s="129">
        <v>5813</v>
      </c>
      <c r="K293" s="128">
        <v>59657000</v>
      </c>
      <c r="L293" s="127">
        <v>4385</v>
      </c>
      <c r="M293" s="130">
        <v>13604.78905359179</v>
      </c>
      <c r="N293" s="128">
        <v>22770000</v>
      </c>
      <c r="O293" s="127">
        <v>1101</v>
      </c>
      <c r="P293" s="131">
        <v>20681.198910081745</v>
      </c>
    </row>
    <row r="294" spans="1:16" s="137" customFormat="1" hidden="1" outlineLevel="2">
      <c r="A294" s="132"/>
      <c r="B294" s="7" t="s">
        <v>901</v>
      </c>
      <c r="C294" s="133"/>
      <c r="D294" s="125" t="s">
        <v>288</v>
      </c>
      <c r="E294" s="126" t="s">
        <v>886</v>
      </c>
      <c r="F294" s="127">
        <v>2324</v>
      </c>
      <c r="G294" s="128">
        <v>241981000</v>
      </c>
      <c r="H294" s="129">
        <v>2228</v>
      </c>
      <c r="I294" s="128">
        <v>256933000</v>
      </c>
      <c r="J294" s="129">
        <v>2306</v>
      </c>
      <c r="K294" s="128">
        <v>22340000</v>
      </c>
      <c r="L294" s="127">
        <v>1761</v>
      </c>
      <c r="M294" s="130">
        <v>12685.973878478137</v>
      </c>
      <c r="N294" s="128">
        <v>7793000</v>
      </c>
      <c r="O294" s="127">
        <v>416</v>
      </c>
      <c r="P294" s="131">
        <v>18733.173076923078</v>
      </c>
    </row>
    <row r="295" spans="1:16" s="137" customFormat="1" hidden="1" outlineLevel="2">
      <c r="A295" s="132"/>
      <c r="B295" s="7" t="s">
        <v>901</v>
      </c>
      <c r="C295" s="133"/>
      <c r="D295" s="125" t="s">
        <v>289</v>
      </c>
      <c r="E295" s="126" t="s">
        <v>887</v>
      </c>
      <c r="F295" s="127">
        <v>1567</v>
      </c>
      <c r="G295" s="128">
        <v>191272000</v>
      </c>
      <c r="H295" s="129">
        <v>1513</v>
      </c>
      <c r="I295" s="128">
        <v>200819000</v>
      </c>
      <c r="J295" s="129">
        <v>1548</v>
      </c>
      <c r="K295" s="128">
        <v>15923000</v>
      </c>
      <c r="L295" s="127">
        <v>1199</v>
      </c>
      <c r="M295" s="130">
        <v>13280.23352793995</v>
      </c>
      <c r="N295" s="128">
        <v>6503000</v>
      </c>
      <c r="O295" s="127">
        <v>267</v>
      </c>
      <c r="P295" s="131">
        <v>24355.805243445691</v>
      </c>
    </row>
    <row r="296" spans="1:16" s="137" customFormat="1" hidden="1" outlineLevel="2">
      <c r="A296" s="132"/>
      <c r="B296" s="7" t="s">
        <v>901</v>
      </c>
      <c r="C296" s="133"/>
      <c r="D296" s="125" t="s">
        <v>290</v>
      </c>
      <c r="E296" s="126" t="s">
        <v>888</v>
      </c>
      <c r="F296" s="127">
        <v>984</v>
      </c>
      <c r="G296" s="128">
        <v>134672000</v>
      </c>
      <c r="H296" s="129">
        <v>949</v>
      </c>
      <c r="I296" s="128">
        <v>143012000</v>
      </c>
      <c r="J296" s="129">
        <v>976</v>
      </c>
      <c r="K296" s="128">
        <v>11287000</v>
      </c>
      <c r="L296" s="127">
        <v>755</v>
      </c>
      <c r="M296" s="130">
        <v>14949.668874172185</v>
      </c>
      <c r="N296" s="128">
        <v>3348000</v>
      </c>
      <c r="O296" s="127">
        <v>170</v>
      </c>
      <c r="P296" s="131">
        <v>19694.117647058825</v>
      </c>
    </row>
    <row r="297" spans="1:16" s="137" customFormat="1" hidden="1" outlineLevel="2">
      <c r="A297" s="132"/>
      <c r="B297" s="7" t="s">
        <v>901</v>
      </c>
      <c r="C297" s="133"/>
      <c r="D297" s="125" t="s">
        <v>291</v>
      </c>
      <c r="E297" s="126" t="s">
        <v>889</v>
      </c>
      <c r="F297" s="127">
        <v>2844</v>
      </c>
      <c r="G297" s="128">
        <v>332735000</v>
      </c>
      <c r="H297" s="129">
        <v>2746</v>
      </c>
      <c r="I297" s="128">
        <v>355221000</v>
      </c>
      <c r="J297" s="129">
        <v>2827</v>
      </c>
      <c r="K297" s="128">
        <v>29676000</v>
      </c>
      <c r="L297" s="127">
        <v>2157</v>
      </c>
      <c r="M297" s="130">
        <v>13757.997218358832</v>
      </c>
      <c r="N297" s="128">
        <v>8313000</v>
      </c>
      <c r="O297" s="127">
        <v>504</v>
      </c>
      <c r="P297" s="131">
        <v>16494.047619047618</v>
      </c>
    </row>
    <row r="298" spans="1:16" s="137" customFormat="1" hidden="1" outlineLevel="2">
      <c r="A298" s="132"/>
      <c r="B298" s="7" t="s">
        <v>901</v>
      </c>
      <c r="C298" s="133"/>
      <c r="D298" s="125" t="s">
        <v>292</v>
      </c>
      <c r="E298" s="126" t="s">
        <v>890</v>
      </c>
      <c r="F298" s="127">
        <v>7353</v>
      </c>
      <c r="G298" s="128">
        <v>841232000</v>
      </c>
      <c r="H298" s="129">
        <v>7122</v>
      </c>
      <c r="I298" s="128">
        <v>887599000</v>
      </c>
      <c r="J298" s="129">
        <v>7306</v>
      </c>
      <c r="K298" s="128">
        <v>73557000</v>
      </c>
      <c r="L298" s="127">
        <v>5497</v>
      </c>
      <c r="M298" s="130">
        <v>13381.298890303802</v>
      </c>
      <c r="N298" s="128">
        <v>31132000</v>
      </c>
      <c r="O298" s="127">
        <v>1404</v>
      </c>
      <c r="P298" s="131">
        <v>22173.789173789173</v>
      </c>
    </row>
    <row r="299" spans="1:16" s="137" customFormat="1" hidden="1" outlineLevel="2">
      <c r="A299" s="132"/>
      <c r="B299" s="7" t="s">
        <v>901</v>
      </c>
      <c r="C299" s="133"/>
      <c r="D299" s="125" t="s">
        <v>293</v>
      </c>
      <c r="E299" s="126" t="s">
        <v>891</v>
      </c>
      <c r="F299" s="127">
        <v>2591</v>
      </c>
      <c r="G299" s="128">
        <v>294474000</v>
      </c>
      <c r="H299" s="129">
        <v>2496</v>
      </c>
      <c r="I299" s="128">
        <v>311375000</v>
      </c>
      <c r="J299" s="129">
        <v>2569</v>
      </c>
      <c r="K299" s="128">
        <v>26165000</v>
      </c>
      <c r="L299" s="127">
        <v>1933</v>
      </c>
      <c r="M299" s="130">
        <v>13535.954474909468</v>
      </c>
      <c r="N299" s="128">
        <v>10476000</v>
      </c>
      <c r="O299" s="127">
        <v>499</v>
      </c>
      <c r="P299" s="131">
        <v>20993.987975951903</v>
      </c>
    </row>
    <row r="300" spans="1:16" s="137" customFormat="1" hidden="1" outlineLevel="2">
      <c r="A300" s="132"/>
      <c r="B300" s="7" t="s">
        <v>901</v>
      </c>
      <c r="C300" s="133"/>
      <c r="D300" s="125" t="s">
        <v>294</v>
      </c>
      <c r="E300" s="126" t="s">
        <v>892</v>
      </c>
      <c r="F300" s="127">
        <v>4474</v>
      </c>
      <c r="G300" s="128">
        <v>538532000</v>
      </c>
      <c r="H300" s="129">
        <v>4312</v>
      </c>
      <c r="I300" s="128">
        <v>570007000</v>
      </c>
      <c r="J300" s="129">
        <v>4450</v>
      </c>
      <c r="K300" s="128">
        <v>47381000</v>
      </c>
      <c r="L300" s="127">
        <v>3386</v>
      </c>
      <c r="M300" s="130">
        <v>13993.207324276433</v>
      </c>
      <c r="N300" s="128">
        <v>18806000</v>
      </c>
      <c r="O300" s="127">
        <v>791</v>
      </c>
      <c r="P300" s="131">
        <v>23774.968394437419</v>
      </c>
    </row>
    <row r="301" spans="1:16" s="137" customFormat="1" hidden="1" outlineLevel="2">
      <c r="A301" s="132"/>
      <c r="B301" s="7" t="s">
        <v>901</v>
      </c>
      <c r="C301" s="133"/>
      <c r="D301" s="125" t="s">
        <v>295</v>
      </c>
      <c r="E301" s="126" t="s">
        <v>893</v>
      </c>
      <c r="F301" s="127">
        <v>1987</v>
      </c>
      <c r="G301" s="128">
        <v>211718000</v>
      </c>
      <c r="H301" s="129">
        <v>1901</v>
      </c>
      <c r="I301" s="128">
        <v>224984000</v>
      </c>
      <c r="J301" s="129">
        <v>1969</v>
      </c>
      <c r="K301" s="128">
        <v>23030000</v>
      </c>
      <c r="L301" s="127">
        <v>1525</v>
      </c>
      <c r="M301" s="130">
        <v>15101.639344262296</v>
      </c>
      <c r="N301" s="128">
        <v>9863000</v>
      </c>
      <c r="O301" s="127">
        <v>361</v>
      </c>
      <c r="P301" s="131">
        <v>27321.329639889198</v>
      </c>
    </row>
    <row r="302" spans="1:16" s="137" customFormat="1" hidden="1" outlineLevel="2">
      <c r="A302" s="132"/>
      <c r="B302" s="7" t="s">
        <v>901</v>
      </c>
      <c r="C302" s="133"/>
      <c r="D302" s="125" t="s">
        <v>296</v>
      </c>
      <c r="E302" s="126" t="s">
        <v>894</v>
      </c>
      <c r="F302" s="127">
        <v>2411</v>
      </c>
      <c r="G302" s="128">
        <v>248484000</v>
      </c>
      <c r="H302" s="129">
        <v>2304</v>
      </c>
      <c r="I302" s="128">
        <v>260067000</v>
      </c>
      <c r="J302" s="129">
        <v>2391</v>
      </c>
      <c r="K302" s="128">
        <v>21329000</v>
      </c>
      <c r="L302" s="127">
        <v>1813</v>
      </c>
      <c r="M302" s="130">
        <v>11764.478764478765</v>
      </c>
      <c r="N302" s="128">
        <v>10267000</v>
      </c>
      <c r="O302" s="127">
        <v>443</v>
      </c>
      <c r="P302" s="131">
        <v>23176.072234762978</v>
      </c>
    </row>
    <row r="303" spans="1:16" s="137" customFormat="1" hidden="1" outlineLevel="2">
      <c r="A303" s="132"/>
      <c r="B303" s="7" t="s">
        <v>901</v>
      </c>
      <c r="C303" s="133"/>
      <c r="D303" s="125" t="s">
        <v>297</v>
      </c>
      <c r="E303" s="126" t="s">
        <v>895</v>
      </c>
      <c r="F303" s="127">
        <v>5590</v>
      </c>
      <c r="G303" s="128">
        <v>650569000</v>
      </c>
      <c r="H303" s="129">
        <v>5445</v>
      </c>
      <c r="I303" s="128">
        <v>671265000</v>
      </c>
      <c r="J303" s="129">
        <v>5551</v>
      </c>
      <c r="K303" s="128">
        <v>40420000</v>
      </c>
      <c r="L303" s="127">
        <v>4077</v>
      </c>
      <c r="M303" s="130">
        <v>9914.1525631591849</v>
      </c>
      <c r="N303" s="128">
        <v>21373000</v>
      </c>
      <c r="O303" s="127">
        <v>1141</v>
      </c>
      <c r="P303" s="131">
        <v>18731.814198071868</v>
      </c>
    </row>
    <row r="304" spans="1:16" s="137" customFormat="1" hidden="1" outlineLevel="2">
      <c r="A304" s="132"/>
      <c r="B304" s="7" t="s">
        <v>901</v>
      </c>
      <c r="C304" s="133"/>
      <c r="D304" s="125" t="s">
        <v>298</v>
      </c>
      <c r="E304" s="126" t="s">
        <v>896</v>
      </c>
      <c r="F304" s="127">
        <v>4649</v>
      </c>
      <c r="G304" s="128">
        <v>465202000</v>
      </c>
      <c r="H304" s="129">
        <v>4459</v>
      </c>
      <c r="I304" s="128">
        <v>502861000</v>
      </c>
      <c r="J304" s="129">
        <v>4619</v>
      </c>
      <c r="K304" s="128">
        <v>49997000</v>
      </c>
      <c r="L304" s="127">
        <v>3625</v>
      </c>
      <c r="M304" s="130">
        <v>13792.275862068966</v>
      </c>
      <c r="N304" s="128">
        <v>14048000</v>
      </c>
      <c r="O304" s="127">
        <v>743</v>
      </c>
      <c r="P304" s="131">
        <v>18907.133243606997</v>
      </c>
    </row>
    <row r="305" spans="1:16" s="137" customFormat="1" hidden="1" outlineLevel="2">
      <c r="A305" s="132"/>
      <c r="B305" s="7" t="s">
        <v>901</v>
      </c>
      <c r="C305" s="133"/>
      <c r="D305" s="125" t="s">
        <v>300</v>
      </c>
      <c r="E305" s="126" t="s">
        <v>898</v>
      </c>
      <c r="F305" s="127">
        <v>1274</v>
      </c>
      <c r="G305" s="128">
        <v>120495000</v>
      </c>
      <c r="H305" s="129">
        <v>1220</v>
      </c>
      <c r="I305" s="128">
        <v>126547000</v>
      </c>
      <c r="J305" s="129">
        <v>1251</v>
      </c>
      <c r="K305" s="128">
        <v>12525000</v>
      </c>
      <c r="L305" s="127">
        <v>968</v>
      </c>
      <c r="M305" s="130">
        <v>12939.049586776859</v>
      </c>
      <c r="N305" s="128">
        <v>6611000</v>
      </c>
      <c r="O305" s="127">
        <v>233</v>
      </c>
      <c r="P305" s="131">
        <v>28373.390557939914</v>
      </c>
    </row>
    <row r="306" spans="1:16" s="137" customFormat="1" hidden="1" outlineLevel="2">
      <c r="A306" s="132"/>
      <c r="B306" s="7" t="s">
        <v>901</v>
      </c>
      <c r="C306" s="133"/>
      <c r="D306" s="125" t="s">
        <v>301</v>
      </c>
      <c r="E306" s="126" t="s">
        <v>899</v>
      </c>
      <c r="F306" s="127">
        <v>1730</v>
      </c>
      <c r="G306" s="128">
        <v>189852000</v>
      </c>
      <c r="H306" s="129">
        <v>1663</v>
      </c>
      <c r="I306" s="128">
        <v>202090000</v>
      </c>
      <c r="J306" s="129">
        <v>1714</v>
      </c>
      <c r="K306" s="128">
        <v>18861000</v>
      </c>
      <c r="L306" s="127">
        <v>1314</v>
      </c>
      <c r="M306" s="130">
        <v>14353.881278538813</v>
      </c>
      <c r="N306" s="128">
        <v>7098000</v>
      </c>
      <c r="O306" s="127">
        <v>306</v>
      </c>
      <c r="P306" s="131">
        <v>23196.078431372549</v>
      </c>
    </row>
    <row r="307" spans="1:16" s="137" customFormat="1" hidden="1" outlineLevel="2">
      <c r="A307" s="132"/>
      <c r="B307" s="7" t="s">
        <v>901</v>
      </c>
      <c r="C307" s="133"/>
      <c r="D307" s="125" t="s">
        <v>302</v>
      </c>
      <c r="E307" s="126" t="s">
        <v>900</v>
      </c>
      <c r="F307" s="127">
        <v>2828</v>
      </c>
      <c r="G307" s="128">
        <v>311523000</v>
      </c>
      <c r="H307" s="129">
        <v>2685</v>
      </c>
      <c r="I307" s="128">
        <v>327729000</v>
      </c>
      <c r="J307" s="129">
        <v>2804</v>
      </c>
      <c r="K307" s="128">
        <v>27723000</v>
      </c>
      <c r="L307" s="127">
        <v>2136</v>
      </c>
      <c r="M307" s="130">
        <v>12978.932584269663</v>
      </c>
      <c r="N307" s="128">
        <v>12719000</v>
      </c>
      <c r="O307" s="127">
        <v>504</v>
      </c>
      <c r="P307" s="131">
        <v>25236.111111111109</v>
      </c>
    </row>
    <row r="308" spans="1:16" s="137" customFormat="1" ht="15.75" outlineLevel="1" collapsed="1">
      <c r="A308" s="132"/>
      <c r="B308" s="7" t="s">
        <v>1110</v>
      </c>
      <c r="C308" s="133"/>
      <c r="D308" s="134" t="s">
        <v>901</v>
      </c>
      <c r="E308" s="135" t="s">
        <v>902</v>
      </c>
      <c r="F308" s="136">
        <v>207131</v>
      </c>
      <c r="G308" s="108">
        <v>24422074000</v>
      </c>
      <c r="H308" s="109">
        <v>199705</v>
      </c>
      <c r="I308" s="108">
        <v>25661126000</v>
      </c>
      <c r="J308" s="109">
        <v>205629</v>
      </c>
      <c r="K308" s="108">
        <v>2054870000</v>
      </c>
      <c r="L308" s="136">
        <v>156614</v>
      </c>
      <c r="M308" s="110">
        <v>13120.602245010024</v>
      </c>
      <c r="N308" s="108">
        <v>896030000</v>
      </c>
      <c r="O308" s="136">
        <v>36485</v>
      </c>
      <c r="P308" s="111">
        <v>24558.859805399479</v>
      </c>
    </row>
    <row r="309" spans="1:16" s="137" customFormat="1" hidden="1" outlineLevel="2">
      <c r="A309" s="132"/>
      <c r="B309" s="7" t="s">
        <v>994</v>
      </c>
      <c r="C309" s="133"/>
      <c r="D309" s="125" t="s">
        <v>303</v>
      </c>
      <c r="E309" s="126" t="s">
        <v>952</v>
      </c>
      <c r="F309" s="127">
        <v>40937</v>
      </c>
      <c r="G309" s="128">
        <v>5132258000</v>
      </c>
      <c r="H309" s="129">
        <v>39831</v>
      </c>
      <c r="I309" s="128">
        <v>5314144000</v>
      </c>
      <c r="J309" s="129">
        <v>40685</v>
      </c>
      <c r="K309" s="128">
        <v>349167000</v>
      </c>
      <c r="L309" s="127">
        <v>30230</v>
      </c>
      <c r="M309" s="130">
        <v>11550.347337082369</v>
      </c>
      <c r="N309" s="128">
        <v>184815000</v>
      </c>
      <c r="O309" s="127">
        <v>7544</v>
      </c>
      <c r="P309" s="131">
        <v>24498.276776246024</v>
      </c>
    </row>
    <row r="310" spans="1:16" s="137" customFormat="1" hidden="1" outlineLevel="2">
      <c r="A310" s="132"/>
      <c r="B310" s="7" t="s">
        <v>994</v>
      </c>
      <c r="C310" s="133"/>
      <c r="D310" s="125" t="s">
        <v>304</v>
      </c>
      <c r="E310" s="126" t="s">
        <v>953</v>
      </c>
      <c r="F310" s="127">
        <v>15005</v>
      </c>
      <c r="G310" s="128">
        <v>1667813000</v>
      </c>
      <c r="H310" s="129">
        <v>14556</v>
      </c>
      <c r="I310" s="128">
        <v>1753827000</v>
      </c>
      <c r="J310" s="129">
        <v>14894</v>
      </c>
      <c r="K310" s="128">
        <v>128902000</v>
      </c>
      <c r="L310" s="127">
        <v>11396</v>
      </c>
      <c r="M310" s="130">
        <v>11311.161811161812</v>
      </c>
      <c r="N310" s="128">
        <v>48993000</v>
      </c>
      <c r="O310" s="127">
        <v>2520</v>
      </c>
      <c r="P310" s="131">
        <v>19441.666666666668</v>
      </c>
    </row>
    <row r="311" spans="1:16" s="137" customFormat="1" hidden="1" outlineLevel="2">
      <c r="A311" s="132"/>
      <c r="B311" s="7" t="s">
        <v>994</v>
      </c>
      <c r="C311" s="133"/>
      <c r="D311" s="125" t="s">
        <v>305</v>
      </c>
      <c r="E311" s="126" t="s">
        <v>954</v>
      </c>
      <c r="F311" s="127">
        <v>1128</v>
      </c>
      <c r="G311" s="128">
        <v>103829000</v>
      </c>
      <c r="H311" s="129">
        <v>1065</v>
      </c>
      <c r="I311" s="128">
        <v>110341000</v>
      </c>
      <c r="J311" s="129">
        <v>1114</v>
      </c>
      <c r="K311" s="128">
        <v>10221000</v>
      </c>
      <c r="L311" s="127">
        <v>854</v>
      </c>
      <c r="M311" s="130">
        <v>11968.384074941452</v>
      </c>
      <c r="N311" s="128">
        <v>4549000</v>
      </c>
      <c r="O311" s="127">
        <v>183</v>
      </c>
      <c r="P311" s="131">
        <v>24857.923497267759</v>
      </c>
    </row>
    <row r="312" spans="1:16" s="137" customFormat="1" hidden="1" outlineLevel="2">
      <c r="A312" s="132"/>
      <c r="B312" s="7" t="s">
        <v>994</v>
      </c>
      <c r="C312" s="133"/>
      <c r="D312" s="125" t="s">
        <v>306</v>
      </c>
      <c r="E312" s="126" t="s">
        <v>955</v>
      </c>
      <c r="F312" s="127">
        <v>1549</v>
      </c>
      <c r="G312" s="128">
        <v>152699000</v>
      </c>
      <c r="H312" s="129">
        <v>1480</v>
      </c>
      <c r="I312" s="128">
        <v>160188000</v>
      </c>
      <c r="J312" s="129">
        <v>1535</v>
      </c>
      <c r="K312" s="128">
        <v>12932000</v>
      </c>
      <c r="L312" s="127">
        <v>1145</v>
      </c>
      <c r="M312" s="130">
        <v>11294.323144104803</v>
      </c>
      <c r="N312" s="128">
        <v>6367000</v>
      </c>
      <c r="O312" s="127">
        <v>298</v>
      </c>
      <c r="P312" s="131">
        <v>21365.771812080537</v>
      </c>
    </row>
    <row r="313" spans="1:16" s="137" customFormat="1" hidden="1" outlineLevel="2">
      <c r="A313" s="132"/>
      <c r="B313" s="7" t="s">
        <v>994</v>
      </c>
      <c r="C313" s="133"/>
      <c r="D313" s="125" t="s">
        <v>307</v>
      </c>
      <c r="E313" s="126" t="s">
        <v>956</v>
      </c>
      <c r="F313" s="127">
        <v>6045</v>
      </c>
      <c r="G313" s="128">
        <v>663519000</v>
      </c>
      <c r="H313" s="129">
        <v>5847</v>
      </c>
      <c r="I313" s="128">
        <v>694501000</v>
      </c>
      <c r="J313" s="129">
        <v>5999</v>
      </c>
      <c r="K313" s="128">
        <v>51889000</v>
      </c>
      <c r="L313" s="127">
        <v>4393</v>
      </c>
      <c r="M313" s="130">
        <v>11811.745959480992</v>
      </c>
      <c r="N313" s="128">
        <v>23408000</v>
      </c>
      <c r="O313" s="127">
        <v>1172</v>
      </c>
      <c r="P313" s="131">
        <v>19972.696245733787</v>
      </c>
    </row>
    <row r="314" spans="1:16" s="137" customFormat="1" hidden="1" outlineLevel="2">
      <c r="A314" s="132"/>
      <c r="B314" s="7" t="s">
        <v>994</v>
      </c>
      <c r="C314" s="133"/>
      <c r="D314" s="125" t="s">
        <v>308</v>
      </c>
      <c r="E314" s="126" t="s">
        <v>957</v>
      </c>
      <c r="F314" s="127">
        <v>976</v>
      </c>
      <c r="G314" s="128">
        <v>93471000</v>
      </c>
      <c r="H314" s="129">
        <v>934</v>
      </c>
      <c r="I314" s="128">
        <v>98023000</v>
      </c>
      <c r="J314" s="129">
        <v>964</v>
      </c>
      <c r="K314" s="128">
        <v>9537000</v>
      </c>
      <c r="L314" s="127">
        <v>680</v>
      </c>
      <c r="M314" s="130">
        <v>14025</v>
      </c>
      <c r="N314" s="128">
        <v>5575000</v>
      </c>
      <c r="O314" s="127">
        <v>211</v>
      </c>
      <c r="P314" s="131">
        <v>26421.800947867298</v>
      </c>
    </row>
    <row r="315" spans="1:16" s="137" customFormat="1" hidden="1" outlineLevel="2">
      <c r="A315" s="132"/>
      <c r="B315" s="7" t="s">
        <v>994</v>
      </c>
      <c r="C315" s="133"/>
      <c r="D315" s="125" t="s">
        <v>309</v>
      </c>
      <c r="E315" s="126" t="s">
        <v>958</v>
      </c>
      <c r="F315" s="127">
        <v>398</v>
      </c>
      <c r="G315" s="128">
        <v>39197000</v>
      </c>
      <c r="H315" s="129">
        <v>379</v>
      </c>
      <c r="I315" s="128">
        <v>39456000</v>
      </c>
      <c r="J315" s="129">
        <v>393</v>
      </c>
      <c r="K315" s="128">
        <v>4763000</v>
      </c>
      <c r="L315" s="127">
        <v>302</v>
      </c>
      <c r="M315" s="130">
        <v>15771.523178807947</v>
      </c>
      <c r="N315" s="128">
        <v>4693000</v>
      </c>
      <c r="O315" s="127">
        <v>72</v>
      </c>
      <c r="P315" s="131">
        <v>65180.555555555555</v>
      </c>
    </row>
    <row r="316" spans="1:16" s="137" customFormat="1" hidden="1" outlineLevel="2">
      <c r="A316" s="132"/>
      <c r="B316" s="7" t="s">
        <v>994</v>
      </c>
      <c r="C316" s="133"/>
      <c r="D316" s="125" t="s">
        <v>310</v>
      </c>
      <c r="E316" s="126" t="s">
        <v>870</v>
      </c>
      <c r="F316" s="127">
        <v>1374</v>
      </c>
      <c r="G316" s="128">
        <v>152614000</v>
      </c>
      <c r="H316" s="129">
        <v>1316</v>
      </c>
      <c r="I316" s="128">
        <v>158586000</v>
      </c>
      <c r="J316" s="129">
        <v>1348</v>
      </c>
      <c r="K316" s="128">
        <v>15501000</v>
      </c>
      <c r="L316" s="127">
        <v>1038</v>
      </c>
      <c r="M316" s="130">
        <v>14933.526011560694</v>
      </c>
      <c r="N316" s="128">
        <v>10765000</v>
      </c>
      <c r="O316" s="127">
        <v>237</v>
      </c>
      <c r="P316" s="131">
        <v>45421.940928270044</v>
      </c>
    </row>
    <row r="317" spans="1:16" s="137" customFormat="1" hidden="1" outlineLevel="2">
      <c r="A317" s="132"/>
      <c r="B317" s="7" t="s">
        <v>994</v>
      </c>
      <c r="C317" s="133"/>
      <c r="D317" s="125" t="s">
        <v>311</v>
      </c>
      <c r="E317" s="126" t="s">
        <v>959</v>
      </c>
      <c r="F317" s="127">
        <v>5857</v>
      </c>
      <c r="G317" s="128">
        <v>637202000</v>
      </c>
      <c r="H317" s="129">
        <v>5656</v>
      </c>
      <c r="I317" s="128">
        <v>673827000</v>
      </c>
      <c r="J317" s="129">
        <v>5814</v>
      </c>
      <c r="K317" s="128">
        <v>53691000</v>
      </c>
      <c r="L317" s="127">
        <v>4515</v>
      </c>
      <c r="M317" s="130">
        <v>11891.694352159468</v>
      </c>
      <c r="N317" s="128">
        <v>19305000</v>
      </c>
      <c r="O317" s="127">
        <v>893</v>
      </c>
      <c r="P317" s="131">
        <v>21618.141097424414</v>
      </c>
    </row>
    <row r="318" spans="1:16" s="137" customFormat="1" hidden="1" outlineLevel="2">
      <c r="A318" s="132"/>
      <c r="B318" s="7" t="s">
        <v>994</v>
      </c>
      <c r="C318" s="133"/>
      <c r="D318" s="125" t="s">
        <v>312</v>
      </c>
      <c r="E318" s="126" t="s">
        <v>960</v>
      </c>
      <c r="F318" s="127">
        <v>1735</v>
      </c>
      <c r="G318" s="128">
        <v>169252000</v>
      </c>
      <c r="H318" s="129">
        <v>1667</v>
      </c>
      <c r="I318" s="128">
        <v>177609000</v>
      </c>
      <c r="J318" s="129">
        <v>1717</v>
      </c>
      <c r="K318" s="128">
        <v>16519000</v>
      </c>
      <c r="L318" s="127">
        <v>1326</v>
      </c>
      <c r="M318" s="130">
        <v>12457.767722473605</v>
      </c>
      <c r="N318" s="128">
        <v>9468000</v>
      </c>
      <c r="O318" s="127">
        <v>296</v>
      </c>
      <c r="P318" s="131">
        <v>31986.486486486487</v>
      </c>
    </row>
    <row r="319" spans="1:16" s="137" customFormat="1" hidden="1" outlineLevel="2">
      <c r="A319" s="132"/>
      <c r="B319" s="7" t="s">
        <v>994</v>
      </c>
      <c r="C319" s="133"/>
      <c r="D319" s="125" t="s">
        <v>313</v>
      </c>
      <c r="E319" s="126" t="s">
        <v>961</v>
      </c>
      <c r="F319" s="127">
        <v>10675</v>
      </c>
      <c r="G319" s="128">
        <v>1131249000</v>
      </c>
      <c r="H319" s="129">
        <v>10364</v>
      </c>
      <c r="I319" s="128">
        <v>1187259000</v>
      </c>
      <c r="J319" s="129">
        <v>10599</v>
      </c>
      <c r="K319" s="128">
        <v>90541000</v>
      </c>
      <c r="L319" s="127">
        <v>8178</v>
      </c>
      <c r="M319" s="130">
        <v>11071.288823673271</v>
      </c>
      <c r="N319" s="128">
        <v>38852000</v>
      </c>
      <c r="O319" s="127">
        <v>1748</v>
      </c>
      <c r="P319" s="131">
        <v>22226.54462242563</v>
      </c>
    </row>
    <row r="320" spans="1:16" s="137" customFormat="1" hidden="1" outlineLevel="2">
      <c r="A320" s="132"/>
      <c r="B320" s="7" t="s">
        <v>994</v>
      </c>
      <c r="C320" s="133"/>
      <c r="D320" s="125" t="s">
        <v>314</v>
      </c>
      <c r="E320" s="126" t="s">
        <v>962</v>
      </c>
      <c r="F320" s="127">
        <v>1195</v>
      </c>
      <c r="G320" s="128">
        <v>110311000</v>
      </c>
      <c r="H320" s="129">
        <v>1151</v>
      </c>
      <c r="I320" s="128">
        <v>116569000</v>
      </c>
      <c r="J320" s="129">
        <v>1188</v>
      </c>
      <c r="K320" s="128">
        <v>9591000</v>
      </c>
      <c r="L320" s="127">
        <v>898</v>
      </c>
      <c r="M320" s="130">
        <v>10680.400890868597</v>
      </c>
      <c r="N320" s="128">
        <v>3684000</v>
      </c>
      <c r="O320" s="127">
        <v>199</v>
      </c>
      <c r="P320" s="131">
        <v>18512.562814070352</v>
      </c>
    </row>
    <row r="321" spans="1:16" s="137" customFormat="1" hidden="1" outlineLevel="2">
      <c r="A321" s="132"/>
      <c r="B321" s="7" t="s">
        <v>994</v>
      </c>
      <c r="C321" s="133"/>
      <c r="D321" s="125" t="s">
        <v>315</v>
      </c>
      <c r="E321" s="126" t="s">
        <v>963</v>
      </c>
      <c r="F321" s="127">
        <v>1080</v>
      </c>
      <c r="G321" s="128">
        <v>91246000</v>
      </c>
      <c r="H321" s="129">
        <v>1013</v>
      </c>
      <c r="I321" s="128">
        <v>98293000</v>
      </c>
      <c r="J321" s="129">
        <v>1072</v>
      </c>
      <c r="K321" s="128">
        <v>9871000</v>
      </c>
      <c r="L321" s="127">
        <v>842</v>
      </c>
      <c r="M321" s="130">
        <v>11723.277909738717</v>
      </c>
      <c r="N321" s="128">
        <v>3139000</v>
      </c>
      <c r="O321" s="127">
        <v>179</v>
      </c>
      <c r="P321" s="131">
        <v>17536.312849162012</v>
      </c>
    </row>
    <row r="322" spans="1:16" s="137" customFormat="1" hidden="1" outlineLevel="2">
      <c r="A322" s="132"/>
      <c r="B322" s="7" t="s">
        <v>994</v>
      </c>
      <c r="C322" s="133"/>
      <c r="D322" s="125" t="s">
        <v>316</v>
      </c>
      <c r="E322" s="126" t="s">
        <v>964</v>
      </c>
      <c r="F322" s="127">
        <v>1097</v>
      </c>
      <c r="G322" s="128">
        <v>119725000</v>
      </c>
      <c r="H322" s="129">
        <v>1050</v>
      </c>
      <c r="I322" s="128">
        <v>120489000</v>
      </c>
      <c r="J322" s="129">
        <v>1079</v>
      </c>
      <c r="K322" s="128">
        <v>10530000</v>
      </c>
      <c r="L322" s="127">
        <v>834</v>
      </c>
      <c r="M322" s="130">
        <v>12625.899280575539</v>
      </c>
      <c r="N322" s="128">
        <v>9967000</v>
      </c>
      <c r="O322" s="127">
        <v>182</v>
      </c>
      <c r="P322" s="131">
        <v>54763.73626373626</v>
      </c>
    </row>
    <row r="323" spans="1:16" s="137" customFormat="1" hidden="1" outlineLevel="2">
      <c r="A323" s="132"/>
      <c r="B323" s="7" t="s">
        <v>994</v>
      </c>
      <c r="C323" s="133"/>
      <c r="D323" s="125" t="s">
        <v>317</v>
      </c>
      <c r="E323" s="126" t="s">
        <v>965</v>
      </c>
      <c r="F323" s="127">
        <v>1392</v>
      </c>
      <c r="G323" s="128">
        <v>137922000</v>
      </c>
      <c r="H323" s="129">
        <v>1326</v>
      </c>
      <c r="I323" s="128">
        <v>145292000</v>
      </c>
      <c r="J323" s="129">
        <v>1379</v>
      </c>
      <c r="K323" s="128">
        <v>12389000</v>
      </c>
      <c r="L323" s="127">
        <v>1044</v>
      </c>
      <c r="M323" s="130">
        <v>11866.858237547893</v>
      </c>
      <c r="N323" s="128">
        <v>5077000</v>
      </c>
      <c r="O323" s="127">
        <v>247</v>
      </c>
      <c r="P323" s="131">
        <v>20554.655870445345</v>
      </c>
    </row>
    <row r="324" spans="1:16" s="137" customFormat="1" hidden="1" outlineLevel="2">
      <c r="A324" s="132"/>
      <c r="B324" s="7" t="s">
        <v>994</v>
      </c>
      <c r="C324" s="133"/>
      <c r="D324" s="125" t="s">
        <v>318</v>
      </c>
      <c r="E324" s="126" t="s">
        <v>966</v>
      </c>
      <c r="F324" s="127">
        <v>3579</v>
      </c>
      <c r="G324" s="128">
        <v>330554000</v>
      </c>
      <c r="H324" s="129">
        <v>3425</v>
      </c>
      <c r="I324" s="128">
        <v>352753000</v>
      </c>
      <c r="J324" s="129">
        <v>3556</v>
      </c>
      <c r="K324" s="128">
        <v>29131000</v>
      </c>
      <c r="L324" s="127">
        <v>2743</v>
      </c>
      <c r="M324" s="130">
        <v>10620.123951877506</v>
      </c>
      <c r="N324" s="128">
        <v>8208000</v>
      </c>
      <c r="O324" s="127">
        <v>585</v>
      </c>
      <c r="P324" s="131">
        <v>14030.76923076923</v>
      </c>
    </row>
    <row r="325" spans="1:16" s="137" customFormat="1" hidden="1" outlineLevel="2">
      <c r="A325" s="132"/>
      <c r="B325" s="7" t="s">
        <v>994</v>
      </c>
      <c r="C325" s="133"/>
      <c r="D325" s="125" t="s">
        <v>319</v>
      </c>
      <c r="E325" s="126" t="s">
        <v>967</v>
      </c>
      <c r="F325" s="127">
        <v>20943</v>
      </c>
      <c r="G325" s="128">
        <v>2284174000</v>
      </c>
      <c r="H325" s="129">
        <v>20343</v>
      </c>
      <c r="I325" s="128">
        <v>2400518000</v>
      </c>
      <c r="J325" s="129">
        <v>20806</v>
      </c>
      <c r="K325" s="128">
        <v>173126000</v>
      </c>
      <c r="L325" s="127">
        <v>15980</v>
      </c>
      <c r="M325" s="130">
        <v>10833.917396745932</v>
      </c>
      <c r="N325" s="128">
        <v>62201000</v>
      </c>
      <c r="O325" s="127">
        <v>3431</v>
      </c>
      <c r="P325" s="131">
        <v>18129.11687554649</v>
      </c>
    </row>
    <row r="326" spans="1:16" s="137" customFormat="1" hidden="1" outlineLevel="2">
      <c r="A326" s="132"/>
      <c r="B326" s="7" t="s">
        <v>994</v>
      </c>
      <c r="C326" s="133"/>
      <c r="D326" s="125" t="s">
        <v>320</v>
      </c>
      <c r="E326" s="126" t="s">
        <v>968</v>
      </c>
      <c r="F326" s="127">
        <v>1564</v>
      </c>
      <c r="G326" s="128">
        <v>233537000</v>
      </c>
      <c r="H326" s="129">
        <v>1507</v>
      </c>
      <c r="I326" s="128">
        <v>232048000</v>
      </c>
      <c r="J326" s="129">
        <v>1540</v>
      </c>
      <c r="K326" s="128">
        <v>15194000</v>
      </c>
      <c r="L326" s="127">
        <v>1113</v>
      </c>
      <c r="M326" s="130">
        <v>13651.392632524708</v>
      </c>
      <c r="N326" s="128">
        <v>17319000</v>
      </c>
      <c r="O326" s="127">
        <v>334</v>
      </c>
      <c r="P326" s="131">
        <v>51853.293413173655</v>
      </c>
    </row>
    <row r="327" spans="1:16" s="137" customFormat="1" hidden="1" outlineLevel="2">
      <c r="A327" s="132"/>
      <c r="B327" s="7" t="s">
        <v>994</v>
      </c>
      <c r="C327" s="133"/>
      <c r="D327" s="125" t="s">
        <v>321</v>
      </c>
      <c r="E327" s="126" t="s">
        <v>969</v>
      </c>
      <c r="F327" s="127">
        <v>365</v>
      </c>
      <c r="G327" s="128">
        <v>45077000</v>
      </c>
      <c r="H327" s="129">
        <v>351</v>
      </c>
      <c r="I327" s="128">
        <v>44653000</v>
      </c>
      <c r="J327" s="129">
        <v>364</v>
      </c>
      <c r="K327" s="128">
        <v>3584000</v>
      </c>
      <c r="L327" s="127">
        <v>256</v>
      </c>
      <c r="M327" s="130">
        <v>14000</v>
      </c>
      <c r="N327" s="128">
        <v>3966000</v>
      </c>
      <c r="O327" s="127">
        <v>83</v>
      </c>
      <c r="P327" s="131">
        <v>47783.132530120485</v>
      </c>
    </row>
    <row r="328" spans="1:16" s="137" customFormat="1" hidden="1" outlineLevel="2">
      <c r="A328" s="132"/>
      <c r="B328" s="7" t="s">
        <v>994</v>
      </c>
      <c r="C328" s="133"/>
      <c r="D328" s="125" t="s">
        <v>322</v>
      </c>
      <c r="E328" s="126" t="s">
        <v>970</v>
      </c>
      <c r="F328" s="127">
        <v>958</v>
      </c>
      <c r="G328" s="128">
        <v>99937000</v>
      </c>
      <c r="H328" s="129">
        <v>910</v>
      </c>
      <c r="I328" s="128">
        <v>104832000</v>
      </c>
      <c r="J328" s="129">
        <v>941</v>
      </c>
      <c r="K328" s="128">
        <v>8812000</v>
      </c>
      <c r="L328" s="127">
        <v>692</v>
      </c>
      <c r="M328" s="130">
        <v>12734.104046242775</v>
      </c>
      <c r="N328" s="128">
        <v>3755000</v>
      </c>
      <c r="O328" s="127">
        <v>211</v>
      </c>
      <c r="P328" s="131">
        <v>17796.208530805688</v>
      </c>
    </row>
    <row r="329" spans="1:16" s="137" customFormat="1" hidden="1" outlineLevel="2">
      <c r="A329" s="132"/>
      <c r="B329" s="7" t="s">
        <v>994</v>
      </c>
      <c r="C329" s="133"/>
      <c r="D329" s="125" t="s">
        <v>323</v>
      </c>
      <c r="E329" s="126" t="s">
        <v>971</v>
      </c>
      <c r="F329" s="127">
        <v>4900</v>
      </c>
      <c r="G329" s="128">
        <v>545715000</v>
      </c>
      <c r="H329" s="129">
        <v>4743</v>
      </c>
      <c r="I329" s="128">
        <v>579718000</v>
      </c>
      <c r="J329" s="129">
        <v>4852</v>
      </c>
      <c r="K329" s="128">
        <v>45790000</v>
      </c>
      <c r="L329" s="127">
        <v>3680</v>
      </c>
      <c r="M329" s="130">
        <v>12442.934782608696</v>
      </c>
      <c r="N329" s="128">
        <v>13194000</v>
      </c>
      <c r="O329" s="127">
        <v>887</v>
      </c>
      <c r="P329" s="131">
        <v>14874.859075535513</v>
      </c>
    </row>
    <row r="330" spans="1:16" s="137" customFormat="1" hidden="1" outlineLevel="2">
      <c r="A330" s="132"/>
      <c r="B330" s="7" t="s">
        <v>994</v>
      </c>
      <c r="C330" s="133"/>
      <c r="D330" s="125" t="s">
        <v>324</v>
      </c>
      <c r="E330" s="126" t="s">
        <v>972</v>
      </c>
      <c r="F330" s="127">
        <v>1622</v>
      </c>
      <c r="G330" s="128">
        <v>161918000</v>
      </c>
      <c r="H330" s="129">
        <v>1561</v>
      </c>
      <c r="I330" s="128">
        <v>171824000</v>
      </c>
      <c r="J330" s="129">
        <v>1593</v>
      </c>
      <c r="K330" s="128">
        <v>13557000</v>
      </c>
      <c r="L330" s="127">
        <v>1220</v>
      </c>
      <c r="M330" s="130">
        <v>11112.295081967213</v>
      </c>
      <c r="N330" s="128">
        <v>3899000</v>
      </c>
      <c r="O330" s="127">
        <v>275</v>
      </c>
      <c r="P330" s="131">
        <v>14178.181818181818</v>
      </c>
    </row>
    <row r="331" spans="1:16" s="137" customFormat="1" hidden="1" outlineLevel="2">
      <c r="A331" s="132"/>
      <c r="B331" s="7" t="s">
        <v>994</v>
      </c>
      <c r="C331" s="133"/>
      <c r="D331" s="125" t="s">
        <v>325</v>
      </c>
      <c r="E331" s="126" t="s">
        <v>973</v>
      </c>
      <c r="F331" s="127">
        <v>801</v>
      </c>
      <c r="G331" s="128">
        <v>68543000</v>
      </c>
      <c r="H331" s="129">
        <v>772</v>
      </c>
      <c r="I331" s="128">
        <v>72689000</v>
      </c>
      <c r="J331" s="129">
        <v>790</v>
      </c>
      <c r="K331" s="128">
        <v>7079000</v>
      </c>
      <c r="L331" s="127">
        <v>595</v>
      </c>
      <c r="M331" s="130">
        <v>11897.478991596639</v>
      </c>
      <c r="N331" s="128">
        <v>2950000</v>
      </c>
      <c r="O331" s="127">
        <v>164</v>
      </c>
      <c r="P331" s="131">
        <v>17987.804878048781</v>
      </c>
    </row>
    <row r="332" spans="1:16" s="137" customFormat="1" hidden="1" outlineLevel="2">
      <c r="A332" s="132"/>
      <c r="B332" s="7" t="s">
        <v>994</v>
      </c>
      <c r="C332" s="133"/>
      <c r="D332" s="125" t="s">
        <v>326</v>
      </c>
      <c r="E332" s="126" t="s">
        <v>974</v>
      </c>
      <c r="F332" s="127">
        <v>3695</v>
      </c>
      <c r="G332" s="128">
        <v>366393000</v>
      </c>
      <c r="H332" s="129">
        <v>3580</v>
      </c>
      <c r="I332" s="128">
        <v>384046000</v>
      </c>
      <c r="J332" s="129">
        <v>3675</v>
      </c>
      <c r="K332" s="128">
        <v>28032000</v>
      </c>
      <c r="L332" s="127">
        <v>2757</v>
      </c>
      <c r="M332" s="130">
        <v>10167.573449401523</v>
      </c>
      <c r="N332" s="128">
        <v>11934000</v>
      </c>
      <c r="O332" s="127">
        <v>684</v>
      </c>
      <c r="P332" s="131">
        <v>17447.36842105263</v>
      </c>
    </row>
    <row r="333" spans="1:16" s="137" customFormat="1" hidden="1" outlineLevel="2">
      <c r="A333" s="132"/>
      <c r="B333" s="7" t="s">
        <v>994</v>
      </c>
      <c r="C333" s="133"/>
      <c r="D333" s="125" t="s">
        <v>327</v>
      </c>
      <c r="E333" s="126" t="s">
        <v>975</v>
      </c>
      <c r="F333" s="127">
        <v>7804</v>
      </c>
      <c r="G333" s="128">
        <v>826874000</v>
      </c>
      <c r="H333" s="129">
        <v>7583</v>
      </c>
      <c r="I333" s="128">
        <v>864602000</v>
      </c>
      <c r="J333" s="129">
        <v>7731</v>
      </c>
      <c r="K333" s="128">
        <v>60457000</v>
      </c>
      <c r="L333" s="127">
        <v>5843</v>
      </c>
      <c r="M333" s="130">
        <v>10346.910833475955</v>
      </c>
      <c r="N333" s="128">
        <v>26467000</v>
      </c>
      <c r="O333" s="127">
        <v>1395</v>
      </c>
      <c r="P333" s="131">
        <v>18972.759856630826</v>
      </c>
    </row>
    <row r="334" spans="1:16" s="137" customFormat="1" hidden="1" outlineLevel="2">
      <c r="A334" s="132"/>
      <c r="B334" s="7" t="s">
        <v>994</v>
      </c>
      <c r="C334" s="133"/>
      <c r="D334" s="125" t="s">
        <v>328</v>
      </c>
      <c r="E334" s="126" t="s">
        <v>976</v>
      </c>
      <c r="F334" s="127">
        <v>1564</v>
      </c>
      <c r="G334" s="128">
        <v>151234000</v>
      </c>
      <c r="H334" s="129">
        <v>1501</v>
      </c>
      <c r="I334" s="128">
        <v>159890000</v>
      </c>
      <c r="J334" s="129">
        <v>1546</v>
      </c>
      <c r="K334" s="128">
        <v>11960000</v>
      </c>
      <c r="L334" s="127">
        <v>1203</v>
      </c>
      <c r="M334" s="130">
        <v>9941.8121363258524</v>
      </c>
      <c r="N334" s="128">
        <v>3704000</v>
      </c>
      <c r="O334" s="127">
        <v>275</v>
      </c>
      <c r="P334" s="131">
        <v>13469.09090909091</v>
      </c>
    </row>
    <row r="335" spans="1:16" s="137" customFormat="1" hidden="1" outlineLevel="2">
      <c r="A335" s="132"/>
      <c r="B335" s="7" t="s">
        <v>994</v>
      </c>
      <c r="C335" s="133"/>
      <c r="D335" s="125" t="s">
        <v>329</v>
      </c>
      <c r="E335" s="126" t="s">
        <v>977</v>
      </c>
      <c r="F335" s="127">
        <v>2077</v>
      </c>
      <c r="G335" s="128">
        <v>220088000</v>
      </c>
      <c r="H335" s="129">
        <v>1982</v>
      </c>
      <c r="I335" s="128">
        <v>228374000</v>
      </c>
      <c r="J335" s="129">
        <v>2048</v>
      </c>
      <c r="K335" s="128">
        <v>21172000</v>
      </c>
      <c r="L335" s="127">
        <v>1451</v>
      </c>
      <c r="M335" s="130">
        <v>14591.31633356306</v>
      </c>
      <c r="N335" s="128">
        <v>14444000</v>
      </c>
      <c r="O335" s="127">
        <v>400</v>
      </c>
      <c r="P335" s="131">
        <v>36110</v>
      </c>
    </row>
    <row r="336" spans="1:16" s="137" customFormat="1" hidden="1" outlineLevel="2">
      <c r="A336" s="132"/>
      <c r="B336" s="7" t="s">
        <v>994</v>
      </c>
      <c r="C336" s="133"/>
      <c r="D336" s="125" t="s">
        <v>330</v>
      </c>
      <c r="E336" s="126" t="s">
        <v>978</v>
      </c>
      <c r="F336" s="127">
        <v>1457</v>
      </c>
      <c r="G336" s="128">
        <v>141194000</v>
      </c>
      <c r="H336" s="129">
        <v>1403</v>
      </c>
      <c r="I336" s="128">
        <v>151531000</v>
      </c>
      <c r="J336" s="129">
        <v>1434</v>
      </c>
      <c r="K336" s="128">
        <v>12150000</v>
      </c>
      <c r="L336" s="127">
        <v>1027</v>
      </c>
      <c r="M336" s="130">
        <v>11830.574488802336</v>
      </c>
      <c r="N336" s="128">
        <v>3059000</v>
      </c>
      <c r="O336" s="127">
        <v>265</v>
      </c>
      <c r="P336" s="131">
        <v>11543.396226415094</v>
      </c>
    </row>
    <row r="337" spans="1:16" s="137" customFormat="1" hidden="1" outlineLevel="2">
      <c r="A337" s="132"/>
      <c r="B337" s="7" t="s">
        <v>994</v>
      </c>
      <c r="C337" s="133"/>
      <c r="D337" s="125" t="s">
        <v>331</v>
      </c>
      <c r="E337" s="126" t="s">
        <v>979</v>
      </c>
      <c r="F337" s="127">
        <v>1584</v>
      </c>
      <c r="G337" s="128">
        <v>147429000</v>
      </c>
      <c r="H337" s="129">
        <v>1526</v>
      </c>
      <c r="I337" s="128">
        <v>156352000</v>
      </c>
      <c r="J337" s="129">
        <v>1560</v>
      </c>
      <c r="K337" s="128">
        <v>12192000</v>
      </c>
      <c r="L337" s="127">
        <v>1142</v>
      </c>
      <c r="M337" s="130">
        <v>10676.007005253941</v>
      </c>
      <c r="N337" s="128">
        <v>3899000</v>
      </c>
      <c r="O337" s="127">
        <v>288</v>
      </c>
      <c r="P337" s="131">
        <v>13538.194444444445</v>
      </c>
    </row>
    <row r="338" spans="1:16" s="137" customFormat="1" hidden="1" outlineLevel="2">
      <c r="A338" s="132"/>
      <c r="B338" s="7" t="s">
        <v>994</v>
      </c>
      <c r="C338" s="133"/>
      <c r="D338" s="125" t="s">
        <v>332</v>
      </c>
      <c r="E338" s="126" t="s">
        <v>980</v>
      </c>
      <c r="F338" s="127">
        <v>1661</v>
      </c>
      <c r="G338" s="128">
        <v>172067000</v>
      </c>
      <c r="H338" s="129">
        <v>1606</v>
      </c>
      <c r="I338" s="128">
        <v>179323000</v>
      </c>
      <c r="J338" s="129">
        <v>1647</v>
      </c>
      <c r="K338" s="128">
        <v>14046000</v>
      </c>
      <c r="L338" s="127">
        <v>1272</v>
      </c>
      <c r="M338" s="130">
        <v>11042.452830188678</v>
      </c>
      <c r="N338" s="128">
        <v>7479000</v>
      </c>
      <c r="O338" s="127">
        <v>270</v>
      </c>
      <c r="P338" s="131">
        <v>27700</v>
      </c>
    </row>
    <row r="339" spans="1:16" s="137" customFormat="1" hidden="1" outlineLevel="2">
      <c r="A339" s="132"/>
      <c r="B339" s="7" t="s">
        <v>994</v>
      </c>
      <c r="C339" s="133"/>
      <c r="D339" s="125" t="s">
        <v>333</v>
      </c>
      <c r="E339" s="126" t="s">
        <v>981</v>
      </c>
      <c r="F339" s="127">
        <v>1002</v>
      </c>
      <c r="G339" s="128">
        <v>92727000</v>
      </c>
      <c r="H339" s="129">
        <v>961</v>
      </c>
      <c r="I339" s="128">
        <v>98602000</v>
      </c>
      <c r="J339" s="129">
        <v>995</v>
      </c>
      <c r="K339" s="128">
        <v>8663000</v>
      </c>
      <c r="L339" s="127">
        <v>766</v>
      </c>
      <c r="M339" s="130">
        <v>11309.399477806788</v>
      </c>
      <c r="N339" s="128">
        <v>2957000</v>
      </c>
      <c r="O339" s="127">
        <v>170</v>
      </c>
      <c r="P339" s="131">
        <v>17394.117647058825</v>
      </c>
    </row>
    <row r="340" spans="1:16" s="137" customFormat="1" hidden="1" outlineLevel="2">
      <c r="A340" s="132"/>
      <c r="B340" s="7" t="s">
        <v>994</v>
      </c>
      <c r="C340" s="133"/>
      <c r="D340" s="125" t="s">
        <v>334</v>
      </c>
      <c r="E340" s="126" t="s">
        <v>982</v>
      </c>
      <c r="F340" s="127">
        <v>1139</v>
      </c>
      <c r="G340" s="128">
        <v>98182000</v>
      </c>
      <c r="H340" s="129">
        <v>1086</v>
      </c>
      <c r="I340" s="128">
        <v>102853000</v>
      </c>
      <c r="J340" s="129">
        <v>1120</v>
      </c>
      <c r="K340" s="128">
        <v>8267000</v>
      </c>
      <c r="L340" s="127">
        <v>858</v>
      </c>
      <c r="M340" s="130">
        <v>9635.1981351981358</v>
      </c>
      <c r="N340" s="128">
        <v>3694000</v>
      </c>
      <c r="O340" s="127">
        <v>191</v>
      </c>
      <c r="P340" s="131">
        <v>19340.314136125653</v>
      </c>
    </row>
    <row r="341" spans="1:16" s="137" customFormat="1" hidden="1" outlineLevel="2">
      <c r="A341" s="132"/>
      <c r="B341" s="7" t="s">
        <v>994</v>
      </c>
      <c r="C341" s="133"/>
      <c r="D341" s="125" t="s">
        <v>335</v>
      </c>
      <c r="E341" s="126" t="s">
        <v>983</v>
      </c>
      <c r="F341" s="127">
        <v>1938</v>
      </c>
      <c r="G341" s="128">
        <v>178907000</v>
      </c>
      <c r="H341" s="129">
        <v>1867</v>
      </c>
      <c r="I341" s="128">
        <v>188172000</v>
      </c>
      <c r="J341" s="129">
        <v>1912</v>
      </c>
      <c r="K341" s="128">
        <v>14718000</v>
      </c>
      <c r="L341" s="127">
        <v>1495</v>
      </c>
      <c r="M341" s="130">
        <v>9844.8160535117058</v>
      </c>
      <c r="N341" s="128">
        <v>5388000</v>
      </c>
      <c r="O341" s="127">
        <v>330</v>
      </c>
      <c r="P341" s="131">
        <v>16327.272727272728</v>
      </c>
    </row>
    <row r="342" spans="1:16" s="137" customFormat="1" hidden="1" outlineLevel="2">
      <c r="A342" s="132"/>
      <c r="B342" s="7" t="s">
        <v>994</v>
      </c>
      <c r="C342" s="133"/>
      <c r="D342" s="125" t="s">
        <v>336</v>
      </c>
      <c r="E342" s="126" t="s">
        <v>984</v>
      </c>
      <c r="F342" s="127">
        <v>460</v>
      </c>
      <c r="G342" s="128">
        <v>59254000</v>
      </c>
      <c r="H342" s="129">
        <v>442</v>
      </c>
      <c r="I342" s="128">
        <v>62905000</v>
      </c>
      <c r="J342" s="129">
        <v>455</v>
      </c>
      <c r="K342" s="128">
        <v>5771000</v>
      </c>
      <c r="L342" s="127">
        <v>356</v>
      </c>
      <c r="M342" s="130">
        <v>16210.674157303371</v>
      </c>
      <c r="N342" s="128">
        <v>2606000</v>
      </c>
      <c r="O342" s="127">
        <v>78</v>
      </c>
      <c r="P342" s="131">
        <v>33410.256410256414</v>
      </c>
    </row>
    <row r="343" spans="1:16" s="137" customFormat="1" hidden="1" outlineLevel="2">
      <c r="A343" s="132"/>
      <c r="B343" s="7" t="s">
        <v>994</v>
      </c>
      <c r="C343" s="133"/>
      <c r="D343" s="125" t="s">
        <v>337</v>
      </c>
      <c r="E343" s="126" t="s">
        <v>985</v>
      </c>
      <c r="F343" s="127">
        <v>600</v>
      </c>
      <c r="G343" s="128">
        <v>78977000</v>
      </c>
      <c r="H343" s="129">
        <v>577</v>
      </c>
      <c r="I343" s="128">
        <v>80225000</v>
      </c>
      <c r="J343" s="129">
        <v>593</v>
      </c>
      <c r="K343" s="128">
        <v>8829000</v>
      </c>
      <c r="L343" s="127">
        <v>465</v>
      </c>
      <c r="M343" s="130">
        <v>18987.096774193549</v>
      </c>
      <c r="N343" s="128">
        <v>8122000</v>
      </c>
      <c r="O343" s="127">
        <v>98</v>
      </c>
      <c r="P343" s="131">
        <v>82877.551020408166</v>
      </c>
    </row>
    <row r="344" spans="1:16" s="137" customFormat="1" hidden="1" outlineLevel="2">
      <c r="A344" s="132"/>
      <c r="B344" s="7" t="s">
        <v>994</v>
      </c>
      <c r="C344" s="133"/>
      <c r="D344" s="125" t="s">
        <v>338</v>
      </c>
      <c r="E344" s="126" t="s">
        <v>986</v>
      </c>
      <c r="F344" s="127">
        <v>1101</v>
      </c>
      <c r="G344" s="128">
        <v>128413000</v>
      </c>
      <c r="H344" s="129">
        <v>1061</v>
      </c>
      <c r="I344" s="128">
        <v>130607000</v>
      </c>
      <c r="J344" s="129">
        <v>1084</v>
      </c>
      <c r="K344" s="128">
        <v>12795000</v>
      </c>
      <c r="L344" s="127">
        <v>820</v>
      </c>
      <c r="M344" s="130">
        <v>15603.658536585366</v>
      </c>
      <c r="N344" s="128">
        <v>10696000</v>
      </c>
      <c r="O344" s="127">
        <v>205</v>
      </c>
      <c r="P344" s="131">
        <v>52175.609756097561</v>
      </c>
    </row>
    <row r="345" spans="1:16" s="137" customFormat="1" hidden="1" outlineLevel="2">
      <c r="A345" s="132"/>
      <c r="B345" s="7" t="s">
        <v>994</v>
      </c>
      <c r="C345" s="133"/>
      <c r="D345" s="125" t="s">
        <v>339</v>
      </c>
      <c r="E345" s="126" t="s">
        <v>987</v>
      </c>
      <c r="F345" s="127">
        <v>8870</v>
      </c>
      <c r="G345" s="128">
        <v>963535000</v>
      </c>
      <c r="H345" s="129">
        <v>8534</v>
      </c>
      <c r="I345" s="128">
        <v>1021970000</v>
      </c>
      <c r="J345" s="129">
        <v>8795</v>
      </c>
      <c r="K345" s="128">
        <v>92793000</v>
      </c>
      <c r="L345" s="127">
        <v>6708</v>
      </c>
      <c r="M345" s="130">
        <v>13833.184257602863</v>
      </c>
      <c r="N345" s="128">
        <v>39013000</v>
      </c>
      <c r="O345" s="127">
        <v>1568</v>
      </c>
      <c r="P345" s="131">
        <v>24880.739795918369</v>
      </c>
    </row>
    <row r="346" spans="1:16" s="137" customFormat="1" hidden="1" outlineLevel="2">
      <c r="A346" s="132"/>
      <c r="B346" s="7" t="s">
        <v>994</v>
      </c>
      <c r="C346" s="133"/>
      <c r="D346" s="125" t="s">
        <v>340</v>
      </c>
      <c r="E346" s="126" t="s">
        <v>988</v>
      </c>
      <c r="F346" s="127">
        <v>7722</v>
      </c>
      <c r="G346" s="128">
        <v>862267000</v>
      </c>
      <c r="H346" s="129">
        <v>7414</v>
      </c>
      <c r="I346" s="128">
        <v>894057000</v>
      </c>
      <c r="J346" s="129">
        <v>7649</v>
      </c>
      <c r="K346" s="128">
        <v>72512000</v>
      </c>
      <c r="L346" s="127">
        <v>5677</v>
      </c>
      <c r="M346" s="130">
        <v>12772.943456050731</v>
      </c>
      <c r="N346" s="128">
        <v>43163000</v>
      </c>
      <c r="O346" s="127">
        <v>1506</v>
      </c>
      <c r="P346" s="131">
        <v>28660.690571049137</v>
      </c>
    </row>
    <row r="347" spans="1:16" s="137" customFormat="1" hidden="1" outlineLevel="2">
      <c r="A347" s="132"/>
      <c r="B347" s="7" t="s">
        <v>994</v>
      </c>
      <c r="C347" s="133"/>
      <c r="D347" s="125" t="s">
        <v>341</v>
      </c>
      <c r="E347" s="126" t="s">
        <v>989</v>
      </c>
      <c r="F347" s="127">
        <v>6367</v>
      </c>
      <c r="G347" s="128">
        <v>701161000</v>
      </c>
      <c r="H347" s="129">
        <v>6161</v>
      </c>
      <c r="I347" s="128">
        <v>711377000</v>
      </c>
      <c r="J347" s="129">
        <v>6327</v>
      </c>
      <c r="K347" s="128">
        <v>55998000</v>
      </c>
      <c r="L347" s="127">
        <v>4799</v>
      </c>
      <c r="M347" s="130">
        <v>11668.680975203168</v>
      </c>
      <c r="N347" s="128">
        <v>47747000</v>
      </c>
      <c r="O347" s="127">
        <v>1135</v>
      </c>
      <c r="P347" s="131">
        <v>42067.841409691631</v>
      </c>
    </row>
    <row r="348" spans="1:16" s="137" customFormat="1" hidden="1" outlineLevel="2">
      <c r="A348" s="132"/>
      <c r="B348" s="7" t="s">
        <v>994</v>
      </c>
      <c r="C348" s="133"/>
      <c r="D348" s="125" t="s">
        <v>342</v>
      </c>
      <c r="E348" s="126" t="s">
        <v>728</v>
      </c>
      <c r="F348" s="127">
        <v>2080</v>
      </c>
      <c r="G348" s="128">
        <v>200109000</v>
      </c>
      <c r="H348" s="129">
        <v>1998</v>
      </c>
      <c r="I348" s="128">
        <v>212198000</v>
      </c>
      <c r="J348" s="129">
        <v>2052</v>
      </c>
      <c r="K348" s="128">
        <v>20268000</v>
      </c>
      <c r="L348" s="127">
        <v>1579</v>
      </c>
      <c r="M348" s="130">
        <v>12835.972134262191</v>
      </c>
      <c r="N348" s="128">
        <v>9402000</v>
      </c>
      <c r="O348" s="127">
        <v>381</v>
      </c>
      <c r="P348" s="131">
        <v>24677.165354330707</v>
      </c>
    </row>
    <row r="349" spans="1:16" s="137" customFormat="1" hidden="1" outlineLevel="2">
      <c r="A349" s="132"/>
      <c r="B349" s="7" t="s">
        <v>994</v>
      </c>
      <c r="C349" s="133"/>
      <c r="D349" s="125" t="s">
        <v>343</v>
      </c>
      <c r="E349" s="126" t="s">
        <v>990</v>
      </c>
      <c r="F349" s="127">
        <v>3796</v>
      </c>
      <c r="G349" s="128">
        <v>401871000</v>
      </c>
      <c r="H349" s="129">
        <v>3667</v>
      </c>
      <c r="I349" s="128">
        <v>431044000</v>
      </c>
      <c r="J349" s="129">
        <v>3762</v>
      </c>
      <c r="K349" s="128">
        <v>43264000</v>
      </c>
      <c r="L349" s="127">
        <v>2940</v>
      </c>
      <c r="M349" s="130">
        <v>14715.646258503401</v>
      </c>
      <c r="N349" s="128">
        <v>17538000</v>
      </c>
      <c r="O349" s="127">
        <v>608</v>
      </c>
      <c r="P349" s="131">
        <v>28845.394736842107</v>
      </c>
    </row>
    <row r="350" spans="1:16" s="137" customFormat="1" hidden="1" outlineLevel="2">
      <c r="A350" s="132"/>
      <c r="B350" s="7" t="s">
        <v>994</v>
      </c>
      <c r="C350" s="133"/>
      <c r="D350" s="125" t="s">
        <v>344</v>
      </c>
      <c r="E350" s="126" t="s">
        <v>991</v>
      </c>
      <c r="F350" s="127">
        <v>8167</v>
      </c>
      <c r="G350" s="128">
        <v>923654000</v>
      </c>
      <c r="H350" s="129">
        <v>7869</v>
      </c>
      <c r="I350" s="128">
        <v>957892000</v>
      </c>
      <c r="J350" s="129">
        <v>8117</v>
      </c>
      <c r="K350" s="128">
        <v>75095000</v>
      </c>
      <c r="L350" s="127">
        <v>6033</v>
      </c>
      <c r="M350" s="130">
        <v>12447.372783026687</v>
      </c>
      <c r="N350" s="128">
        <v>44501000</v>
      </c>
      <c r="O350" s="127">
        <v>1501</v>
      </c>
      <c r="P350" s="131">
        <v>29647.568287808128</v>
      </c>
    </row>
    <row r="351" spans="1:16" s="137" customFormat="1" hidden="1" outlineLevel="2">
      <c r="A351" s="132"/>
      <c r="B351" s="7" t="s">
        <v>994</v>
      </c>
      <c r="C351" s="133"/>
      <c r="D351" s="125" t="s">
        <v>345</v>
      </c>
      <c r="E351" s="126" t="s">
        <v>992</v>
      </c>
      <c r="F351" s="127">
        <v>3833</v>
      </c>
      <c r="G351" s="128">
        <v>415182000</v>
      </c>
      <c r="H351" s="129">
        <v>3682</v>
      </c>
      <c r="I351" s="128">
        <v>436900000</v>
      </c>
      <c r="J351" s="129">
        <v>3793</v>
      </c>
      <c r="K351" s="128">
        <v>34686000</v>
      </c>
      <c r="L351" s="127">
        <v>2911</v>
      </c>
      <c r="M351" s="130">
        <v>11915.492957746479</v>
      </c>
      <c r="N351" s="128">
        <v>14034000</v>
      </c>
      <c r="O351" s="127">
        <v>654</v>
      </c>
      <c r="P351" s="131">
        <v>21458.715596330276</v>
      </c>
    </row>
    <row r="352" spans="1:16" s="137" customFormat="1" hidden="1" outlineLevel="2">
      <c r="A352" s="132"/>
      <c r="B352" s="7" t="s">
        <v>994</v>
      </c>
      <c r="C352" s="133"/>
      <c r="D352" s="125" t="s">
        <v>346</v>
      </c>
      <c r="E352" s="126" t="s">
        <v>993</v>
      </c>
      <c r="F352" s="127">
        <v>976</v>
      </c>
      <c r="G352" s="128">
        <v>106382000</v>
      </c>
      <c r="H352" s="129">
        <v>923</v>
      </c>
      <c r="I352" s="128">
        <v>113678000</v>
      </c>
      <c r="J352" s="129">
        <v>968</v>
      </c>
      <c r="K352" s="128">
        <v>13347000</v>
      </c>
      <c r="L352" s="127">
        <v>762</v>
      </c>
      <c r="M352" s="130">
        <v>17515.748031496063</v>
      </c>
      <c r="N352" s="128">
        <v>6257000</v>
      </c>
      <c r="O352" s="127">
        <v>173</v>
      </c>
      <c r="P352" s="131">
        <v>36167.630057803472</v>
      </c>
    </row>
    <row r="353" spans="1:16" s="137" customFormat="1" ht="15.75" outlineLevel="1" collapsed="1">
      <c r="A353" s="132"/>
      <c r="B353" s="7" t="s">
        <v>1111</v>
      </c>
      <c r="C353" s="133"/>
      <c r="D353" s="134" t="s">
        <v>994</v>
      </c>
      <c r="E353" s="135" t="s">
        <v>995</v>
      </c>
      <c r="F353" s="136">
        <v>193068</v>
      </c>
      <c r="G353" s="108">
        <v>21407662000</v>
      </c>
      <c r="H353" s="109">
        <v>186670</v>
      </c>
      <c r="I353" s="108">
        <v>22374037000</v>
      </c>
      <c r="J353" s="109">
        <v>191485</v>
      </c>
      <c r="K353" s="108">
        <v>1709332000</v>
      </c>
      <c r="L353" s="136">
        <v>144818</v>
      </c>
      <c r="M353" s="110">
        <v>11803.311743015371</v>
      </c>
      <c r="N353" s="108">
        <v>820253000</v>
      </c>
      <c r="O353" s="136">
        <v>34126</v>
      </c>
      <c r="P353" s="111">
        <v>24036.01359667116</v>
      </c>
    </row>
    <row r="354" spans="1:16" s="137" customFormat="1" hidden="1" outlineLevel="2">
      <c r="A354" s="132"/>
      <c r="B354" s="7" t="s">
        <v>1020</v>
      </c>
      <c r="C354" s="133"/>
      <c r="D354" s="125" t="s">
        <v>347</v>
      </c>
      <c r="E354" s="126" t="s">
        <v>996</v>
      </c>
      <c r="F354" s="127">
        <v>60781</v>
      </c>
      <c r="G354" s="128">
        <v>7696748000</v>
      </c>
      <c r="H354" s="129">
        <v>58795</v>
      </c>
      <c r="I354" s="128">
        <v>8006144000</v>
      </c>
      <c r="J354" s="129">
        <v>60369</v>
      </c>
      <c r="K354" s="128">
        <v>576604000</v>
      </c>
      <c r="L354" s="127">
        <v>44773</v>
      </c>
      <c r="M354" s="130">
        <v>12878.386527594756</v>
      </c>
      <c r="N354" s="128">
        <v>294749000</v>
      </c>
      <c r="O354" s="127">
        <v>11424</v>
      </c>
      <c r="P354" s="131">
        <v>25800.857843137255</v>
      </c>
    </row>
    <row r="355" spans="1:16" s="137" customFormat="1" hidden="1" outlineLevel="2">
      <c r="A355" s="132"/>
      <c r="B355" s="7" t="s">
        <v>1020</v>
      </c>
      <c r="C355" s="133"/>
      <c r="D355" s="125" t="s">
        <v>348</v>
      </c>
      <c r="E355" s="126" t="s">
        <v>997</v>
      </c>
      <c r="F355" s="127">
        <v>19440</v>
      </c>
      <c r="G355" s="128">
        <v>2230242000</v>
      </c>
      <c r="H355" s="129">
        <v>18831</v>
      </c>
      <c r="I355" s="128">
        <v>2343678000</v>
      </c>
      <c r="J355" s="129">
        <v>19292</v>
      </c>
      <c r="K355" s="128">
        <v>175108000</v>
      </c>
      <c r="L355" s="127">
        <v>14550</v>
      </c>
      <c r="M355" s="130">
        <v>12034.914089347079</v>
      </c>
      <c r="N355" s="128">
        <v>68206000</v>
      </c>
      <c r="O355" s="127">
        <v>3480</v>
      </c>
      <c r="P355" s="131">
        <v>19599.42528735632</v>
      </c>
    </row>
    <row r="356" spans="1:16" s="137" customFormat="1" hidden="1" outlineLevel="2">
      <c r="A356" s="132"/>
      <c r="B356" s="7" t="s">
        <v>1020</v>
      </c>
      <c r="C356" s="133"/>
      <c r="D356" s="125" t="s">
        <v>349</v>
      </c>
      <c r="E356" s="126" t="s">
        <v>998</v>
      </c>
      <c r="F356" s="127">
        <v>2263</v>
      </c>
      <c r="G356" s="128">
        <v>213737000</v>
      </c>
      <c r="H356" s="129">
        <v>2192</v>
      </c>
      <c r="I356" s="128">
        <v>226723000</v>
      </c>
      <c r="J356" s="129">
        <v>2239</v>
      </c>
      <c r="K356" s="128">
        <v>19137000</v>
      </c>
      <c r="L356" s="127">
        <v>1737</v>
      </c>
      <c r="M356" s="130">
        <v>11017.27115716753</v>
      </c>
      <c r="N356" s="128">
        <v>6622000</v>
      </c>
      <c r="O356" s="127">
        <v>367</v>
      </c>
      <c r="P356" s="131">
        <v>18043.59673024523</v>
      </c>
    </row>
    <row r="357" spans="1:16" s="137" customFormat="1" hidden="1" outlineLevel="2">
      <c r="A357" s="132"/>
      <c r="B357" s="7" t="s">
        <v>1020</v>
      </c>
      <c r="C357" s="133"/>
      <c r="D357" s="125" t="s">
        <v>350</v>
      </c>
      <c r="E357" s="126" t="s">
        <v>999</v>
      </c>
      <c r="F357" s="127">
        <v>2423</v>
      </c>
      <c r="G357" s="128">
        <v>238526000</v>
      </c>
      <c r="H357" s="129">
        <v>2329</v>
      </c>
      <c r="I357" s="128">
        <v>248078000</v>
      </c>
      <c r="J357" s="129">
        <v>2396</v>
      </c>
      <c r="K357" s="128">
        <v>19060000</v>
      </c>
      <c r="L357" s="127">
        <v>1779</v>
      </c>
      <c r="M357" s="130">
        <v>10713.88420460933</v>
      </c>
      <c r="N357" s="128">
        <v>10272000</v>
      </c>
      <c r="O357" s="127">
        <v>486</v>
      </c>
      <c r="P357" s="131">
        <v>21135.802469135804</v>
      </c>
    </row>
    <row r="358" spans="1:16" s="137" customFormat="1" hidden="1" outlineLevel="2">
      <c r="A358" s="132"/>
      <c r="B358" s="7" t="s">
        <v>1020</v>
      </c>
      <c r="C358" s="133"/>
      <c r="D358" s="125" t="s">
        <v>351</v>
      </c>
      <c r="E358" s="126" t="s">
        <v>1000</v>
      </c>
      <c r="F358" s="127">
        <v>1101</v>
      </c>
      <c r="G358" s="128">
        <v>111221000</v>
      </c>
      <c r="H358" s="129">
        <v>1060</v>
      </c>
      <c r="I358" s="128">
        <v>121758000</v>
      </c>
      <c r="J358" s="129">
        <v>1090</v>
      </c>
      <c r="K358" s="128">
        <v>12967000</v>
      </c>
      <c r="L358" s="127">
        <v>852</v>
      </c>
      <c r="M358" s="130">
        <v>15219.483568075117</v>
      </c>
      <c r="N358" s="128">
        <v>2677000</v>
      </c>
      <c r="O358" s="127">
        <v>164</v>
      </c>
      <c r="P358" s="131">
        <v>16323.170731707318</v>
      </c>
    </row>
    <row r="359" spans="1:16" s="137" customFormat="1" hidden="1" outlineLevel="2">
      <c r="A359" s="132"/>
      <c r="B359" s="7" t="s">
        <v>1020</v>
      </c>
      <c r="C359" s="133"/>
      <c r="D359" s="125" t="s">
        <v>352</v>
      </c>
      <c r="E359" s="126" t="s">
        <v>1001</v>
      </c>
      <c r="F359" s="127">
        <v>902</v>
      </c>
      <c r="G359" s="128">
        <v>87956000</v>
      </c>
      <c r="H359" s="129">
        <v>865</v>
      </c>
      <c r="I359" s="128">
        <v>90315000</v>
      </c>
      <c r="J359" s="129">
        <v>889</v>
      </c>
      <c r="K359" s="128">
        <v>8404000</v>
      </c>
      <c r="L359" s="127">
        <v>677</v>
      </c>
      <c r="M359" s="130">
        <v>12413.589364844904</v>
      </c>
      <c r="N359" s="128">
        <v>7235000</v>
      </c>
      <c r="O359" s="127">
        <v>168</v>
      </c>
      <c r="P359" s="131">
        <v>43065.476190476191</v>
      </c>
    </row>
    <row r="360" spans="1:16" s="137" customFormat="1" hidden="1" outlineLevel="2">
      <c r="A360" s="132"/>
      <c r="B360" s="7" t="s">
        <v>1020</v>
      </c>
      <c r="C360" s="133"/>
      <c r="D360" s="125" t="s">
        <v>353</v>
      </c>
      <c r="E360" s="126" t="s">
        <v>1002</v>
      </c>
      <c r="F360" s="127">
        <v>791</v>
      </c>
      <c r="G360" s="128">
        <v>72819000</v>
      </c>
      <c r="H360" s="129">
        <v>761</v>
      </c>
      <c r="I360" s="128">
        <v>76096000</v>
      </c>
      <c r="J360" s="129">
        <v>787</v>
      </c>
      <c r="K360" s="128">
        <v>7778000</v>
      </c>
      <c r="L360" s="127">
        <v>604</v>
      </c>
      <c r="M360" s="130">
        <v>12877.48344370861</v>
      </c>
      <c r="N360" s="128">
        <v>4753000</v>
      </c>
      <c r="O360" s="127">
        <v>142</v>
      </c>
      <c r="P360" s="131">
        <v>33471.830985915491</v>
      </c>
    </row>
    <row r="361" spans="1:16" s="137" customFormat="1" hidden="1" outlineLevel="2">
      <c r="A361" s="132"/>
      <c r="B361" s="7" t="s">
        <v>1020</v>
      </c>
      <c r="C361" s="133"/>
      <c r="D361" s="125" t="s">
        <v>354</v>
      </c>
      <c r="E361" s="126" t="s">
        <v>1003</v>
      </c>
      <c r="F361" s="127">
        <v>3205</v>
      </c>
      <c r="G361" s="128">
        <v>369666000</v>
      </c>
      <c r="H361" s="129">
        <v>3115</v>
      </c>
      <c r="I361" s="128">
        <v>386939000</v>
      </c>
      <c r="J361" s="129">
        <v>3186</v>
      </c>
      <c r="K361" s="128">
        <v>26175000</v>
      </c>
      <c r="L361" s="127">
        <v>2404</v>
      </c>
      <c r="M361" s="130">
        <v>10888.10316139767</v>
      </c>
      <c r="N361" s="128">
        <v>9902000</v>
      </c>
      <c r="O361" s="127">
        <v>576</v>
      </c>
      <c r="P361" s="131">
        <v>17190.972222222223</v>
      </c>
    </row>
    <row r="362" spans="1:16" s="137" customFormat="1" hidden="1" outlineLevel="2">
      <c r="A362" s="132"/>
      <c r="B362" s="7" t="s">
        <v>1020</v>
      </c>
      <c r="C362" s="133"/>
      <c r="D362" s="125" t="s">
        <v>355</v>
      </c>
      <c r="E362" s="126" t="s">
        <v>1004</v>
      </c>
      <c r="F362" s="127">
        <v>1725</v>
      </c>
      <c r="G362" s="128">
        <v>173574000</v>
      </c>
      <c r="H362" s="129">
        <v>1670</v>
      </c>
      <c r="I362" s="128">
        <v>184966000</v>
      </c>
      <c r="J362" s="129">
        <v>1714</v>
      </c>
      <c r="K362" s="128">
        <v>15193000</v>
      </c>
      <c r="L362" s="127">
        <v>1318</v>
      </c>
      <c r="M362" s="130">
        <v>11527.314112291351</v>
      </c>
      <c r="N362" s="128">
        <v>4273000</v>
      </c>
      <c r="O362" s="127">
        <v>304</v>
      </c>
      <c r="P362" s="131">
        <v>14055.921052631578</v>
      </c>
    </row>
    <row r="363" spans="1:16" s="137" customFormat="1" hidden="1" outlineLevel="2">
      <c r="A363" s="132"/>
      <c r="B363" s="7" t="s">
        <v>1020</v>
      </c>
      <c r="C363" s="133"/>
      <c r="D363" s="125" t="s">
        <v>356</v>
      </c>
      <c r="E363" s="126" t="s">
        <v>1005</v>
      </c>
      <c r="F363" s="127">
        <v>5438</v>
      </c>
      <c r="G363" s="128">
        <v>622251000</v>
      </c>
      <c r="H363" s="129">
        <v>5263</v>
      </c>
      <c r="I363" s="128">
        <v>650614000</v>
      </c>
      <c r="J363" s="129">
        <v>5407</v>
      </c>
      <c r="K363" s="128">
        <v>45740000</v>
      </c>
      <c r="L363" s="127">
        <v>4016</v>
      </c>
      <c r="M363" s="130">
        <v>11389.442231075696</v>
      </c>
      <c r="N363" s="128">
        <v>19123000</v>
      </c>
      <c r="O363" s="127">
        <v>1046</v>
      </c>
      <c r="P363" s="131">
        <v>18282.026768642449</v>
      </c>
    </row>
    <row r="364" spans="1:16" s="137" customFormat="1" hidden="1" outlineLevel="2">
      <c r="A364" s="132"/>
      <c r="B364" s="7" t="s">
        <v>1020</v>
      </c>
      <c r="C364" s="133"/>
      <c r="D364" s="125" t="s">
        <v>357</v>
      </c>
      <c r="E364" s="126" t="s">
        <v>1006</v>
      </c>
      <c r="F364" s="127">
        <v>2699</v>
      </c>
      <c r="G364" s="128">
        <v>294147000</v>
      </c>
      <c r="H364" s="129">
        <v>2599</v>
      </c>
      <c r="I364" s="128">
        <v>307368000</v>
      </c>
      <c r="J364" s="129">
        <v>2674</v>
      </c>
      <c r="K364" s="128">
        <v>20749000</v>
      </c>
      <c r="L364" s="127">
        <v>1969</v>
      </c>
      <c r="M364" s="130">
        <v>10537.836465210767</v>
      </c>
      <c r="N364" s="128">
        <v>8654000</v>
      </c>
      <c r="O364" s="127">
        <v>528</v>
      </c>
      <c r="P364" s="131">
        <v>16390.151515151516</v>
      </c>
    </row>
    <row r="365" spans="1:16" s="137" customFormat="1" hidden="1" outlineLevel="2">
      <c r="A365" s="132"/>
      <c r="B365" s="7" t="s">
        <v>1020</v>
      </c>
      <c r="C365" s="133"/>
      <c r="D365" s="125" t="s">
        <v>358</v>
      </c>
      <c r="E365" s="126" t="s">
        <v>1007</v>
      </c>
      <c r="F365" s="127">
        <v>920</v>
      </c>
      <c r="G365" s="128">
        <v>85794000</v>
      </c>
      <c r="H365" s="129">
        <v>886</v>
      </c>
      <c r="I365" s="128">
        <v>91340000</v>
      </c>
      <c r="J365" s="129">
        <v>912</v>
      </c>
      <c r="K365" s="128">
        <v>7630000</v>
      </c>
      <c r="L365" s="127">
        <v>679</v>
      </c>
      <c r="M365" s="130">
        <v>11237.113402061856</v>
      </c>
      <c r="N365" s="128">
        <v>2274000</v>
      </c>
      <c r="O365" s="127">
        <v>186</v>
      </c>
      <c r="P365" s="131">
        <v>12225.806451612903</v>
      </c>
    </row>
    <row r="366" spans="1:16" s="137" customFormat="1" hidden="1" outlineLevel="2">
      <c r="A366" s="132"/>
      <c r="B366" s="7" t="s">
        <v>1020</v>
      </c>
      <c r="C366" s="133"/>
      <c r="D366" s="125" t="s">
        <v>359</v>
      </c>
      <c r="E366" s="126" t="s">
        <v>1008</v>
      </c>
      <c r="F366" s="127">
        <v>1165</v>
      </c>
      <c r="G366" s="128">
        <v>112737000</v>
      </c>
      <c r="H366" s="129">
        <v>1118</v>
      </c>
      <c r="I366" s="128">
        <v>117251000</v>
      </c>
      <c r="J366" s="129">
        <v>1154</v>
      </c>
      <c r="K366" s="128">
        <v>9698000</v>
      </c>
      <c r="L366" s="127">
        <v>881</v>
      </c>
      <c r="M366" s="130">
        <v>11007.945516458571</v>
      </c>
      <c r="N366" s="128">
        <v>5162000</v>
      </c>
      <c r="O366" s="127">
        <v>221</v>
      </c>
      <c r="P366" s="131">
        <v>23357.466063348416</v>
      </c>
    </row>
    <row r="367" spans="1:16" s="137" customFormat="1" hidden="1" outlineLevel="2">
      <c r="A367" s="132"/>
      <c r="B367" s="7" t="s">
        <v>1020</v>
      </c>
      <c r="C367" s="133"/>
      <c r="D367" s="125" t="s">
        <v>360</v>
      </c>
      <c r="E367" s="126" t="s">
        <v>1009</v>
      </c>
      <c r="F367" s="127">
        <v>743</v>
      </c>
      <c r="G367" s="128">
        <v>70612000</v>
      </c>
      <c r="H367" s="129">
        <v>704</v>
      </c>
      <c r="I367" s="128">
        <v>75923000</v>
      </c>
      <c r="J367" s="129">
        <v>732</v>
      </c>
      <c r="K367" s="128">
        <v>7248000</v>
      </c>
      <c r="L367" s="127">
        <v>565</v>
      </c>
      <c r="M367" s="130">
        <v>12828.318584070796</v>
      </c>
      <c r="N367" s="128">
        <v>2249000</v>
      </c>
      <c r="O367" s="127">
        <v>136</v>
      </c>
      <c r="P367" s="131">
        <v>16536.764705882353</v>
      </c>
    </row>
    <row r="368" spans="1:16" s="137" customFormat="1" hidden="1" outlineLevel="2">
      <c r="A368" s="132"/>
      <c r="B368" s="7" t="s">
        <v>1020</v>
      </c>
      <c r="C368" s="133"/>
      <c r="D368" s="125" t="s">
        <v>361</v>
      </c>
      <c r="E368" s="126" t="s">
        <v>1010</v>
      </c>
      <c r="F368" s="127">
        <v>749</v>
      </c>
      <c r="G368" s="128">
        <v>79992000</v>
      </c>
      <c r="H368" s="129">
        <v>716</v>
      </c>
      <c r="I368" s="128">
        <v>84640000</v>
      </c>
      <c r="J368" s="129">
        <v>746</v>
      </c>
      <c r="K368" s="128">
        <v>6564000</v>
      </c>
      <c r="L368" s="127">
        <v>573</v>
      </c>
      <c r="M368" s="130">
        <v>11455.497382198953</v>
      </c>
      <c r="N368" s="128">
        <v>2264000</v>
      </c>
      <c r="O368" s="127">
        <v>137</v>
      </c>
      <c r="P368" s="131">
        <v>16525.547445255474</v>
      </c>
    </row>
    <row r="369" spans="1:16" s="137" customFormat="1" hidden="1" outlineLevel="2">
      <c r="A369" s="132"/>
      <c r="B369" s="7" t="s">
        <v>1020</v>
      </c>
      <c r="C369" s="133"/>
      <c r="D369" s="125" t="s">
        <v>362</v>
      </c>
      <c r="E369" s="126" t="s">
        <v>1011</v>
      </c>
      <c r="F369" s="127">
        <v>8942</v>
      </c>
      <c r="G369" s="128">
        <v>992882000</v>
      </c>
      <c r="H369" s="129">
        <v>8668</v>
      </c>
      <c r="I369" s="128">
        <v>1039808000</v>
      </c>
      <c r="J369" s="129">
        <v>8864</v>
      </c>
      <c r="K369" s="128">
        <v>82349000</v>
      </c>
      <c r="L369" s="127">
        <v>6645</v>
      </c>
      <c r="M369" s="130">
        <v>12392.626034612491</v>
      </c>
      <c r="N369" s="128">
        <v>36154000</v>
      </c>
      <c r="O369" s="127">
        <v>1686</v>
      </c>
      <c r="P369" s="131">
        <v>21443.653618030843</v>
      </c>
    </row>
    <row r="370" spans="1:16" s="137" customFormat="1" hidden="1" outlineLevel="2">
      <c r="A370" s="132"/>
      <c r="B370" s="7" t="s">
        <v>1020</v>
      </c>
      <c r="C370" s="133"/>
      <c r="D370" s="125" t="s">
        <v>363</v>
      </c>
      <c r="E370" s="126" t="s">
        <v>1012</v>
      </c>
      <c r="F370" s="127">
        <v>4508</v>
      </c>
      <c r="G370" s="128">
        <v>432754000</v>
      </c>
      <c r="H370" s="129">
        <v>4346</v>
      </c>
      <c r="I370" s="128">
        <v>456232000</v>
      </c>
      <c r="J370" s="129">
        <v>4478</v>
      </c>
      <c r="K370" s="128">
        <v>39869000</v>
      </c>
      <c r="L370" s="127">
        <v>3326</v>
      </c>
      <c r="M370" s="130">
        <v>11987.071557426338</v>
      </c>
      <c r="N370" s="128">
        <v>18555000</v>
      </c>
      <c r="O370" s="127">
        <v>906</v>
      </c>
      <c r="P370" s="131">
        <v>20480.132450331126</v>
      </c>
    </row>
    <row r="371" spans="1:16" s="137" customFormat="1" hidden="1" outlineLevel="2">
      <c r="A371" s="132"/>
      <c r="B371" s="7" t="s">
        <v>1020</v>
      </c>
      <c r="C371" s="133"/>
      <c r="D371" s="125" t="s">
        <v>364</v>
      </c>
      <c r="E371" s="126" t="s">
        <v>1013</v>
      </c>
      <c r="F371" s="127">
        <v>1834</v>
      </c>
      <c r="G371" s="128">
        <v>166547000</v>
      </c>
      <c r="H371" s="129">
        <v>1769</v>
      </c>
      <c r="I371" s="128">
        <v>177191000</v>
      </c>
      <c r="J371" s="129">
        <v>1809</v>
      </c>
      <c r="K371" s="128">
        <v>18927000</v>
      </c>
      <c r="L371" s="127">
        <v>1358</v>
      </c>
      <c r="M371" s="130">
        <v>13937.40795287187</v>
      </c>
      <c r="N371" s="128">
        <v>9111000</v>
      </c>
      <c r="O371" s="127">
        <v>374</v>
      </c>
      <c r="P371" s="131">
        <v>24360.962566844919</v>
      </c>
    </row>
    <row r="372" spans="1:16" s="137" customFormat="1" hidden="1" outlineLevel="2">
      <c r="A372" s="132"/>
      <c r="B372" s="7" t="s">
        <v>1020</v>
      </c>
      <c r="C372" s="133"/>
      <c r="D372" s="125" t="s">
        <v>365</v>
      </c>
      <c r="E372" s="126" t="s">
        <v>1014</v>
      </c>
      <c r="F372" s="127">
        <v>2288</v>
      </c>
      <c r="G372" s="128">
        <v>189434000</v>
      </c>
      <c r="H372" s="129">
        <v>2210</v>
      </c>
      <c r="I372" s="128">
        <v>207686000</v>
      </c>
      <c r="J372" s="129">
        <v>2261</v>
      </c>
      <c r="K372" s="128">
        <v>24401000</v>
      </c>
      <c r="L372" s="127">
        <v>1802</v>
      </c>
      <c r="M372" s="130">
        <v>13541.065482796892</v>
      </c>
      <c r="N372" s="128">
        <v>6927000</v>
      </c>
      <c r="O372" s="127">
        <v>350</v>
      </c>
      <c r="P372" s="131">
        <v>19791.428571428572</v>
      </c>
    </row>
    <row r="373" spans="1:16" s="137" customFormat="1" hidden="1" outlineLevel="2">
      <c r="A373" s="132"/>
      <c r="B373" s="7" t="s">
        <v>1020</v>
      </c>
      <c r="C373" s="133"/>
      <c r="D373" s="125" t="s">
        <v>366</v>
      </c>
      <c r="E373" s="126" t="s">
        <v>1015</v>
      </c>
      <c r="F373" s="127">
        <v>1554</v>
      </c>
      <c r="G373" s="128">
        <v>138931000</v>
      </c>
      <c r="H373" s="129">
        <v>1489</v>
      </c>
      <c r="I373" s="128">
        <v>150044000</v>
      </c>
      <c r="J373" s="129">
        <v>1537</v>
      </c>
      <c r="K373" s="128">
        <v>15553000</v>
      </c>
      <c r="L373" s="127">
        <v>1162</v>
      </c>
      <c r="M373" s="130">
        <v>13384.681583476764</v>
      </c>
      <c r="N373" s="128">
        <v>4808000</v>
      </c>
      <c r="O373" s="127">
        <v>291</v>
      </c>
      <c r="P373" s="131">
        <v>16522.336769759451</v>
      </c>
    </row>
    <row r="374" spans="1:16" s="137" customFormat="1" hidden="1" outlineLevel="2">
      <c r="A374" s="132"/>
      <c r="B374" s="7" t="s">
        <v>1020</v>
      </c>
      <c r="C374" s="133"/>
      <c r="D374" s="125" t="s">
        <v>367</v>
      </c>
      <c r="E374" s="126" t="s">
        <v>1016</v>
      </c>
      <c r="F374" s="127">
        <v>1627</v>
      </c>
      <c r="G374" s="128">
        <v>131423000</v>
      </c>
      <c r="H374" s="129">
        <v>1565</v>
      </c>
      <c r="I374" s="128">
        <v>144727000</v>
      </c>
      <c r="J374" s="129">
        <v>1614</v>
      </c>
      <c r="K374" s="128">
        <v>16650000</v>
      </c>
      <c r="L374" s="127">
        <v>1286</v>
      </c>
      <c r="M374" s="130">
        <v>12947.122861586315</v>
      </c>
      <c r="N374" s="128">
        <v>3620000</v>
      </c>
      <c r="O374" s="127">
        <v>244</v>
      </c>
      <c r="P374" s="131">
        <v>14836.065573770491</v>
      </c>
    </row>
    <row r="375" spans="1:16" s="137" customFormat="1" hidden="1" outlineLevel="2">
      <c r="A375" s="132"/>
      <c r="B375" s="7" t="s">
        <v>1020</v>
      </c>
      <c r="C375" s="133"/>
      <c r="D375" s="125" t="s">
        <v>368</v>
      </c>
      <c r="E375" s="126" t="s">
        <v>1017</v>
      </c>
      <c r="F375" s="127">
        <v>2296</v>
      </c>
      <c r="G375" s="128">
        <v>212693000</v>
      </c>
      <c r="H375" s="129">
        <v>2231</v>
      </c>
      <c r="I375" s="128">
        <v>223383000</v>
      </c>
      <c r="J375" s="129">
        <v>2271</v>
      </c>
      <c r="K375" s="128">
        <v>22750000</v>
      </c>
      <c r="L375" s="127">
        <v>1714</v>
      </c>
      <c r="M375" s="130">
        <v>13273.045507584597</v>
      </c>
      <c r="N375" s="128">
        <v>12530000</v>
      </c>
      <c r="O375" s="127">
        <v>450</v>
      </c>
      <c r="P375" s="131">
        <v>27844.444444444445</v>
      </c>
    </row>
    <row r="376" spans="1:16" s="137" customFormat="1" hidden="1" outlineLevel="2">
      <c r="A376" s="132"/>
      <c r="B376" s="7" t="s">
        <v>1020</v>
      </c>
      <c r="C376" s="133"/>
      <c r="D376" s="125" t="s">
        <v>369</v>
      </c>
      <c r="E376" s="126" t="s">
        <v>1018</v>
      </c>
      <c r="F376" s="127">
        <v>3791</v>
      </c>
      <c r="G376" s="128">
        <v>359503000</v>
      </c>
      <c r="H376" s="129">
        <v>3664</v>
      </c>
      <c r="I376" s="128">
        <v>374879000</v>
      </c>
      <c r="J376" s="129">
        <v>3746</v>
      </c>
      <c r="K376" s="128">
        <v>37940000</v>
      </c>
      <c r="L376" s="127">
        <v>2898</v>
      </c>
      <c r="M376" s="130">
        <v>13091.787439613527</v>
      </c>
      <c r="N376" s="128">
        <v>24533000</v>
      </c>
      <c r="O376" s="127">
        <v>648</v>
      </c>
      <c r="P376" s="131">
        <v>37859.567901234564</v>
      </c>
    </row>
    <row r="377" spans="1:16" s="137" customFormat="1" hidden="1" outlineLevel="2">
      <c r="A377" s="132"/>
      <c r="B377" s="7" t="s">
        <v>1020</v>
      </c>
      <c r="C377" s="133"/>
      <c r="D377" s="125" t="s">
        <v>370</v>
      </c>
      <c r="E377" s="126" t="s">
        <v>1019</v>
      </c>
      <c r="F377" s="127">
        <v>991</v>
      </c>
      <c r="G377" s="128">
        <v>83949000</v>
      </c>
      <c r="H377" s="129">
        <v>950</v>
      </c>
      <c r="I377" s="128">
        <v>92608000</v>
      </c>
      <c r="J377" s="129">
        <v>981</v>
      </c>
      <c r="K377" s="128">
        <v>10313000</v>
      </c>
      <c r="L377" s="127">
        <v>772</v>
      </c>
      <c r="M377" s="130">
        <v>13358.808290155441</v>
      </c>
      <c r="N377" s="128">
        <v>1720000</v>
      </c>
      <c r="O377" s="127">
        <v>170</v>
      </c>
      <c r="P377" s="131">
        <v>10117.64705882353</v>
      </c>
    </row>
    <row r="378" spans="1:16" s="137" customFormat="1" ht="15.75" outlineLevel="1" collapsed="1">
      <c r="A378" s="132"/>
      <c r="B378" s="7" t="s">
        <v>1112</v>
      </c>
      <c r="C378" s="133"/>
      <c r="D378" s="134" t="s">
        <v>1020</v>
      </c>
      <c r="E378" s="135" t="s">
        <v>1021</v>
      </c>
      <c r="F378" s="136">
        <v>132176</v>
      </c>
      <c r="G378" s="108">
        <v>15168138000</v>
      </c>
      <c r="H378" s="109">
        <v>127796</v>
      </c>
      <c r="I378" s="108">
        <v>15878391000</v>
      </c>
      <c r="J378" s="109">
        <v>131148</v>
      </c>
      <c r="K378" s="108">
        <v>1226807000</v>
      </c>
      <c r="L378" s="136">
        <v>98340</v>
      </c>
      <c r="M378" s="110">
        <v>12475.157616432783</v>
      </c>
      <c r="N378" s="108">
        <v>566373000</v>
      </c>
      <c r="O378" s="136">
        <v>24484</v>
      </c>
      <c r="P378" s="111">
        <v>23132.372161411535</v>
      </c>
    </row>
    <row r="379" spans="1:16" s="137" customFormat="1" hidden="1" outlineLevel="2">
      <c r="A379" s="132"/>
      <c r="B379" s="7" t="s">
        <v>1041</v>
      </c>
      <c r="C379" s="133"/>
      <c r="D379" s="125" t="s">
        <v>371</v>
      </c>
      <c r="E379" s="126" t="s">
        <v>1022</v>
      </c>
      <c r="F379" s="127">
        <v>1731</v>
      </c>
      <c r="G379" s="128">
        <v>139956000</v>
      </c>
      <c r="H379" s="129">
        <v>1628</v>
      </c>
      <c r="I379" s="128">
        <v>158239000</v>
      </c>
      <c r="J379" s="129">
        <v>1705</v>
      </c>
      <c r="K379" s="128">
        <v>21312000</v>
      </c>
      <c r="L379" s="127">
        <v>1364</v>
      </c>
      <c r="M379" s="130">
        <v>15624.633431085043</v>
      </c>
      <c r="N379" s="128">
        <v>4850000</v>
      </c>
      <c r="O379" s="127">
        <v>233</v>
      </c>
      <c r="P379" s="131">
        <v>20815.450643776825</v>
      </c>
    </row>
    <row r="380" spans="1:16" s="137" customFormat="1" hidden="1" outlineLevel="2">
      <c r="A380" s="132"/>
      <c r="B380" s="7" t="s">
        <v>1041</v>
      </c>
      <c r="C380" s="133"/>
      <c r="D380" s="125" t="s">
        <v>372</v>
      </c>
      <c r="E380" s="126" t="s">
        <v>1023</v>
      </c>
      <c r="F380" s="127">
        <v>4587</v>
      </c>
      <c r="G380" s="128">
        <v>447454000</v>
      </c>
      <c r="H380" s="129">
        <v>4442</v>
      </c>
      <c r="I380" s="128">
        <v>481612000</v>
      </c>
      <c r="J380" s="129">
        <v>4558</v>
      </c>
      <c r="K380" s="128">
        <v>44295000</v>
      </c>
      <c r="L380" s="127">
        <v>3545</v>
      </c>
      <c r="M380" s="130">
        <v>12495.063469675599</v>
      </c>
      <c r="N380" s="128">
        <v>11626000</v>
      </c>
      <c r="O380" s="127">
        <v>705</v>
      </c>
      <c r="P380" s="131">
        <v>16490.78014184397</v>
      </c>
    </row>
    <row r="381" spans="1:16" s="137" customFormat="1" hidden="1" outlineLevel="2">
      <c r="A381" s="132"/>
      <c r="B381" s="7" t="s">
        <v>1041</v>
      </c>
      <c r="C381" s="133"/>
      <c r="D381" s="125" t="s">
        <v>373</v>
      </c>
      <c r="E381" s="126" t="s">
        <v>1024</v>
      </c>
      <c r="F381" s="127">
        <v>8279</v>
      </c>
      <c r="G381" s="128">
        <v>917436000</v>
      </c>
      <c r="H381" s="129">
        <v>8041</v>
      </c>
      <c r="I381" s="128">
        <v>987052000</v>
      </c>
      <c r="J381" s="129">
        <v>8224</v>
      </c>
      <c r="K381" s="128">
        <v>89776000</v>
      </c>
      <c r="L381" s="127">
        <v>6256</v>
      </c>
      <c r="M381" s="130">
        <v>14350.383631713556</v>
      </c>
      <c r="N381" s="128">
        <v>24488000</v>
      </c>
      <c r="O381" s="127">
        <v>1395</v>
      </c>
      <c r="P381" s="131">
        <v>17554.121863799282</v>
      </c>
    </row>
    <row r="382" spans="1:16" s="137" customFormat="1" hidden="1" outlineLevel="2">
      <c r="A382" s="132"/>
      <c r="B382" s="7" t="s">
        <v>1041</v>
      </c>
      <c r="C382" s="133"/>
      <c r="D382" s="125" t="s">
        <v>374</v>
      </c>
      <c r="E382" s="126" t="s">
        <v>1025</v>
      </c>
      <c r="F382" s="127">
        <v>2195</v>
      </c>
      <c r="G382" s="128">
        <v>170126000</v>
      </c>
      <c r="H382" s="129">
        <v>2041</v>
      </c>
      <c r="I382" s="128">
        <v>185033000</v>
      </c>
      <c r="J382" s="129">
        <v>2165</v>
      </c>
      <c r="K382" s="128">
        <v>21440000</v>
      </c>
      <c r="L382" s="127">
        <v>1639</v>
      </c>
      <c r="M382" s="130">
        <v>13081.147040878584</v>
      </c>
      <c r="N382" s="128">
        <v>7196000</v>
      </c>
      <c r="O382" s="127">
        <v>446</v>
      </c>
      <c r="P382" s="131">
        <v>16134.529147982063</v>
      </c>
    </row>
    <row r="383" spans="1:16" s="137" customFormat="1" hidden="1" outlineLevel="2">
      <c r="A383" s="132"/>
      <c r="B383" s="7" t="s">
        <v>1041</v>
      </c>
      <c r="C383" s="133"/>
      <c r="D383" s="125" t="s">
        <v>375</v>
      </c>
      <c r="E383" s="126" t="s">
        <v>1026</v>
      </c>
      <c r="F383" s="127">
        <v>15942</v>
      </c>
      <c r="G383" s="128">
        <v>1621539000</v>
      </c>
      <c r="H383" s="129">
        <v>15373</v>
      </c>
      <c r="I383" s="128">
        <v>1728406000</v>
      </c>
      <c r="J383" s="129">
        <v>15817</v>
      </c>
      <c r="K383" s="128">
        <v>162354000</v>
      </c>
      <c r="L383" s="127">
        <v>11876</v>
      </c>
      <c r="M383" s="130">
        <v>13670.764567194341</v>
      </c>
      <c r="N383" s="128">
        <v>64872000</v>
      </c>
      <c r="O383" s="127">
        <v>2858</v>
      </c>
      <c r="P383" s="131">
        <v>22698.390482855142</v>
      </c>
    </row>
    <row r="384" spans="1:16" s="137" customFormat="1" hidden="1" outlineLevel="2">
      <c r="A384" s="132"/>
      <c r="B384" s="7" t="s">
        <v>1041</v>
      </c>
      <c r="C384" s="133"/>
      <c r="D384" s="125" t="s">
        <v>376</v>
      </c>
      <c r="E384" s="126" t="s">
        <v>1027</v>
      </c>
      <c r="F384" s="127">
        <v>749</v>
      </c>
      <c r="G384" s="128">
        <v>59966000</v>
      </c>
      <c r="H384" s="129">
        <v>709</v>
      </c>
      <c r="I384" s="128">
        <v>66546000</v>
      </c>
      <c r="J384" s="129">
        <v>738</v>
      </c>
      <c r="K384" s="128">
        <v>8324000</v>
      </c>
      <c r="L384" s="127">
        <v>590</v>
      </c>
      <c r="M384" s="130">
        <v>14108.474576271186</v>
      </c>
      <c r="N384" s="128">
        <v>2006000</v>
      </c>
      <c r="O384" s="127">
        <v>106</v>
      </c>
      <c r="P384" s="131">
        <v>18924.528301886792</v>
      </c>
    </row>
    <row r="385" spans="1:16" s="137" customFormat="1" hidden="1" outlineLevel="2">
      <c r="A385" s="132"/>
      <c r="B385" s="7" t="s">
        <v>1041</v>
      </c>
      <c r="C385" s="133"/>
      <c r="D385" s="125" t="s">
        <v>377</v>
      </c>
      <c r="E385" s="126" t="s">
        <v>1028</v>
      </c>
      <c r="F385" s="127">
        <v>840</v>
      </c>
      <c r="G385" s="128">
        <v>67436000</v>
      </c>
      <c r="H385" s="129">
        <v>817</v>
      </c>
      <c r="I385" s="128">
        <v>74272000</v>
      </c>
      <c r="J385" s="129">
        <v>826</v>
      </c>
      <c r="K385" s="128">
        <v>8738000</v>
      </c>
      <c r="L385" s="127">
        <v>637</v>
      </c>
      <c r="M385" s="130">
        <v>13717.425431711146</v>
      </c>
      <c r="N385" s="128">
        <v>2174000</v>
      </c>
      <c r="O385" s="127">
        <v>146</v>
      </c>
      <c r="P385" s="131">
        <v>14890.410958904109</v>
      </c>
    </row>
    <row r="386" spans="1:16" s="137" customFormat="1" hidden="1" outlineLevel="2">
      <c r="A386" s="132"/>
      <c r="B386" s="7" t="s">
        <v>1041</v>
      </c>
      <c r="C386" s="133"/>
      <c r="D386" s="125" t="s">
        <v>378</v>
      </c>
      <c r="E386" s="126" t="s">
        <v>1029</v>
      </c>
      <c r="F386" s="127">
        <v>805</v>
      </c>
      <c r="G386" s="128">
        <v>69342000</v>
      </c>
      <c r="H386" s="129">
        <v>768</v>
      </c>
      <c r="I386" s="128">
        <v>75567000</v>
      </c>
      <c r="J386" s="129">
        <v>792</v>
      </c>
      <c r="K386" s="128">
        <v>7708000</v>
      </c>
      <c r="L386" s="127">
        <v>615</v>
      </c>
      <c r="M386" s="130">
        <v>12533.333333333334</v>
      </c>
      <c r="N386" s="128">
        <v>1508000</v>
      </c>
      <c r="O386" s="127">
        <v>143</v>
      </c>
      <c r="P386" s="131">
        <v>10545.454545454546</v>
      </c>
    </row>
    <row r="387" spans="1:16" s="137" customFormat="1" hidden="1" outlineLevel="2">
      <c r="A387" s="132"/>
      <c r="B387" s="7" t="s">
        <v>1041</v>
      </c>
      <c r="C387" s="133"/>
      <c r="D387" s="125" t="s">
        <v>379</v>
      </c>
      <c r="E387" s="126" t="s">
        <v>1030</v>
      </c>
      <c r="F387" s="127">
        <v>1049</v>
      </c>
      <c r="G387" s="128">
        <v>101397000</v>
      </c>
      <c r="H387" s="129">
        <v>1006</v>
      </c>
      <c r="I387" s="128">
        <v>109098000</v>
      </c>
      <c r="J387" s="129">
        <v>1029</v>
      </c>
      <c r="K387" s="128">
        <v>13494000</v>
      </c>
      <c r="L387" s="127">
        <v>804</v>
      </c>
      <c r="M387" s="130">
        <v>16783.582089552237</v>
      </c>
      <c r="N387" s="128">
        <v>6288000</v>
      </c>
      <c r="O387" s="127">
        <v>179</v>
      </c>
      <c r="P387" s="131">
        <v>35128.49162011173</v>
      </c>
    </row>
    <row r="388" spans="1:16" s="137" customFormat="1" hidden="1" outlineLevel="2">
      <c r="A388" s="132"/>
      <c r="B388" s="7" t="s">
        <v>1041</v>
      </c>
      <c r="C388" s="133"/>
      <c r="D388" s="125" t="s">
        <v>380</v>
      </c>
      <c r="E388" s="126" t="s">
        <v>1031</v>
      </c>
      <c r="F388" s="127">
        <v>2746</v>
      </c>
      <c r="G388" s="128">
        <v>263481000</v>
      </c>
      <c r="H388" s="129">
        <v>2631</v>
      </c>
      <c r="I388" s="128">
        <v>283972000</v>
      </c>
      <c r="J388" s="129">
        <v>2714</v>
      </c>
      <c r="K388" s="128">
        <v>33050000</v>
      </c>
      <c r="L388" s="127">
        <v>2100</v>
      </c>
      <c r="M388" s="130">
        <v>15738.095238095239</v>
      </c>
      <c r="N388" s="128">
        <v>13247000</v>
      </c>
      <c r="O388" s="127">
        <v>473</v>
      </c>
      <c r="P388" s="131">
        <v>28006.342494714587</v>
      </c>
    </row>
    <row r="389" spans="1:16" s="137" customFormat="1" hidden="1" outlineLevel="2">
      <c r="A389" s="132"/>
      <c r="B389" s="7" t="s">
        <v>1041</v>
      </c>
      <c r="C389" s="133"/>
      <c r="D389" s="125" t="s">
        <v>381</v>
      </c>
      <c r="E389" s="126" t="s">
        <v>1032</v>
      </c>
      <c r="F389" s="127">
        <v>3163</v>
      </c>
      <c r="G389" s="128">
        <v>286500000</v>
      </c>
      <c r="H389" s="129">
        <v>3037</v>
      </c>
      <c r="I389" s="128">
        <v>309957000</v>
      </c>
      <c r="J389" s="129">
        <v>3135</v>
      </c>
      <c r="K389" s="128">
        <v>30510000</v>
      </c>
      <c r="L389" s="127">
        <v>2425</v>
      </c>
      <c r="M389" s="130">
        <v>12581.443298969072</v>
      </c>
      <c r="N389" s="128">
        <v>8597000</v>
      </c>
      <c r="O389" s="127">
        <v>535</v>
      </c>
      <c r="P389" s="131">
        <v>16069.158878504673</v>
      </c>
    </row>
    <row r="390" spans="1:16" s="137" customFormat="1" hidden="1" outlineLevel="2">
      <c r="A390" s="132"/>
      <c r="B390" s="7" t="s">
        <v>1041</v>
      </c>
      <c r="C390" s="133"/>
      <c r="D390" s="125" t="s">
        <v>382</v>
      </c>
      <c r="E390" s="126" t="s">
        <v>1033</v>
      </c>
      <c r="F390" s="127">
        <v>2142</v>
      </c>
      <c r="G390" s="128">
        <v>187149000</v>
      </c>
      <c r="H390" s="129">
        <v>2051</v>
      </c>
      <c r="I390" s="128">
        <v>197613000</v>
      </c>
      <c r="J390" s="129">
        <v>2104</v>
      </c>
      <c r="K390" s="128">
        <v>18198000</v>
      </c>
      <c r="L390" s="127">
        <v>1552</v>
      </c>
      <c r="M390" s="130">
        <v>11725.515463917525</v>
      </c>
      <c r="N390" s="128">
        <v>8347000</v>
      </c>
      <c r="O390" s="127">
        <v>456</v>
      </c>
      <c r="P390" s="131">
        <v>18304.824561403508</v>
      </c>
    </row>
    <row r="391" spans="1:16" s="137" customFormat="1" hidden="1" outlineLevel="2">
      <c r="A391" s="132"/>
      <c r="B391" s="7" t="s">
        <v>1041</v>
      </c>
      <c r="C391" s="133"/>
      <c r="D391" s="125" t="s">
        <v>383</v>
      </c>
      <c r="E391" s="126" t="s">
        <v>1034</v>
      </c>
      <c r="F391" s="127">
        <v>1129</v>
      </c>
      <c r="G391" s="128">
        <v>101502000</v>
      </c>
      <c r="H391" s="129">
        <v>1062</v>
      </c>
      <c r="I391" s="128">
        <v>109678000</v>
      </c>
      <c r="J391" s="129">
        <v>1115</v>
      </c>
      <c r="K391" s="128">
        <v>13356000</v>
      </c>
      <c r="L391" s="127">
        <v>872</v>
      </c>
      <c r="M391" s="130">
        <v>15316.51376146789</v>
      </c>
      <c r="N391" s="128">
        <v>6535000</v>
      </c>
      <c r="O391" s="127">
        <v>173</v>
      </c>
      <c r="P391" s="131">
        <v>37774.566473988438</v>
      </c>
    </row>
    <row r="392" spans="1:16" s="137" customFormat="1" hidden="1" outlineLevel="2">
      <c r="A392" s="132"/>
      <c r="B392" s="7" t="s">
        <v>1041</v>
      </c>
      <c r="C392" s="133"/>
      <c r="D392" s="125" t="s">
        <v>384</v>
      </c>
      <c r="E392" s="126" t="s">
        <v>1035</v>
      </c>
      <c r="F392" s="127">
        <v>1003</v>
      </c>
      <c r="G392" s="128">
        <v>89697000</v>
      </c>
      <c r="H392" s="129">
        <v>947</v>
      </c>
      <c r="I392" s="128">
        <v>99007000</v>
      </c>
      <c r="J392" s="129">
        <v>990</v>
      </c>
      <c r="K392" s="128">
        <v>15117000</v>
      </c>
      <c r="L392" s="127">
        <v>752</v>
      </c>
      <c r="M392" s="130">
        <v>20102.393617021276</v>
      </c>
      <c r="N392" s="128">
        <v>6848000</v>
      </c>
      <c r="O392" s="127">
        <v>176</v>
      </c>
      <c r="P392" s="131">
        <v>38909.090909090912</v>
      </c>
    </row>
    <row r="393" spans="1:16" s="137" customFormat="1" hidden="1" outlineLevel="2">
      <c r="A393" s="132"/>
      <c r="B393" s="7" t="s">
        <v>1041</v>
      </c>
      <c r="C393" s="133"/>
      <c r="D393" s="125" t="s">
        <v>385</v>
      </c>
      <c r="E393" s="126" t="s">
        <v>1036</v>
      </c>
      <c r="F393" s="127">
        <v>895</v>
      </c>
      <c r="G393" s="128">
        <v>78626000</v>
      </c>
      <c r="H393" s="129">
        <v>847</v>
      </c>
      <c r="I393" s="128">
        <v>87170000</v>
      </c>
      <c r="J393" s="129">
        <v>888</v>
      </c>
      <c r="K393" s="128">
        <v>11485000</v>
      </c>
      <c r="L393" s="127">
        <v>709</v>
      </c>
      <c r="M393" s="130">
        <v>16198.871650211566</v>
      </c>
      <c r="N393" s="128">
        <v>3637000</v>
      </c>
      <c r="O393" s="127">
        <v>118</v>
      </c>
      <c r="P393" s="131">
        <v>30822.033898305086</v>
      </c>
    </row>
    <row r="394" spans="1:16" s="137" customFormat="1" hidden="1" outlineLevel="2">
      <c r="A394" s="132"/>
      <c r="B394" s="7" t="s">
        <v>1041</v>
      </c>
      <c r="C394" s="133"/>
      <c r="D394" s="125" t="s">
        <v>386</v>
      </c>
      <c r="E394" s="126" t="s">
        <v>1037</v>
      </c>
      <c r="F394" s="127">
        <v>2438</v>
      </c>
      <c r="G394" s="128">
        <v>218280000</v>
      </c>
      <c r="H394" s="129">
        <v>2353</v>
      </c>
      <c r="I394" s="128">
        <v>232131000</v>
      </c>
      <c r="J394" s="129">
        <v>2408</v>
      </c>
      <c r="K394" s="128">
        <v>23700000</v>
      </c>
      <c r="L394" s="127">
        <v>1781</v>
      </c>
      <c r="M394" s="130">
        <v>13307.130825379001</v>
      </c>
      <c r="N394" s="128">
        <v>10744000</v>
      </c>
      <c r="O394" s="127">
        <v>502</v>
      </c>
      <c r="P394" s="131">
        <v>21402.390438247014</v>
      </c>
    </row>
    <row r="395" spans="1:16" s="137" customFormat="1" hidden="1" outlineLevel="2">
      <c r="A395" s="132"/>
      <c r="B395" s="7" t="s">
        <v>1041</v>
      </c>
      <c r="C395" s="133"/>
      <c r="D395" s="125" t="s">
        <v>387</v>
      </c>
      <c r="E395" s="126" t="s">
        <v>1038</v>
      </c>
      <c r="F395" s="127">
        <v>751</v>
      </c>
      <c r="G395" s="128">
        <v>58425000</v>
      </c>
      <c r="H395" s="129">
        <v>709</v>
      </c>
      <c r="I395" s="128">
        <v>63558000</v>
      </c>
      <c r="J395" s="129">
        <v>743</v>
      </c>
      <c r="K395" s="128">
        <v>7547000</v>
      </c>
      <c r="L395" s="127">
        <v>574</v>
      </c>
      <c r="M395" s="130">
        <v>13148.083623693379</v>
      </c>
      <c r="N395" s="128">
        <v>2657000</v>
      </c>
      <c r="O395" s="127">
        <v>136</v>
      </c>
      <c r="P395" s="131">
        <v>19536.764705882353</v>
      </c>
    </row>
    <row r="396" spans="1:16" s="137" customFormat="1" hidden="1" outlineLevel="2">
      <c r="A396" s="132"/>
      <c r="B396" s="7" t="s">
        <v>1041</v>
      </c>
      <c r="C396" s="133"/>
      <c r="D396" s="125" t="s">
        <v>388</v>
      </c>
      <c r="E396" s="126" t="s">
        <v>1039</v>
      </c>
      <c r="F396" s="127">
        <v>1871</v>
      </c>
      <c r="G396" s="128">
        <v>168422000</v>
      </c>
      <c r="H396" s="129">
        <v>1794</v>
      </c>
      <c r="I396" s="128">
        <v>188472000</v>
      </c>
      <c r="J396" s="129">
        <v>1854</v>
      </c>
      <c r="K396" s="128">
        <v>23776000</v>
      </c>
      <c r="L396" s="127">
        <v>1452</v>
      </c>
      <c r="M396" s="130">
        <v>16374.655647382921</v>
      </c>
      <c r="N396" s="128">
        <v>6108000</v>
      </c>
      <c r="O396" s="127">
        <v>288</v>
      </c>
      <c r="P396" s="131">
        <v>21208.333333333332</v>
      </c>
    </row>
    <row r="397" spans="1:16" s="137" customFormat="1" hidden="1" outlineLevel="2">
      <c r="A397" s="132"/>
      <c r="B397" s="7" t="s">
        <v>1041</v>
      </c>
      <c r="C397" s="133"/>
      <c r="D397" s="125" t="s">
        <v>389</v>
      </c>
      <c r="E397" s="126" t="s">
        <v>1040</v>
      </c>
      <c r="F397" s="127">
        <v>8368</v>
      </c>
      <c r="G397" s="128">
        <v>799186000</v>
      </c>
      <c r="H397" s="129">
        <v>8049</v>
      </c>
      <c r="I397" s="128">
        <v>863838000</v>
      </c>
      <c r="J397" s="129">
        <v>8321</v>
      </c>
      <c r="K397" s="128">
        <v>83185000</v>
      </c>
      <c r="L397" s="127">
        <v>6456</v>
      </c>
      <c r="M397" s="130">
        <v>12884.91325898389</v>
      </c>
      <c r="N397" s="128">
        <v>22306000</v>
      </c>
      <c r="O397" s="127">
        <v>1284</v>
      </c>
      <c r="P397" s="131">
        <v>17372.27414330218</v>
      </c>
    </row>
    <row r="398" spans="1:16" s="137" customFormat="1" ht="15.75" outlineLevel="1" collapsed="1">
      <c r="A398" s="132"/>
      <c r="B398" s="7" t="s">
        <v>1113</v>
      </c>
      <c r="C398" s="133"/>
      <c r="D398" s="134" t="s">
        <v>1041</v>
      </c>
      <c r="E398" s="135" t="s">
        <v>1042</v>
      </c>
      <c r="F398" s="136">
        <v>60683</v>
      </c>
      <c r="G398" s="108">
        <v>5845920000</v>
      </c>
      <c r="H398" s="109">
        <v>58305</v>
      </c>
      <c r="I398" s="108">
        <v>6301221000</v>
      </c>
      <c r="J398" s="109">
        <v>60126</v>
      </c>
      <c r="K398" s="108">
        <v>637365000</v>
      </c>
      <c r="L398" s="136">
        <v>45999</v>
      </c>
      <c r="M398" s="110">
        <v>13856.062088306267</v>
      </c>
      <c r="N398" s="108">
        <v>214034000</v>
      </c>
      <c r="O398" s="136">
        <v>10352</v>
      </c>
      <c r="P398" s="111">
        <v>20675.618238021638</v>
      </c>
    </row>
    <row r="399" spans="1:16" s="137" customFormat="1" hidden="1" outlineLevel="2">
      <c r="A399" s="132"/>
      <c r="B399" s="7" t="s">
        <v>1121</v>
      </c>
      <c r="C399" s="133"/>
      <c r="D399" s="125" t="s">
        <v>1093</v>
      </c>
      <c r="E399" s="126" t="s">
        <v>457</v>
      </c>
      <c r="F399" s="127">
        <v>3278</v>
      </c>
      <c r="G399" s="128">
        <v>29794000</v>
      </c>
      <c r="H399" s="129">
        <v>311</v>
      </c>
      <c r="I399" s="128">
        <v>24110000</v>
      </c>
      <c r="J399" s="129">
        <v>76</v>
      </c>
      <c r="K399" s="128">
        <v>1247000</v>
      </c>
      <c r="L399" s="127">
        <v>44</v>
      </c>
      <c r="M399" s="130">
        <v>28340.909090909092</v>
      </c>
      <c r="N399" s="128">
        <v>7002000</v>
      </c>
      <c r="O399" s="127">
        <v>276</v>
      </c>
      <c r="P399" s="131">
        <v>25369.565217391304</v>
      </c>
    </row>
    <row r="400" spans="1:16" s="137" customFormat="1" ht="15.75" outlineLevel="1" collapsed="1">
      <c r="A400" s="132"/>
      <c r="B400" s="7" t="s">
        <v>1114</v>
      </c>
      <c r="C400" s="133"/>
      <c r="D400" s="134" t="s">
        <v>1121</v>
      </c>
      <c r="E400" s="135" t="s">
        <v>457</v>
      </c>
      <c r="F400" s="136">
        <v>3278</v>
      </c>
      <c r="G400" s="108">
        <v>29794000</v>
      </c>
      <c r="H400" s="109">
        <v>311</v>
      </c>
      <c r="I400" s="108">
        <v>24110000</v>
      </c>
      <c r="J400" s="109">
        <v>76</v>
      </c>
      <c r="K400" s="108">
        <v>1247000</v>
      </c>
      <c r="L400" s="136">
        <v>44</v>
      </c>
      <c r="M400" s="110">
        <v>28340.909090909092</v>
      </c>
      <c r="N400" s="108">
        <v>7002000</v>
      </c>
      <c r="O400" s="136">
        <v>276</v>
      </c>
      <c r="P400" s="111">
        <v>25369.565217391304</v>
      </c>
    </row>
    <row r="401" spans="1:16" s="137" customFormat="1" hidden="1" outlineLevel="2">
      <c r="A401" s="132"/>
      <c r="B401" s="7" t="s">
        <v>1085</v>
      </c>
      <c r="C401" s="133"/>
      <c r="D401" s="125" t="s">
        <v>390</v>
      </c>
      <c r="E401" s="126" t="s">
        <v>1043</v>
      </c>
      <c r="F401" s="127">
        <v>102884</v>
      </c>
      <c r="G401" s="128">
        <v>5841363000</v>
      </c>
      <c r="H401" s="129">
        <v>99569</v>
      </c>
      <c r="I401" s="128">
        <v>3811866000</v>
      </c>
      <c r="J401" s="129">
        <v>41748</v>
      </c>
      <c r="K401" s="128">
        <v>433695000</v>
      </c>
      <c r="L401" s="127">
        <v>26283</v>
      </c>
      <c r="M401" s="130">
        <v>16500.970208880266</v>
      </c>
      <c r="N401" s="128">
        <v>295236000</v>
      </c>
      <c r="O401" s="127">
        <v>13098</v>
      </c>
      <c r="P401" s="131">
        <v>22540.54054054054</v>
      </c>
    </row>
    <row r="402" spans="1:16" s="137" customFormat="1" ht="15.75" outlineLevel="1" collapsed="1">
      <c r="A402" s="132"/>
      <c r="B402" s="7" t="s">
        <v>1115</v>
      </c>
      <c r="C402" s="133"/>
      <c r="D402" s="134" t="s">
        <v>1085</v>
      </c>
      <c r="E402" s="135" t="s">
        <v>1043</v>
      </c>
      <c r="F402" s="136">
        <v>102884</v>
      </c>
      <c r="G402" s="108">
        <v>5841363000</v>
      </c>
      <c r="H402" s="109">
        <v>99569</v>
      </c>
      <c r="I402" s="108">
        <v>3811866000</v>
      </c>
      <c r="J402" s="109">
        <v>41748</v>
      </c>
      <c r="K402" s="108">
        <v>433695000</v>
      </c>
      <c r="L402" s="136">
        <v>26283</v>
      </c>
      <c r="M402" s="110">
        <v>16500.970208880266</v>
      </c>
      <c r="N402" s="108">
        <v>295236000</v>
      </c>
      <c r="O402" s="136">
        <v>13098</v>
      </c>
      <c r="P402" s="111">
        <v>22540.54054054054</v>
      </c>
    </row>
    <row r="403" spans="1:16" s="137" customFormat="1" hidden="1" outlineLevel="2">
      <c r="A403" s="132"/>
      <c r="B403" s="7" t="s">
        <v>1122</v>
      </c>
      <c r="C403" s="133"/>
      <c r="D403" s="125" t="s">
        <v>1094</v>
      </c>
      <c r="E403" s="126" t="s">
        <v>1095</v>
      </c>
      <c r="F403" s="127">
        <v>46363</v>
      </c>
      <c r="G403" s="128">
        <v>679129000</v>
      </c>
      <c r="H403" s="129">
        <v>45798</v>
      </c>
      <c r="I403" s="128">
        <v>695557000</v>
      </c>
      <c r="J403" s="129">
        <v>45728</v>
      </c>
      <c r="K403" s="128">
        <v>40324000</v>
      </c>
      <c r="L403" s="127">
        <v>4608</v>
      </c>
      <c r="M403" s="130">
        <v>8750.8680555555547</v>
      </c>
      <c r="N403" s="128">
        <v>22114000</v>
      </c>
      <c r="O403" s="127">
        <v>2391</v>
      </c>
      <c r="P403" s="131">
        <v>9248.849853617734</v>
      </c>
    </row>
    <row r="404" spans="1:16" s="137" customFormat="1" ht="15.75" outlineLevel="1" collapsed="1">
      <c r="A404" s="132"/>
      <c r="B404" s="7" t="s">
        <v>1116</v>
      </c>
      <c r="C404" s="133"/>
      <c r="D404" s="134" t="s">
        <v>1122</v>
      </c>
      <c r="E404" s="135" t="s">
        <v>1095</v>
      </c>
      <c r="F404" s="136">
        <v>46363</v>
      </c>
      <c r="G404" s="108">
        <v>679129000</v>
      </c>
      <c r="H404" s="109">
        <v>45798</v>
      </c>
      <c r="I404" s="108">
        <v>695557000</v>
      </c>
      <c r="J404" s="109">
        <v>45728</v>
      </c>
      <c r="K404" s="108">
        <v>40324000</v>
      </c>
      <c r="L404" s="136">
        <v>4608</v>
      </c>
      <c r="M404" s="110">
        <v>8750.8680555555547</v>
      </c>
      <c r="N404" s="108">
        <v>22114000</v>
      </c>
      <c r="O404" s="136">
        <v>2391</v>
      </c>
      <c r="P404" s="111">
        <v>9248.849853617734</v>
      </c>
    </row>
    <row r="405" spans="1:16" s="137" customFormat="1" hidden="1" outlineLevel="2">
      <c r="A405" s="132"/>
      <c r="B405" s="7" t="s">
        <v>1069</v>
      </c>
      <c r="C405" s="133"/>
      <c r="D405" s="125" t="s">
        <v>391</v>
      </c>
      <c r="E405" s="126" t="s">
        <v>903</v>
      </c>
      <c r="F405" s="127">
        <v>150731</v>
      </c>
      <c r="G405" s="128">
        <v>19939237000</v>
      </c>
      <c r="H405" s="129">
        <v>145572</v>
      </c>
      <c r="I405" s="128">
        <v>20560397000</v>
      </c>
      <c r="J405" s="129">
        <v>149734</v>
      </c>
      <c r="K405" s="128">
        <v>1329150000</v>
      </c>
      <c r="L405" s="127">
        <v>111091</v>
      </c>
      <c r="M405" s="130">
        <v>11964.515577319495</v>
      </c>
      <c r="N405" s="128">
        <v>759006000</v>
      </c>
      <c r="O405" s="127">
        <v>27862</v>
      </c>
      <c r="P405" s="131">
        <v>27241.619409949035</v>
      </c>
    </row>
    <row r="406" spans="1:16" s="137" customFormat="1" hidden="1" outlineLevel="2">
      <c r="A406" s="132"/>
      <c r="B406" s="7" t="s">
        <v>1069</v>
      </c>
      <c r="C406" s="133"/>
      <c r="D406" s="125" t="s">
        <v>392</v>
      </c>
      <c r="E406" s="126" t="s">
        <v>904</v>
      </c>
      <c r="F406" s="127">
        <v>16958</v>
      </c>
      <c r="G406" s="128">
        <v>1744614000</v>
      </c>
      <c r="H406" s="129">
        <v>16392</v>
      </c>
      <c r="I406" s="128">
        <v>1819042000</v>
      </c>
      <c r="J406" s="129">
        <v>16832</v>
      </c>
      <c r="K406" s="128">
        <v>139858000</v>
      </c>
      <c r="L406" s="127">
        <v>12570</v>
      </c>
      <c r="M406" s="130">
        <v>11126.332537788385</v>
      </c>
      <c r="N406" s="128">
        <v>69197000</v>
      </c>
      <c r="O406" s="127">
        <v>3149</v>
      </c>
      <c r="P406" s="131">
        <v>21974.277548428072</v>
      </c>
    </row>
    <row r="407" spans="1:16" s="137" customFormat="1" hidden="1" outlineLevel="2">
      <c r="A407" s="132"/>
      <c r="B407" s="7" t="s">
        <v>1069</v>
      </c>
      <c r="C407" s="133"/>
      <c r="D407" s="125" t="s">
        <v>393</v>
      </c>
      <c r="E407" s="126" t="s">
        <v>905</v>
      </c>
      <c r="F407" s="127">
        <v>10044</v>
      </c>
      <c r="G407" s="128">
        <v>1092770000</v>
      </c>
      <c r="H407" s="129">
        <v>9723</v>
      </c>
      <c r="I407" s="128">
        <v>1143278000</v>
      </c>
      <c r="J407" s="129">
        <v>9987</v>
      </c>
      <c r="K407" s="128">
        <v>84696000</v>
      </c>
      <c r="L407" s="127">
        <v>7420</v>
      </c>
      <c r="M407" s="130">
        <v>11414.55525606469</v>
      </c>
      <c r="N407" s="128">
        <v>38927000</v>
      </c>
      <c r="O407" s="127">
        <v>1885</v>
      </c>
      <c r="P407" s="131">
        <v>20650.928381962865</v>
      </c>
    </row>
    <row r="408" spans="1:16" s="137" customFormat="1" hidden="1" outlineLevel="2">
      <c r="A408" s="132"/>
      <c r="B408" s="7" t="s">
        <v>1069</v>
      </c>
      <c r="C408" s="133"/>
      <c r="D408" s="125" t="s">
        <v>394</v>
      </c>
      <c r="E408" s="126" t="s">
        <v>906</v>
      </c>
      <c r="F408" s="127">
        <v>3292</v>
      </c>
      <c r="G408" s="128">
        <v>372130000</v>
      </c>
      <c r="H408" s="129">
        <v>3200</v>
      </c>
      <c r="I408" s="128">
        <v>396241000</v>
      </c>
      <c r="J408" s="129">
        <v>3266</v>
      </c>
      <c r="K408" s="128">
        <v>33063000</v>
      </c>
      <c r="L408" s="127">
        <v>2510</v>
      </c>
      <c r="M408" s="130">
        <v>13172.509960159363</v>
      </c>
      <c r="N408" s="128">
        <v>9943000</v>
      </c>
      <c r="O408" s="127">
        <v>565</v>
      </c>
      <c r="P408" s="131">
        <v>17598.230088495577</v>
      </c>
    </row>
    <row r="409" spans="1:16" s="137" customFormat="1" hidden="1" outlineLevel="2">
      <c r="A409" s="132"/>
      <c r="B409" s="7" t="s">
        <v>1069</v>
      </c>
      <c r="C409" s="133"/>
      <c r="D409" s="125" t="s">
        <v>395</v>
      </c>
      <c r="E409" s="126" t="s">
        <v>907</v>
      </c>
      <c r="F409" s="127">
        <v>802</v>
      </c>
      <c r="G409" s="128">
        <v>87898000</v>
      </c>
      <c r="H409" s="129">
        <v>771</v>
      </c>
      <c r="I409" s="128">
        <v>92597000</v>
      </c>
      <c r="J409" s="129">
        <v>795</v>
      </c>
      <c r="K409" s="128">
        <v>8370000</v>
      </c>
      <c r="L409" s="127">
        <v>583</v>
      </c>
      <c r="M409" s="130">
        <v>14356.775300171526</v>
      </c>
      <c r="N409" s="128">
        <v>3907000</v>
      </c>
      <c r="O409" s="127">
        <v>163</v>
      </c>
      <c r="P409" s="131">
        <v>23969.325153374233</v>
      </c>
    </row>
    <row r="410" spans="1:16" s="137" customFormat="1" hidden="1" outlineLevel="2">
      <c r="A410" s="132"/>
      <c r="B410" s="7" t="s">
        <v>1069</v>
      </c>
      <c r="C410" s="133"/>
      <c r="D410" s="125" t="s">
        <v>396</v>
      </c>
      <c r="E410" s="126" t="s">
        <v>908</v>
      </c>
      <c r="F410" s="127">
        <v>3852</v>
      </c>
      <c r="G410" s="128">
        <v>403755000</v>
      </c>
      <c r="H410" s="129">
        <v>3715</v>
      </c>
      <c r="I410" s="128">
        <v>423157000</v>
      </c>
      <c r="J410" s="129">
        <v>3807</v>
      </c>
      <c r="K410" s="128">
        <v>36854000</v>
      </c>
      <c r="L410" s="127">
        <v>2838</v>
      </c>
      <c r="M410" s="130">
        <v>12985.905567300917</v>
      </c>
      <c r="N410" s="128">
        <v>18739000</v>
      </c>
      <c r="O410" s="127">
        <v>757</v>
      </c>
      <c r="P410" s="131">
        <v>24754.29326287979</v>
      </c>
    </row>
    <row r="411" spans="1:16" s="137" customFormat="1" hidden="1" outlineLevel="2">
      <c r="A411" s="132"/>
      <c r="B411" s="7" t="s">
        <v>1069</v>
      </c>
      <c r="C411" s="133"/>
      <c r="D411" s="125" t="s">
        <v>397</v>
      </c>
      <c r="E411" s="126" t="s">
        <v>909</v>
      </c>
      <c r="F411" s="127">
        <v>4060</v>
      </c>
      <c r="G411" s="128">
        <v>812768000</v>
      </c>
      <c r="H411" s="129">
        <v>3912</v>
      </c>
      <c r="I411" s="128">
        <v>544253000</v>
      </c>
      <c r="J411" s="129">
        <v>4030</v>
      </c>
      <c r="K411" s="128">
        <v>39521000</v>
      </c>
      <c r="L411" s="127">
        <v>2858</v>
      </c>
      <c r="M411" s="130">
        <v>13828.201539538139</v>
      </c>
      <c r="N411" s="128">
        <v>319311000</v>
      </c>
      <c r="O411" s="127">
        <v>866</v>
      </c>
      <c r="P411" s="131">
        <v>368719.39953810623</v>
      </c>
    </row>
    <row r="412" spans="1:16" s="137" customFormat="1" hidden="1" outlineLevel="2">
      <c r="A412" s="132"/>
      <c r="B412" s="7" t="s">
        <v>1069</v>
      </c>
      <c r="C412" s="133"/>
      <c r="D412" s="125" t="s">
        <v>398</v>
      </c>
      <c r="E412" s="126" t="s">
        <v>910</v>
      </c>
      <c r="F412" s="127">
        <v>4248</v>
      </c>
      <c r="G412" s="128">
        <v>474522000</v>
      </c>
      <c r="H412" s="129">
        <v>4117</v>
      </c>
      <c r="I412" s="128">
        <v>497612000</v>
      </c>
      <c r="J412" s="129">
        <v>4223</v>
      </c>
      <c r="K412" s="128">
        <v>40483000</v>
      </c>
      <c r="L412" s="127">
        <v>3162</v>
      </c>
      <c r="M412" s="130">
        <v>12802.972802024035</v>
      </c>
      <c r="N412" s="128">
        <v>18381000</v>
      </c>
      <c r="O412" s="127">
        <v>792</v>
      </c>
      <c r="P412" s="131">
        <v>23208.333333333332</v>
      </c>
    </row>
    <row r="413" spans="1:16" s="137" customFormat="1" hidden="1" outlineLevel="2">
      <c r="A413" s="132"/>
      <c r="B413" s="7" t="s">
        <v>1069</v>
      </c>
      <c r="C413" s="133"/>
      <c r="D413" s="125" t="s">
        <v>399</v>
      </c>
      <c r="E413" s="126" t="s">
        <v>911</v>
      </c>
      <c r="F413" s="127">
        <v>1373</v>
      </c>
      <c r="G413" s="128">
        <v>128503000</v>
      </c>
      <c r="H413" s="129">
        <v>1293</v>
      </c>
      <c r="I413" s="128">
        <v>138837000</v>
      </c>
      <c r="J413" s="129">
        <v>1360</v>
      </c>
      <c r="K413" s="128">
        <v>12976000</v>
      </c>
      <c r="L413" s="127">
        <v>1016</v>
      </c>
      <c r="M413" s="130">
        <v>12771.653543307086</v>
      </c>
      <c r="N413" s="128">
        <v>3717000</v>
      </c>
      <c r="O413" s="127">
        <v>245</v>
      </c>
      <c r="P413" s="131">
        <v>15171.428571428571</v>
      </c>
    </row>
    <row r="414" spans="1:16" s="137" customFormat="1" hidden="1" outlineLevel="2">
      <c r="A414" s="132"/>
      <c r="B414" s="7" t="s">
        <v>1069</v>
      </c>
      <c r="C414" s="133"/>
      <c r="D414" s="125" t="s">
        <v>400</v>
      </c>
      <c r="E414" s="126" t="s">
        <v>912</v>
      </c>
      <c r="F414" s="127">
        <v>3691</v>
      </c>
      <c r="G414" s="128">
        <v>383330000</v>
      </c>
      <c r="H414" s="129">
        <v>3572</v>
      </c>
      <c r="I414" s="128">
        <v>402699000</v>
      </c>
      <c r="J414" s="129">
        <v>3653</v>
      </c>
      <c r="K414" s="128">
        <v>33873000</v>
      </c>
      <c r="L414" s="127">
        <v>2698</v>
      </c>
      <c r="M414" s="130">
        <v>12554.855448480355</v>
      </c>
      <c r="N414" s="128">
        <v>16441000</v>
      </c>
      <c r="O414" s="127">
        <v>732</v>
      </c>
      <c r="P414" s="131">
        <v>22460.382513661203</v>
      </c>
    </row>
    <row r="415" spans="1:16" s="137" customFormat="1" hidden="1" outlineLevel="2">
      <c r="A415" s="132"/>
      <c r="B415" s="7" t="s">
        <v>1069</v>
      </c>
      <c r="C415" s="133"/>
      <c r="D415" s="125" t="s">
        <v>401</v>
      </c>
      <c r="E415" s="126" t="s">
        <v>913</v>
      </c>
      <c r="F415" s="127">
        <v>2675</v>
      </c>
      <c r="G415" s="128">
        <v>284579000</v>
      </c>
      <c r="H415" s="129">
        <v>2570</v>
      </c>
      <c r="I415" s="128">
        <v>295972000</v>
      </c>
      <c r="J415" s="129">
        <v>2645</v>
      </c>
      <c r="K415" s="128">
        <v>24889000</v>
      </c>
      <c r="L415" s="127">
        <v>1984</v>
      </c>
      <c r="M415" s="130">
        <v>12544.858870967742</v>
      </c>
      <c r="N415" s="128">
        <v>13722000</v>
      </c>
      <c r="O415" s="127">
        <v>518</v>
      </c>
      <c r="P415" s="131">
        <v>26490.347490347489</v>
      </c>
    </row>
    <row r="416" spans="1:16" s="137" customFormat="1" hidden="1" outlineLevel="2">
      <c r="A416" s="132"/>
      <c r="B416" s="7" t="s">
        <v>1069</v>
      </c>
      <c r="C416" s="133"/>
      <c r="D416" s="125" t="s">
        <v>402</v>
      </c>
      <c r="E416" s="126" t="s">
        <v>914</v>
      </c>
      <c r="F416" s="127">
        <v>789</v>
      </c>
      <c r="G416" s="128">
        <v>75308000</v>
      </c>
      <c r="H416" s="129">
        <v>739</v>
      </c>
      <c r="I416" s="128">
        <v>79648000</v>
      </c>
      <c r="J416" s="129">
        <v>778</v>
      </c>
      <c r="K416" s="128">
        <v>8199000</v>
      </c>
      <c r="L416" s="127">
        <v>576</v>
      </c>
      <c r="M416" s="130">
        <v>14234.375</v>
      </c>
      <c r="N416" s="128">
        <v>3427000</v>
      </c>
      <c r="O416" s="127">
        <v>154</v>
      </c>
      <c r="P416" s="131">
        <v>22253.246753246753</v>
      </c>
    </row>
    <row r="417" spans="1:16" s="137" customFormat="1" hidden="1" outlineLevel="2">
      <c r="A417" s="132"/>
      <c r="B417" s="7" t="s">
        <v>1069</v>
      </c>
      <c r="C417" s="133"/>
      <c r="D417" s="125" t="s">
        <v>403</v>
      </c>
      <c r="E417" s="126" t="s">
        <v>915</v>
      </c>
      <c r="F417" s="127">
        <v>752</v>
      </c>
      <c r="G417" s="128">
        <v>73234000</v>
      </c>
      <c r="H417" s="129">
        <v>726</v>
      </c>
      <c r="I417" s="128">
        <v>78275000</v>
      </c>
      <c r="J417" s="129">
        <v>748</v>
      </c>
      <c r="K417" s="128">
        <v>7512000</v>
      </c>
      <c r="L417" s="127">
        <v>556</v>
      </c>
      <c r="M417" s="130">
        <v>13510.791366906475</v>
      </c>
      <c r="N417" s="128">
        <v>2402000</v>
      </c>
      <c r="O417" s="127">
        <v>151</v>
      </c>
      <c r="P417" s="131">
        <v>15907.284768211921</v>
      </c>
    </row>
    <row r="418" spans="1:16" s="137" customFormat="1" hidden="1" outlineLevel="2">
      <c r="A418" s="132"/>
      <c r="B418" s="7" t="s">
        <v>1069</v>
      </c>
      <c r="C418" s="133"/>
      <c r="D418" s="125" t="s">
        <v>404</v>
      </c>
      <c r="E418" s="126" t="s">
        <v>916</v>
      </c>
      <c r="F418" s="127">
        <v>5505</v>
      </c>
      <c r="G418" s="128">
        <v>573630000</v>
      </c>
      <c r="H418" s="129">
        <v>5327</v>
      </c>
      <c r="I418" s="128">
        <v>585046000</v>
      </c>
      <c r="J418" s="129">
        <v>5457</v>
      </c>
      <c r="K418" s="128">
        <v>51605000</v>
      </c>
      <c r="L418" s="127">
        <v>4073</v>
      </c>
      <c r="M418" s="130">
        <v>12670.022096734594</v>
      </c>
      <c r="N418" s="128">
        <v>41554000</v>
      </c>
      <c r="O418" s="127">
        <v>1105</v>
      </c>
      <c r="P418" s="131">
        <v>37605.42986425339</v>
      </c>
    </row>
    <row r="419" spans="1:16" s="137" customFormat="1" hidden="1" outlineLevel="2">
      <c r="A419" s="132"/>
      <c r="B419" s="7" t="s">
        <v>1069</v>
      </c>
      <c r="C419" s="133"/>
      <c r="D419" s="125" t="s">
        <v>405</v>
      </c>
      <c r="E419" s="126" t="s">
        <v>917</v>
      </c>
      <c r="F419" s="127">
        <v>1950</v>
      </c>
      <c r="G419" s="128">
        <v>176313000</v>
      </c>
      <c r="H419" s="129">
        <v>1858</v>
      </c>
      <c r="I419" s="128">
        <v>188522000</v>
      </c>
      <c r="J419" s="129">
        <v>1932</v>
      </c>
      <c r="K419" s="128">
        <v>17812000</v>
      </c>
      <c r="L419" s="127">
        <v>1415</v>
      </c>
      <c r="M419" s="130">
        <v>12587.985865724382</v>
      </c>
      <c r="N419" s="128">
        <v>6540000</v>
      </c>
      <c r="O419" s="127">
        <v>375</v>
      </c>
      <c r="P419" s="131">
        <v>17440</v>
      </c>
    </row>
    <row r="420" spans="1:16" s="137" customFormat="1" hidden="1" outlineLevel="2">
      <c r="A420" s="132"/>
      <c r="B420" s="7" t="s">
        <v>1069</v>
      </c>
      <c r="C420" s="133"/>
      <c r="D420" s="125" t="s">
        <v>406</v>
      </c>
      <c r="E420" s="126" t="s">
        <v>918</v>
      </c>
      <c r="F420" s="127">
        <v>3043</v>
      </c>
      <c r="G420" s="128">
        <v>293675000</v>
      </c>
      <c r="H420" s="129">
        <v>2949</v>
      </c>
      <c r="I420" s="128">
        <v>314851000</v>
      </c>
      <c r="J420" s="129">
        <v>3026</v>
      </c>
      <c r="K420" s="128">
        <v>27973000</v>
      </c>
      <c r="L420" s="127">
        <v>2326</v>
      </c>
      <c r="M420" s="130">
        <v>12026.2252794497</v>
      </c>
      <c r="N420" s="128">
        <v>7994000</v>
      </c>
      <c r="O420" s="127">
        <v>490</v>
      </c>
      <c r="P420" s="131">
        <v>16314.285714285714</v>
      </c>
    </row>
    <row r="421" spans="1:16" s="137" customFormat="1" hidden="1" outlineLevel="2">
      <c r="A421" s="132"/>
      <c r="B421" s="7" t="s">
        <v>1069</v>
      </c>
      <c r="C421" s="133"/>
      <c r="D421" s="125" t="s">
        <v>407</v>
      </c>
      <c r="E421" s="126" t="s">
        <v>919</v>
      </c>
      <c r="F421" s="127">
        <v>9225</v>
      </c>
      <c r="G421" s="128">
        <v>994912000</v>
      </c>
      <c r="H421" s="129">
        <v>8919</v>
      </c>
      <c r="I421" s="128">
        <v>1036244000</v>
      </c>
      <c r="J421" s="129">
        <v>9159</v>
      </c>
      <c r="K421" s="128">
        <v>77114000</v>
      </c>
      <c r="L421" s="127">
        <v>6931</v>
      </c>
      <c r="M421" s="130">
        <v>11125.95585052662</v>
      </c>
      <c r="N421" s="128">
        <v>39370000</v>
      </c>
      <c r="O421" s="127">
        <v>1642</v>
      </c>
      <c r="P421" s="131">
        <v>23976.857490864801</v>
      </c>
    </row>
    <row r="422" spans="1:16" s="137" customFormat="1" hidden="1" outlineLevel="2">
      <c r="A422" s="132"/>
      <c r="B422" s="7" t="s">
        <v>1069</v>
      </c>
      <c r="C422" s="133"/>
      <c r="D422" s="125" t="s">
        <v>408</v>
      </c>
      <c r="E422" s="126" t="s">
        <v>920</v>
      </c>
      <c r="F422" s="127">
        <v>4661</v>
      </c>
      <c r="G422" s="128">
        <v>469190000</v>
      </c>
      <c r="H422" s="129">
        <v>4480</v>
      </c>
      <c r="I422" s="128">
        <v>489274000</v>
      </c>
      <c r="J422" s="129">
        <v>4600</v>
      </c>
      <c r="K422" s="128">
        <v>42117000</v>
      </c>
      <c r="L422" s="127">
        <v>3516</v>
      </c>
      <c r="M422" s="130">
        <v>11978.668941979522</v>
      </c>
      <c r="N422" s="128">
        <v>23404000</v>
      </c>
      <c r="O422" s="127">
        <v>854</v>
      </c>
      <c r="P422" s="131">
        <v>27405.152224824356</v>
      </c>
    </row>
    <row r="423" spans="1:16" s="137" customFormat="1" hidden="1" outlineLevel="2">
      <c r="A423" s="132"/>
      <c r="B423" s="7" t="s">
        <v>1069</v>
      </c>
      <c r="C423" s="133"/>
      <c r="D423" s="125" t="s">
        <v>409</v>
      </c>
      <c r="E423" s="126" t="s">
        <v>921</v>
      </c>
      <c r="F423" s="127">
        <v>1619</v>
      </c>
      <c r="G423" s="128">
        <v>150645000</v>
      </c>
      <c r="H423" s="129">
        <v>1568</v>
      </c>
      <c r="I423" s="128">
        <v>157969000</v>
      </c>
      <c r="J423" s="129">
        <v>1598</v>
      </c>
      <c r="K423" s="128">
        <v>12864000</v>
      </c>
      <c r="L423" s="127">
        <v>1235</v>
      </c>
      <c r="M423" s="130">
        <v>10416.194331983806</v>
      </c>
      <c r="N423" s="128">
        <v>5938000</v>
      </c>
      <c r="O423" s="127">
        <v>304</v>
      </c>
      <c r="P423" s="131">
        <v>19532.894736842107</v>
      </c>
    </row>
    <row r="424" spans="1:16" s="137" customFormat="1" hidden="1" outlineLevel="2">
      <c r="A424" s="132"/>
      <c r="B424" s="7" t="s">
        <v>1069</v>
      </c>
      <c r="C424" s="133"/>
      <c r="D424" s="125" t="s">
        <v>410</v>
      </c>
      <c r="E424" s="126" t="s">
        <v>922</v>
      </c>
      <c r="F424" s="127">
        <v>4899</v>
      </c>
      <c r="G424" s="128">
        <v>480833000</v>
      </c>
      <c r="H424" s="129">
        <v>4735</v>
      </c>
      <c r="I424" s="128">
        <v>503204000</v>
      </c>
      <c r="J424" s="129">
        <v>4856</v>
      </c>
      <c r="K424" s="128">
        <v>42471000</v>
      </c>
      <c r="L424" s="127">
        <v>3525</v>
      </c>
      <c r="M424" s="130">
        <v>12048.510638297872</v>
      </c>
      <c r="N424" s="128">
        <v>21241000</v>
      </c>
      <c r="O424" s="127">
        <v>1068</v>
      </c>
      <c r="P424" s="131">
        <v>19888.576779026218</v>
      </c>
    </row>
    <row r="425" spans="1:16" s="137" customFormat="1" hidden="1" outlineLevel="2">
      <c r="A425" s="132"/>
      <c r="B425" s="7" t="s">
        <v>1069</v>
      </c>
      <c r="C425" s="133"/>
      <c r="D425" s="125" t="s">
        <v>411</v>
      </c>
      <c r="E425" s="126" t="s">
        <v>923</v>
      </c>
      <c r="F425" s="127">
        <v>12370</v>
      </c>
      <c r="G425" s="128">
        <v>1386974000</v>
      </c>
      <c r="H425" s="129">
        <v>12039</v>
      </c>
      <c r="I425" s="128">
        <v>1453493000</v>
      </c>
      <c r="J425" s="129">
        <v>12290</v>
      </c>
      <c r="K425" s="128">
        <v>113168000</v>
      </c>
      <c r="L425" s="127">
        <v>9144</v>
      </c>
      <c r="M425" s="130">
        <v>12376.202974628171</v>
      </c>
      <c r="N425" s="128">
        <v>50673000</v>
      </c>
      <c r="O425" s="127">
        <v>2438</v>
      </c>
      <c r="P425" s="131">
        <v>20784.659557013947</v>
      </c>
    </row>
    <row r="426" spans="1:16" s="137" customFormat="1" hidden="1" outlineLevel="2">
      <c r="A426" s="132"/>
      <c r="B426" s="7" t="s">
        <v>1069</v>
      </c>
      <c r="C426" s="133"/>
      <c r="D426" s="125" t="s">
        <v>412</v>
      </c>
      <c r="E426" s="126" t="s">
        <v>924</v>
      </c>
      <c r="F426" s="127">
        <v>5917</v>
      </c>
      <c r="G426" s="128">
        <v>686172000</v>
      </c>
      <c r="H426" s="129">
        <v>5777</v>
      </c>
      <c r="I426" s="128">
        <v>719611000</v>
      </c>
      <c r="J426" s="129">
        <v>5891</v>
      </c>
      <c r="K426" s="128">
        <v>51620000</v>
      </c>
      <c r="L426" s="127">
        <v>4391</v>
      </c>
      <c r="M426" s="130">
        <v>11755.864267820541</v>
      </c>
      <c r="N426" s="128">
        <v>19887000</v>
      </c>
      <c r="O426" s="127">
        <v>1160</v>
      </c>
      <c r="P426" s="131">
        <v>17143.96551724138</v>
      </c>
    </row>
    <row r="427" spans="1:16" s="137" customFormat="1" hidden="1" outlineLevel="2">
      <c r="A427" s="132"/>
      <c r="B427" s="7" t="s">
        <v>1069</v>
      </c>
      <c r="C427" s="133"/>
      <c r="D427" s="125" t="s">
        <v>413</v>
      </c>
      <c r="E427" s="126" t="s">
        <v>925</v>
      </c>
      <c r="F427" s="127">
        <v>4379</v>
      </c>
      <c r="G427" s="128">
        <v>513201000</v>
      </c>
      <c r="H427" s="129">
        <v>4277</v>
      </c>
      <c r="I427" s="128">
        <v>536485000</v>
      </c>
      <c r="J427" s="129">
        <v>4366</v>
      </c>
      <c r="K427" s="128">
        <v>36279000</v>
      </c>
      <c r="L427" s="127">
        <v>3206</v>
      </c>
      <c r="M427" s="130">
        <v>11315.970056144728</v>
      </c>
      <c r="N427" s="128">
        <v>15278000</v>
      </c>
      <c r="O427" s="127">
        <v>838</v>
      </c>
      <c r="P427" s="131">
        <v>18231.503579952267</v>
      </c>
    </row>
    <row r="428" spans="1:16" s="137" customFormat="1" hidden="1" outlineLevel="2">
      <c r="A428" s="132"/>
      <c r="B428" s="7" t="s">
        <v>1069</v>
      </c>
      <c r="C428" s="133"/>
      <c r="D428" s="125" t="s">
        <v>414</v>
      </c>
      <c r="E428" s="126" t="s">
        <v>926</v>
      </c>
      <c r="F428" s="127">
        <v>10241</v>
      </c>
      <c r="G428" s="128">
        <v>1356412000</v>
      </c>
      <c r="H428" s="129">
        <v>9943</v>
      </c>
      <c r="I428" s="128">
        <v>1393763000</v>
      </c>
      <c r="J428" s="129">
        <v>10189</v>
      </c>
      <c r="K428" s="128">
        <v>83814000</v>
      </c>
      <c r="L428" s="127">
        <v>7404</v>
      </c>
      <c r="M428" s="130">
        <v>11320.097244732577</v>
      </c>
      <c r="N428" s="128">
        <v>51119000</v>
      </c>
      <c r="O428" s="127">
        <v>2067</v>
      </c>
      <c r="P428" s="131">
        <v>24731.011127237543</v>
      </c>
    </row>
    <row r="429" spans="1:16" s="137" customFormat="1" hidden="1" outlineLevel="2">
      <c r="A429" s="132"/>
      <c r="B429" s="7" t="s">
        <v>1069</v>
      </c>
      <c r="C429" s="133"/>
      <c r="D429" s="125" t="s">
        <v>415</v>
      </c>
      <c r="E429" s="126" t="s">
        <v>927</v>
      </c>
      <c r="F429" s="127">
        <v>3179</v>
      </c>
      <c r="G429" s="128">
        <v>324942000</v>
      </c>
      <c r="H429" s="129">
        <v>3090</v>
      </c>
      <c r="I429" s="128">
        <v>342722000</v>
      </c>
      <c r="J429" s="129">
        <v>3150</v>
      </c>
      <c r="K429" s="128">
        <v>26868000</v>
      </c>
      <c r="L429" s="127">
        <v>2331</v>
      </c>
      <c r="M429" s="130">
        <v>11526.383526383526</v>
      </c>
      <c r="N429" s="128">
        <v>9442000</v>
      </c>
      <c r="O429" s="127">
        <v>642</v>
      </c>
      <c r="P429" s="131">
        <v>14707.165109034268</v>
      </c>
    </row>
    <row r="430" spans="1:16" s="137" customFormat="1" hidden="1" outlineLevel="2">
      <c r="A430" s="132"/>
      <c r="B430" s="7" t="s">
        <v>1069</v>
      </c>
      <c r="C430" s="133"/>
      <c r="D430" s="125" t="s">
        <v>416</v>
      </c>
      <c r="E430" s="126" t="s">
        <v>928</v>
      </c>
      <c r="F430" s="127">
        <v>679</v>
      </c>
      <c r="G430" s="128">
        <v>65204000</v>
      </c>
      <c r="H430" s="129">
        <v>647</v>
      </c>
      <c r="I430" s="128">
        <v>69601000</v>
      </c>
      <c r="J430" s="129">
        <v>669</v>
      </c>
      <c r="K430" s="128">
        <v>6135000</v>
      </c>
      <c r="L430" s="127">
        <v>516</v>
      </c>
      <c r="M430" s="130">
        <v>11889.534883720929</v>
      </c>
      <c r="N430" s="128">
        <v>1902000</v>
      </c>
      <c r="O430" s="127">
        <v>118</v>
      </c>
      <c r="P430" s="131">
        <v>16118.644067796609</v>
      </c>
    </row>
    <row r="431" spans="1:16" s="137" customFormat="1" hidden="1" outlineLevel="2">
      <c r="A431" s="132"/>
      <c r="B431" s="7" t="s">
        <v>1069</v>
      </c>
      <c r="C431" s="133"/>
      <c r="D431" s="125" t="s">
        <v>417</v>
      </c>
      <c r="E431" s="126" t="s">
        <v>929</v>
      </c>
      <c r="F431" s="127">
        <v>1922</v>
      </c>
      <c r="G431" s="128">
        <v>162587000</v>
      </c>
      <c r="H431" s="129">
        <v>1855</v>
      </c>
      <c r="I431" s="128">
        <v>173417000</v>
      </c>
      <c r="J431" s="129">
        <v>1897</v>
      </c>
      <c r="K431" s="128">
        <v>15679000</v>
      </c>
      <c r="L431" s="127">
        <v>1452</v>
      </c>
      <c r="M431" s="130">
        <v>10798.209366391184</v>
      </c>
      <c r="N431" s="128">
        <v>5111000</v>
      </c>
      <c r="O431" s="127">
        <v>345</v>
      </c>
      <c r="P431" s="131">
        <v>14814.492753623188</v>
      </c>
    </row>
    <row r="432" spans="1:16" s="137" customFormat="1" hidden="1" outlineLevel="2">
      <c r="A432" s="132"/>
      <c r="B432" s="7" t="s">
        <v>1069</v>
      </c>
      <c r="C432" s="133"/>
      <c r="D432" s="125" t="s">
        <v>418</v>
      </c>
      <c r="E432" s="126" t="s">
        <v>930</v>
      </c>
      <c r="F432" s="127">
        <v>17960</v>
      </c>
      <c r="G432" s="128">
        <v>2032349000</v>
      </c>
      <c r="H432" s="129">
        <v>17432</v>
      </c>
      <c r="I432" s="128">
        <v>2106713000</v>
      </c>
      <c r="J432" s="129">
        <v>17844</v>
      </c>
      <c r="K432" s="128">
        <v>146824000</v>
      </c>
      <c r="L432" s="127">
        <v>13049</v>
      </c>
      <c r="M432" s="130">
        <v>11251.74342861522</v>
      </c>
      <c r="N432" s="128">
        <v>78196000</v>
      </c>
      <c r="O432" s="127">
        <v>3711</v>
      </c>
      <c r="P432" s="131">
        <v>21071.409323632444</v>
      </c>
    </row>
    <row r="433" spans="1:16" s="137" customFormat="1" hidden="1" outlineLevel="2">
      <c r="A433" s="132"/>
      <c r="B433" s="7" t="s">
        <v>1069</v>
      </c>
      <c r="C433" s="133"/>
      <c r="D433" s="125" t="s">
        <v>419</v>
      </c>
      <c r="E433" s="126" t="s">
        <v>931</v>
      </c>
      <c r="F433" s="127">
        <v>2218</v>
      </c>
      <c r="G433" s="128">
        <v>192946000</v>
      </c>
      <c r="H433" s="129">
        <v>2099</v>
      </c>
      <c r="I433" s="128">
        <v>198992000</v>
      </c>
      <c r="J433" s="129">
        <v>2195</v>
      </c>
      <c r="K433" s="128">
        <v>18365000</v>
      </c>
      <c r="L433" s="127">
        <v>1640</v>
      </c>
      <c r="M433" s="130">
        <v>11198.170731707318</v>
      </c>
      <c r="N433" s="128">
        <v>13958000</v>
      </c>
      <c r="O433" s="127">
        <v>421</v>
      </c>
      <c r="P433" s="131">
        <v>33154.394299287414</v>
      </c>
    </row>
    <row r="434" spans="1:16" s="137" customFormat="1" hidden="1" outlineLevel="2">
      <c r="A434" s="132"/>
      <c r="B434" s="7" t="s">
        <v>1069</v>
      </c>
      <c r="C434" s="133"/>
      <c r="D434" s="125" t="s">
        <v>420</v>
      </c>
      <c r="E434" s="126" t="s">
        <v>932</v>
      </c>
      <c r="F434" s="127">
        <v>15409</v>
      </c>
      <c r="G434" s="128">
        <v>1703719000</v>
      </c>
      <c r="H434" s="129">
        <v>14856</v>
      </c>
      <c r="I434" s="128">
        <v>1775788000</v>
      </c>
      <c r="J434" s="129">
        <v>15296</v>
      </c>
      <c r="K434" s="128">
        <v>134419000</v>
      </c>
      <c r="L434" s="127">
        <v>11352</v>
      </c>
      <c r="M434" s="130">
        <v>11840.99718111346</v>
      </c>
      <c r="N434" s="128">
        <v>68817000</v>
      </c>
      <c r="O434" s="127">
        <v>2924</v>
      </c>
      <c r="P434" s="131">
        <v>23535.225718194255</v>
      </c>
    </row>
    <row r="435" spans="1:16" s="137" customFormat="1" hidden="1" outlineLevel="2">
      <c r="A435" s="132"/>
      <c r="B435" s="7" t="s">
        <v>1069</v>
      </c>
      <c r="C435" s="133"/>
      <c r="D435" s="125" t="s">
        <v>421</v>
      </c>
      <c r="E435" s="126" t="s">
        <v>933</v>
      </c>
      <c r="F435" s="127">
        <v>11470</v>
      </c>
      <c r="G435" s="128">
        <v>1151359000</v>
      </c>
      <c r="H435" s="129">
        <v>11110</v>
      </c>
      <c r="I435" s="128">
        <v>1209475000</v>
      </c>
      <c r="J435" s="129">
        <v>11393</v>
      </c>
      <c r="K435" s="128">
        <v>96000000</v>
      </c>
      <c r="L435" s="127">
        <v>8500</v>
      </c>
      <c r="M435" s="130">
        <v>11294.117647058823</v>
      </c>
      <c r="N435" s="128">
        <v>41513000</v>
      </c>
      <c r="O435" s="127">
        <v>2168</v>
      </c>
      <c r="P435" s="131">
        <v>19148.062730627305</v>
      </c>
    </row>
    <row r="436" spans="1:16" s="137" customFormat="1" hidden="1" outlineLevel="2">
      <c r="A436" s="132"/>
      <c r="B436" s="7" t="s">
        <v>1069</v>
      </c>
      <c r="C436" s="133"/>
      <c r="D436" s="125" t="s">
        <v>422</v>
      </c>
      <c r="E436" s="126" t="s">
        <v>934</v>
      </c>
      <c r="F436" s="127">
        <v>1956</v>
      </c>
      <c r="G436" s="128">
        <v>169497000</v>
      </c>
      <c r="H436" s="129">
        <v>1899</v>
      </c>
      <c r="I436" s="128">
        <v>179540000</v>
      </c>
      <c r="J436" s="129">
        <v>1932</v>
      </c>
      <c r="K436" s="128">
        <v>14361000</v>
      </c>
      <c r="L436" s="127">
        <v>1484</v>
      </c>
      <c r="M436" s="130">
        <v>9677.2237196765491</v>
      </c>
      <c r="N436" s="128">
        <v>5002000</v>
      </c>
      <c r="O436" s="127">
        <v>349</v>
      </c>
      <c r="P436" s="131">
        <v>14332.378223495702</v>
      </c>
    </row>
    <row r="437" spans="1:16" s="137" customFormat="1" hidden="1" outlineLevel="2">
      <c r="A437" s="132"/>
      <c r="B437" s="7" t="s">
        <v>1069</v>
      </c>
      <c r="C437" s="133"/>
      <c r="D437" s="125" t="s">
        <v>423</v>
      </c>
      <c r="E437" s="126" t="s">
        <v>935</v>
      </c>
      <c r="F437" s="127">
        <v>1272</v>
      </c>
      <c r="G437" s="128">
        <v>111600000</v>
      </c>
      <c r="H437" s="129">
        <v>1213</v>
      </c>
      <c r="I437" s="128">
        <v>117920000</v>
      </c>
      <c r="J437" s="129">
        <v>1263</v>
      </c>
      <c r="K437" s="128">
        <v>11523000</v>
      </c>
      <c r="L437" s="127">
        <v>949</v>
      </c>
      <c r="M437" s="130">
        <v>12142.255005268704</v>
      </c>
      <c r="N437" s="128">
        <v>5602000</v>
      </c>
      <c r="O437" s="127">
        <v>268</v>
      </c>
      <c r="P437" s="131">
        <v>20902.985074626864</v>
      </c>
    </row>
    <row r="438" spans="1:16" s="137" customFormat="1" hidden="1" outlineLevel="2">
      <c r="A438" s="132"/>
      <c r="B438" s="7" t="s">
        <v>1069</v>
      </c>
      <c r="C438" s="133"/>
      <c r="D438" s="125" t="s">
        <v>424</v>
      </c>
      <c r="E438" s="126" t="s">
        <v>936</v>
      </c>
      <c r="F438" s="127">
        <v>1647</v>
      </c>
      <c r="G438" s="128">
        <v>149687000</v>
      </c>
      <c r="H438" s="129">
        <v>1573</v>
      </c>
      <c r="I438" s="128">
        <v>158799000</v>
      </c>
      <c r="J438" s="129">
        <v>1631</v>
      </c>
      <c r="K438" s="128">
        <v>14755000</v>
      </c>
      <c r="L438" s="127">
        <v>1194</v>
      </c>
      <c r="M438" s="130">
        <v>12357.621440536013</v>
      </c>
      <c r="N438" s="128">
        <v>5799000</v>
      </c>
      <c r="O438" s="127">
        <v>375</v>
      </c>
      <c r="P438" s="131">
        <v>15464</v>
      </c>
    </row>
    <row r="439" spans="1:16" s="137" customFormat="1" hidden="1" outlineLevel="2">
      <c r="A439" s="132"/>
      <c r="B439" s="7" t="s">
        <v>1069</v>
      </c>
      <c r="C439" s="133"/>
      <c r="D439" s="125" t="s">
        <v>425</v>
      </c>
      <c r="E439" s="126" t="s">
        <v>937</v>
      </c>
      <c r="F439" s="127">
        <v>1163</v>
      </c>
      <c r="G439" s="128">
        <v>103089000</v>
      </c>
      <c r="H439" s="129">
        <v>1109</v>
      </c>
      <c r="I439" s="128">
        <v>113030000</v>
      </c>
      <c r="J439" s="129">
        <v>1136</v>
      </c>
      <c r="K439" s="128">
        <v>12405000</v>
      </c>
      <c r="L439" s="127">
        <v>849</v>
      </c>
      <c r="M439" s="130">
        <v>14611.307420494699</v>
      </c>
      <c r="N439" s="128">
        <v>3291000</v>
      </c>
      <c r="O439" s="127">
        <v>210</v>
      </c>
      <c r="P439" s="131">
        <v>15671.428571428571</v>
      </c>
    </row>
    <row r="440" spans="1:16" s="137" customFormat="1" hidden="1" outlineLevel="2">
      <c r="A440" s="132"/>
      <c r="B440" s="7" t="s">
        <v>1069</v>
      </c>
      <c r="C440" s="133"/>
      <c r="D440" s="125" t="s">
        <v>426</v>
      </c>
      <c r="E440" s="126" t="s">
        <v>938</v>
      </c>
      <c r="F440" s="127">
        <v>379</v>
      </c>
      <c r="G440" s="128">
        <v>32364000</v>
      </c>
      <c r="H440" s="129">
        <v>361</v>
      </c>
      <c r="I440" s="128">
        <v>35526000</v>
      </c>
      <c r="J440" s="129">
        <v>374</v>
      </c>
      <c r="K440" s="128">
        <v>4225000</v>
      </c>
      <c r="L440" s="127">
        <v>283</v>
      </c>
      <c r="M440" s="130">
        <v>14929.328621908127</v>
      </c>
      <c r="N440" s="128">
        <v>1427000</v>
      </c>
      <c r="O440" s="127">
        <v>81</v>
      </c>
      <c r="P440" s="131">
        <v>17617.283950617282</v>
      </c>
    </row>
    <row r="441" spans="1:16" s="137" customFormat="1" hidden="1" outlineLevel="2">
      <c r="A441" s="132"/>
      <c r="B441" s="7" t="s">
        <v>1069</v>
      </c>
      <c r="C441" s="133"/>
      <c r="D441" s="125" t="s">
        <v>427</v>
      </c>
      <c r="E441" s="126" t="s">
        <v>939</v>
      </c>
      <c r="F441" s="127">
        <v>708</v>
      </c>
      <c r="G441" s="128">
        <v>67604000</v>
      </c>
      <c r="H441" s="129">
        <v>679</v>
      </c>
      <c r="I441" s="128">
        <v>71836000</v>
      </c>
      <c r="J441" s="129">
        <v>696</v>
      </c>
      <c r="K441" s="128">
        <v>6561000</v>
      </c>
      <c r="L441" s="127">
        <v>546</v>
      </c>
      <c r="M441" s="130">
        <v>12016.483516483517</v>
      </c>
      <c r="N441" s="128">
        <v>3046000</v>
      </c>
      <c r="O441" s="127">
        <v>129</v>
      </c>
      <c r="P441" s="131">
        <v>23612.403100775195</v>
      </c>
    </row>
    <row r="442" spans="1:16" s="137" customFormat="1" hidden="1" outlineLevel="2">
      <c r="A442" s="132"/>
      <c r="B442" s="7" t="s">
        <v>1069</v>
      </c>
      <c r="C442" s="133"/>
      <c r="D442" s="125" t="s">
        <v>428</v>
      </c>
      <c r="E442" s="126" t="s">
        <v>940</v>
      </c>
      <c r="F442" s="127">
        <v>1881</v>
      </c>
      <c r="G442" s="128">
        <v>186026000</v>
      </c>
      <c r="H442" s="129">
        <v>1803</v>
      </c>
      <c r="I442" s="128">
        <v>197513000</v>
      </c>
      <c r="J442" s="129">
        <v>1865</v>
      </c>
      <c r="K442" s="128">
        <v>16359000</v>
      </c>
      <c r="L442" s="127">
        <v>1399</v>
      </c>
      <c r="M442" s="130">
        <v>11693.352394567548</v>
      </c>
      <c r="N442" s="128">
        <v>5035000</v>
      </c>
      <c r="O442" s="127">
        <v>360</v>
      </c>
      <c r="P442" s="131">
        <v>13986.111111111111</v>
      </c>
    </row>
    <row r="443" spans="1:16" s="137" customFormat="1" hidden="1" outlineLevel="2">
      <c r="A443" s="132"/>
      <c r="B443" s="7" t="s">
        <v>1069</v>
      </c>
      <c r="C443" s="133"/>
      <c r="D443" s="125" t="s">
        <v>429</v>
      </c>
      <c r="E443" s="126" t="s">
        <v>941</v>
      </c>
      <c r="F443" s="127">
        <v>963</v>
      </c>
      <c r="G443" s="128">
        <v>91716000</v>
      </c>
      <c r="H443" s="129">
        <v>921</v>
      </c>
      <c r="I443" s="128">
        <v>97411000</v>
      </c>
      <c r="J443" s="129">
        <v>952</v>
      </c>
      <c r="K443" s="128">
        <v>9023000</v>
      </c>
      <c r="L443" s="127">
        <v>691</v>
      </c>
      <c r="M443" s="130">
        <v>13057.887120115774</v>
      </c>
      <c r="N443" s="128">
        <v>3484000</v>
      </c>
      <c r="O443" s="127">
        <v>213</v>
      </c>
      <c r="P443" s="131">
        <v>16356.80751173709</v>
      </c>
    </row>
    <row r="444" spans="1:16" s="137" customFormat="1" hidden="1" outlineLevel="2">
      <c r="A444" s="132"/>
      <c r="B444" s="7" t="s">
        <v>1069</v>
      </c>
      <c r="C444" s="133"/>
      <c r="D444" s="125" t="s">
        <v>430</v>
      </c>
      <c r="E444" s="126" t="s">
        <v>942</v>
      </c>
      <c r="F444" s="127">
        <v>2933</v>
      </c>
      <c r="G444" s="128">
        <v>310182000</v>
      </c>
      <c r="H444" s="129">
        <v>2839</v>
      </c>
      <c r="I444" s="128">
        <v>323238000</v>
      </c>
      <c r="J444" s="129">
        <v>2913</v>
      </c>
      <c r="K444" s="128">
        <v>25908000</v>
      </c>
      <c r="L444" s="127">
        <v>2103</v>
      </c>
      <c r="M444" s="130">
        <v>12319.543509272467</v>
      </c>
      <c r="N444" s="128">
        <v>14418000</v>
      </c>
      <c r="O444" s="127">
        <v>614</v>
      </c>
      <c r="P444" s="131">
        <v>23482.084690553747</v>
      </c>
    </row>
    <row r="445" spans="1:16" s="137" customFormat="1" hidden="1" outlineLevel="2">
      <c r="A445" s="132"/>
      <c r="B445" s="7" t="s">
        <v>1069</v>
      </c>
      <c r="C445" s="133"/>
      <c r="D445" s="125" t="s">
        <v>431</v>
      </c>
      <c r="E445" s="126" t="s">
        <v>943</v>
      </c>
      <c r="F445" s="127">
        <v>470</v>
      </c>
      <c r="G445" s="128">
        <v>41656000</v>
      </c>
      <c r="H445" s="129">
        <v>439</v>
      </c>
      <c r="I445" s="128">
        <v>42760000</v>
      </c>
      <c r="J445" s="129">
        <v>465</v>
      </c>
      <c r="K445" s="128">
        <v>3910000</v>
      </c>
      <c r="L445" s="127">
        <v>343</v>
      </c>
      <c r="M445" s="130">
        <v>11399.416909620992</v>
      </c>
      <c r="N445" s="128">
        <v>3146000</v>
      </c>
      <c r="O445" s="127">
        <v>95</v>
      </c>
      <c r="P445" s="131">
        <v>33115.789473684214</v>
      </c>
    </row>
    <row r="446" spans="1:16" s="137" customFormat="1" hidden="1" outlineLevel="2">
      <c r="A446" s="132"/>
      <c r="B446" s="7" t="s">
        <v>1069</v>
      </c>
      <c r="C446" s="133"/>
      <c r="D446" s="125" t="s">
        <v>432</v>
      </c>
      <c r="E446" s="126" t="s">
        <v>944</v>
      </c>
      <c r="F446" s="127">
        <v>894</v>
      </c>
      <c r="G446" s="128">
        <v>105146000</v>
      </c>
      <c r="H446" s="129">
        <v>846</v>
      </c>
      <c r="I446" s="128">
        <v>101716000</v>
      </c>
      <c r="J446" s="129">
        <v>886</v>
      </c>
      <c r="K446" s="128">
        <v>9160000</v>
      </c>
      <c r="L446" s="127">
        <v>633</v>
      </c>
      <c r="M446" s="130">
        <v>14470.774091627172</v>
      </c>
      <c r="N446" s="128">
        <v>13145000</v>
      </c>
      <c r="O446" s="127">
        <v>186</v>
      </c>
      <c r="P446" s="131">
        <v>70672.043010752692</v>
      </c>
    </row>
    <row r="447" spans="1:16" s="137" customFormat="1" hidden="1" outlineLevel="2">
      <c r="A447" s="132"/>
      <c r="B447" s="7" t="s">
        <v>1069</v>
      </c>
      <c r="C447" s="133"/>
      <c r="D447" s="125" t="s">
        <v>433</v>
      </c>
      <c r="E447" s="126" t="s">
        <v>945</v>
      </c>
      <c r="F447" s="127">
        <v>3465</v>
      </c>
      <c r="G447" s="128">
        <v>434239000</v>
      </c>
      <c r="H447" s="129">
        <v>3338</v>
      </c>
      <c r="I447" s="128">
        <v>447643000</v>
      </c>
      <c r="J447" s="129">
        <v>3440</v>
      </c>
      <c r="K447" s="128">
        <v>37225000</v>
      </c>
      <c r="L447" s="127">
        <v>2531</v>
      </c>
      <c r="M447" s="130">
        <v>14707.625444488345</v>
      </c>
      <c r="N447" s="128">
        <v>25113000</v>
      </c>
      <c r="O447" s="127">
        <v>677</v>
      </c>
      <c r="P447" s="131">
        <v>37094.534711964552</v>
      </c>
    </row>
    <row r="448" spans="1:16" s="137" customFormat="1" hidden="1" outlineLevel="2">
      <c r="A448" s="132"/>
      <c r="B448" s="7" t="s">
        <v>1069</v>
      </c>
      <c r="C448" s="133"/>
      <c r="D448" s="125" t="s">
        <v>434</v>
      </c>
      <c r="E448" s="126" t="s">
        <v>946</v>
      </c>
      <c r="F448" s="127">
        <v>3975</v>
      </c>
      <c r="G448" s="128">
        <v>422590000</v>
      </c>
      <c r="H448" s="129">
        <v>3832</v>
      </c>
      <c r="I448" s="128">
        <v>447253000</v>
      </c>
      <c r="J448" s="129">
        <v>3939</v>
      </c>
      <c r="K448" s="128">
        <v>38615000</v>
      </c>
      <c r="L448" s="127">
        <v>2974</v>
      </c>
      <c r="M448" s="130">
        <v>12984.196368527237</v>
      </c>
      <c r="N448" s="128">
        <v>14913000</v>
      </c>
      <c r="O448" s="127">
        <v>759</v>
      </c>
      <c r="P448" s="131">
        <v>19648.221343873516</v>
      </c>
    </row>
    <row r="449" spans="1:16" s="137" customFormat="1" hidden="1" outlineLevel="2">
      <c r="A449" s="132"/>
      <c r="B449" s="7" t="s">
        <v>1069</v>
      </c>
      <c r="C449" s="133"/>
      <c r="D449" s="125" t="s">
        <v>435</v>
      </c>
      <c r="E449" s="126" t="s">
        <v>947</v>
      </c>
      <c r="F449" s="127">
        <v>469</v>
      </c>
      <c r="G449" s="128">
        <v>45822000</v>
      </c>
      <c r="H449" s="129">
        <v>444</v>
      </c>
      <c r="I449" s="128">
        <v>48539000</v>
      </c>
      <c r="J449" s="129">
        <v>462</v>
      </c>
      <c r="K449" s="128">
        <v>4841000</v>
      </c>
      <c r="L449" s="127">
        <v>339</v>
      </c>
      <c r="M449" s="130">
        <v>14280.235988200589</v>
      </c>
      <c r="N449" s="128">
        <v>2257000</v>
      </c>
      <c r="O449" s="127">
        <v>90</v>
      </c>
      <c r="P449" s="131">
        <v>25077.777777777777</v>
      </c>
    </row>
    <row r="450" spans="1:16" s="137" customFormat="1" hidden="1" outlineLevel="2">
      <c r="A450" s="132"/>
      <c r="B450" s="7" t="s">
        <v>1069</v>
      </c>
      <c r="C450" s="133"/>
      <c r="D450" s="125" t="s">
        <v>436</v>
      </c>
      <c r="E450" s="126" t="s">
        <v>948</v>
      </c>
      <c r="F450" s="127">
        <v>5107</v>
      </c>
      <c r="G450" s="128">
        <v>536557000</v>
      </c>
      <c r="H450" s="129">
        <v>4898</v>
      </c>
      <c r="I450" s="128">
        <v>564494000</v>
      </c>
      <c r="J450" s="129">
        <v>5070</v>
      </c>
      <c r="K450" s="128">
        <v>45067000</v>
      </c>
      <c r="L450" s="127">
        <v>3761</v>
      </c>
      <c r="M450" s="130">
        <v>11982.717362403617</v>
      </c>
      <c r="N450" s="128">
        <v>17839000</v>
      </c>
      <c r="O450" s="127">
        <v>1007</v>
      </c>
      <c r="P450" s="131">
        <v>17714.995034756703</v>
      </c>
    </row>
    <row r="451" spans="1:16" s="137" customFormat="1" hidden="1" outlineLevel="2">
      <c r="A451" s="132"/>
      <c r="B451" s="7" t="s">
        <v>1069</v>
      </c>
      <c r="C451" s="133"/>
      <c r="D451" s="125" t="s">
        <v>437</v>
      </c>
      <c r="E451" s="126" t="s">
        <v>949</v>
      </c>
      <c r="F451" s="127">
        <v>7675</v>
      </c>
      <c r="G451" s="128">
        <v>760357000</v>
      </c>
      <c r="H451" s="129">
        <v>7369</v>
      </c>
      <c r="I451" s="128">
        <v>806408000</v>
      </c>
      <c r="J451" s="129">
        <v>7614</v>
      </c>
      <c r="K451" s="128">
        <v>68632000</v>
      </c>
      <c r="L451" s="127">
        <v>5709</v>
      </c>
      <c r="M451" s="130">
        <v>12021.720091084253</v>
      </c>
      <c r="N451" s="128">
        <v>26119000</v>
      </c>
      <c r="O451" s="127">
        <v>1439</v>
      </c>
      <c r="P451" s="131">
        <v>18150.79916608756</v>
      </c>
    </row>
    <row r="452" spans="1:16" s="137" customFormat="1" hidden="1" outlineLevel="2">
      <c r="A452" s="132"/>
      <c r="B452" s="7" t="s">
        <v>1069</v>
      </c>
      <c r="C452" s="133"/>
      <c r="D452" s="125" t="s">
        <v>1082</v>
      </c>
      <c r="E452" s="126" t="s">
        <v>897</v>
      </c>
      <c r="F452" s="127">
        <v>1558</v>
      </c>
      <c r="G452" s="128">
        <v>147791000</v>
      </c>
      <c r="H452" s="129">
        <v>1491</v>
      </c>
      <c r="I452" s="128">
        <v>158490000</v>
      </c>
      <c r="J452" s="129">
        <v>1550</v>
      </c>
      <c r="K452" s="128">
        <v>15437000</v>
      </c>
      <c r="L452" s="127">
        <v>1193</v>
      </c>
      <c r="M452" s="130">
        <v>12939.647946353731</v>
      </c>
      <c r="N452" s="128">
        <v>5399000</v>
      </c>
      <c r="O452" s="127">
        <v>264</v>
      </c>
      <c r="P452" s="131">
        <v>20450.757575757576</v>
      </c>
    </row>
    <row r="453" spans="1:16" s="137" customFormat="1" ht="15.75" outlineLevel="1" collapsed="1">
      <c r="A453" s="132"/>
      <c r="B453" s="7" t="s">
        <v>1117</v>
      </c>
      <c r="C453" s="138"/>
      <c r="D453" s="134" t="s">
        <v>1069</v>
      </c>
      <c r="E453" s="135" t="s">
        <v>950</v>
      </c>
      <c r="F453" s="136">
        <v>356428</v>
      </c>
      <c r="G453" s="108">
        <v>42303634000</v>
      </c>
      <c r="H453" s="109">
        <v>344317</v>
      </c>
      <c r="I453" s="108">
        <v>43639294000</v>
      </c>
      <c r="J453" s="109">
        <v>353854</v>
      </c>
      <c r="K453" s="108">
        <v>3138578000</v>
      </c>
      <c r="L453" s="136">
        <v>262849</v>
      </c>
      <c r="M453" s="110">
        <v>11940.612290706831</v>
      </c>
      <c r="N453" s="108">
        <v>1934092000</v>
      </c>
      <c r="O453" s="136">
        <v>67625</v>
      </c>
      <c r="P453" s="111">
        <v>28600.251386321626</v>
      </c>
    </row>
    <row r="454" spans="1:16" s="137" customFormat="1" ht="15.75">
      <c r="A454" s="132"/>
      <c r="B454" s="7" t="s">
        <v>1118</v>
      </c>
      <c r="C454" s="138"/>
      <c r="D454" s="139" t="s">
        <v>571</v>
      </c>
      <c r="E454" s="140" t="s">
        <v>1045</v>
      </c>
      <c r="F454" s="141">
        <v>4270900</v>
      </c>
      <c r="G454" s="142">
        <v>538611326000</v>
      </c>
      <c r="H454" s="143">
        <v>4126165</v>
      </c>
      <c r="I454" s="142">
        <v>551419437000</v>
      </c>
      <c r="J454" s="143">
        <v>4170222</v>
      </c>
      <c r="K454" s="142">
        <v>39012217000</v>
      </c>
      <c r="L454" s="141">
        <v>3042971</v>
      </c>
      <c r="M454" s="144">
        <v>12820.436671923591</v>
      </c>
      <c r="N454" s="142">
        <v>25972746000</v>
      </c>
      <c r="O454" s="141">
        <v>816579</v>
      </c>
      <c r="P454" s="145">
        <v>31806.776809102364</v>
      </c>
    </row>
    <row r="456" spans="1:16">
      <c r="E456" s="146" t="s">
        <v>1137</v>
      </c>
    </row>
    <row r="457" spans="1:16">
      <c r="E457" s="102" t="s">
        <v>1136</v>
      </c>
    </row>
  </sheetData>
  <mergeCells count="5">
    <mergeCell ref="E5:F5"/>
    <mergeCell ref="G6:H6"/>
    <mergeCell ref="I6:J6"/>
    <mergeCell ref="K6:M6"/>
    <mergeCell ref="N6:P6"/>
  </mergeCells>
  <hyperlinks>
    <hyperlink ref="E457" r:id="rId1" xr:uid="{2E1F20F7-830D-45EC-85F3-37E55112E7EB}"/>
  </hyperlinks>
  <pageMargins left="0.70866141732283472" right="0.70866141732283472" top="0.74803149606299213" bottom="0.74803149606299213" header="0.31496062992125984" footer="0.31496062992125984"/>
  <pageSetup paperSize="9" orientation="portrait" r:id="rId2"/>
  <drawing r:id="rId3"/>
  <legacyDrawing r:id="rId4"/>
  <controls>
    <mc:AlternateContent xmlns:mc="http://schemas.openxmlformats.org/markup-compatibility/2006">
      <mc:Choice Requires="x14">
        <control shapeId="2049" r:id="rId5" name="CommandButton1">
          <controlPr defaultSize="0" autoLine="0" r:id="rId6">
            <anchor moveWithCells="1">
              <from>
                <xdr:col>3</xdr:col>
                <xdr:colOff>57150</xdr:colOff>
                <xdr:row>0</xdr:row>
                <xdr:rowOff>66675</xdr:rowOff>
              </from>
              <to>
                <xdr:col>4</xdr:col>
                <xdr:colOff>1190625</xdr:colOff>
                <xdr:row>0</xdr:row>
                <xdr:rowOff>438150</xdr:rowOff>
              </to>
            </anchor>
          </controlPr>
        </control>
      </mc:Choice>
      <mc:Fallback>
        <control shapeId="2049" r:id="rId5" name="CommandButton1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1AC07-BAA3-4F96-967E-692AC7FEED0C}">
  <sheetPr codeName="Ark11"/>
  <dimension ref="A1:Q407"/>
  <sheetViews>
    <sheetView showGridLines="0" topLeftCell="D3" zoomScale="72" zoomScaleNormal="72" workbookViewId="0">
      <selection activeCell="E5" sqref="E5:F5"/>
    </sheetView>
  </sheetViews>
  <sheetFormatPr baseColWidth="10" defaultColWidth="9.28515625" defaultRowHeight="15" outlineLevelRow="2"/>
  <cols>
    <col min="1" max="3" width="9.28515625" style="2" hidden="1" customWidth="1"/>
    <col min="4" max="4" width="8.28515625" style="2" customWidth="1"/>
    <col min="5" max="5" width="51" style="2" bestFit="1" customWidth="1"/>
    <col min="6" max="6" width="17.140625" style="2" customWidth="1"/>
    <col min="7" max="7" width="17.28515625" style="2" bestFit="1" customWidth="1"/>
    <col min="8" max="8" width="12.28515625" style="2" bestFit="1" customWidth="1"/>
    <col min="9" max="9" width="17.28515625" style="2" bestFit="1" customWidth="1"/>
    <col min="10" max="10" width="12.28515625" style="2" bestFit="1" customWidth="1"/>
    <col min="11" max="11" width="15.7109375" style="2" bestFit="1" customWidth="1"/>
    <col min="12" max="12" width="12.28515625" style="2" bestFit="1" customWidth="1"/>
    <col min="13" max="13" width="13" style="2" bestFit="1" customWidth="1"/>
    <col min="14" max="14" width="15.7109375" style="2" bestFit="1" customWidth="1"/>
    <col min="15" max="15" width="12.28515625" style="2" bestFit="1" customWidth="1"/>
    <col min="16" max="16" width="14.28515625" style="2" customWidth="1"/>
    <col min="17" max="17" width="0.7109375" style="2" customWidth="1"/>
    <col min="18" max="21" width="9.28515625" style="2"/>
    <col min="22" max="22" width="15.7109375" style="2" customWidth="1"/>
    <col min="23" max="16384" width="9.28515625" style="2"/>
  </cols>
  <sheetData>
    <row r="1" spans="1:17" ht="41.25" customHeight="1">
      <c r="F1" s="112"/>
    </row>
    <row r="2" spans="1:17" ht="35.25" customHeight="1">
      <c r="D2" s="112"/>
    </row>
    <row r="3" spans="1:17" ht="65.45" customHeight="1">
      <c r="A3" s="113"/>
      <c r="B3" t="s">
        <v>1141</v>
      </c>
      <c r="D3" s="114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7" ht="35.25" customHeight="1">
      <c r="D4" s="114"/>
      <c r="E4" s="116" t="s">
        <v>1143</v>
      </c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7" ht="35.25" customHeight="1">
      <c r="D5" s="114"/>
      <c r="E5" s="188" t="s">
        <v>1134</v>
      </c>
      <c r="F5" s="188"/>
      <c r="G5" s="115"/>
      <c r="H5" s="115"/>
      <c r="I5" s="115"/>
      <c r="J5" s="115"/>
      <c r="K5" s="117"/>
      <c r="L5" s="117"/>
      <c r="M5" s="117"/>
      <c r="N5" s="117"/>
      <c r="O5" s="117"/>
      <c r="P5" s="117"/>
    </row>
    <row r="6" spans="1:17" ht="51.6" customHeight="1">
      <c r="D6" s="118"/>
      <c r="E6" s="115"/>
      <c r="F6" s="115"/>
      <c r="G6" s="186" t="s">
        <v>561</v>
      </c>
      <c r="H6" s="187"/>
      <c r="I6" s="186" t="s">
        <v>531</v>
      </c>
      <c r="J6" s="187"/>
      <c r="K6" s="191" t="s">
        <v>1138</v>
      </c>
      <c r="L6" s="192"/>
      <c r="M6" s="193"/>
      <c r="N6" s="194" t="s">
        <v>1139</v>
      </c>
      <c r="O6" s="195"/>
      <c r="P6" s="196"/>
      <c r="Q6" s="115"/>
    </row>
    <row r="7" spans="1:17" ht="51">
      <c r="A7" s="119" t="s">
        <v>565</v>
      </c>
      <c r="B7" s="119" t="s">
        <v>564</v>
      </c>
      <c r="C7" s="119" t="s">
        <v>563</v>
      </c>
      <c r="D7" s="120" t="s">
        <v>1130</v>
      </c>
      <c r="E7" s="121" t="s">
        <v>1140</v>
      </c>
      <c r="F7" s="122" t="s">
        <v>1135</v>
      </c>
      <c r="G7" s="73" t="s">
        <v>1133</v>
      </c>
      <c r="H7" s="74" t="s">
        <v>576</v>
      </c>
      <c r="I7" s="73" t="s">
        <v>1133</v>
      </c>
      <c r="J7" s="74" t="s">
        <v>576</v>
      </c>
      <c r="K7" s="73" t="s">
        <v>1133</v>
      </c>
      <c r="L7" s="123" t="s">
        <v>576</v>
      </c>
      <c r="M7" s="74" t="s">
        <v>1132</v>
      </c>
      <c r="N7" s="73" t="s">
        <v>1133</v>
      </c>
      <c r="O7" s="123" t="s">
        <v>576</v>
      </c>
      <c r="P7" s="74" t="s">
        <v>1132</v>
      </c>
    </row>
    <row r="8" spans="1:17" hidden="1" outlineLevel="2">
      <c r="A8" s="113"/>
      <c r="B8" t="str">
        <f>LEFT(D8,2)</f>
        <v>02</v>
      </c>
      <c r="C8" s="124"/>
      <c r="D8" s="125" t="s">
        <v>34</v>
      </c>
      <c r="E8" s="126" t="s">
        <v>611</v>
      </c>
      <c r="F8" s="127">
        <v>2</v>
      </c>
      <c r="G8" s="128">
        <v>149000</v>
      </c>
      <c r="H8" s="129">
        <v>2</v>
      </c>
      <c r="I8" s="128">
        <v>0</v>
      </c>
      <c r="J8" s="129">
        <v>0</v>
      </c>
      <c r="K8" s="128">
        <v>0</v>
      </c>
      <c r="L8" s="127">
        <v>0</v>
      </c>
      <c r="M8" s="130"/>
      <c r="N8" s="128">
        <v>149000</v>
      </c>
      <c r="O8" s="127">
        <v>2</v>
      </c>
      <c r="P8" s="131">
        <v>74500</v>
      </c>
    </row>
    <row r="9" spans="1:17" hidden="1" outlineLevel="2">
      <c r="A9" s="113"/>
      <c r="B9" t="str">
        <f t="shared" ref="B9:B81" si="0">LEFT(D9,2)</f>
        <v>02</v>
      </c>
      <c r="C9" s="124"/>
      <c r="D9" s="125" t="s">
        <v>35</v>
      </c>
      <c r="E9" s="126" t="s">
        <v>612</v>
      </c>
      <c r="F9" s="127" t="s">
        <v>1141</v>
      </c>
      <c r="G9" s="128">
        <v>0</v>
      </c>
      <c r="H9" s="129">
        <v>0</v>
      </c>
      <c r="I9" s="128">
        <v>0</v>
      </c>
      <c r="J9" s="129">
        <v>0</v>
      </c>
      <c r="K9" s="128">
        <v>0</v>
      </c>
      <c r="L9" s="127">
        <v>0</v>
      </c>
      <c r="M9" s="130"/>
      <c r="N9" s="128">
        <v>0</v>
      </c>
      <c r="O9" s="127">
        <v>0</v>
      </c>
      <c r="P9" s="131"/>
    </row>
    <row r="10" spans="1:17" hidden="1" outlineLevel="2">
      <c r="A10" s="113"/>
      <c r="B10" t="str">
        <f t="shared" si="0"/>
        <v>02</v>
      </c>
      <c r="C10" s="124"/>
      <c r="D10" s="125" t="s">
        <v>45</v>
      </c>
      <c r="E10" s="126" t="s">
        <v>622</v>
      </c>
      <c r="F10" s="127">
        <v>1</v>
      </c>
      <c r="G10" s="128">
        <v>0</v>
      </c>
      <c r="H10" s="129">
        <v>1</v>
      </c>
      <c r="I10" s="128">
        <v>0</v>
      </c>
      <c r="J10" s="129">
        <v>1</v>
      </c>
      <c r="K10" s="128">
        <v>0</v>
      </c>
      <c r="L10" s="127">
        <v>0</v>
      </c>
      <c r="M10" s="130"/>
      <c r="N10" s="128">
        <v>0</v>
      </c>
      <c r="O10" s="127">
        <v>0</v>
      </c>
      <c r="P10" s="131"/>
    </row>
    <row r="11" spans="1:17" ht="15.75" outlineLevel="1" collapsed="1">
      <c r="A11" s="113"/>
      <c r="B11" s="147" t="s">
        <v>1098</v>
      </c>
      <c r="C11" s="133"/>
      <c r="D11" s="148" t="s">
        <v>627</v>
      </c>
      <c r="E11" s="135" t="s">
        <v>628</v>
      </c>
      <c r="F11" s="136">
        <f t="shared" ref="F11:O11" si="1">SUBTOTAL(9,F8:F10)</f>
        <v>3</v>
      </c>
      <c r="G11" s="108">
        <f t="shared" si="1"/>
        <v>149000</v>
      </c>
      <c r="H11" s="109">
        <f t="shared" si="1"/>
        <v>3</v>
      </c>
      <c r="I11" s="108">
        <f t="shared" si="1"/>
        <v>0</v>
      </c>
      <c r="J11" s="109">
        <f t="shared" si="1"/>
        <v>1</v>
      </c>
      <c r="K11" s="108">
        <f t="shared" si="1"/>
        <v>0</v>
      </c>
      <c r="L11" s="136">
        <f t="shared" si="1"/>
        <v>0</v>
      </c>
      <c r="M11" s="110">
        <f t="shared" si="1"/>
        <v>0</v>
      </c>
      <c r="N11" s="108">
        <f t="shared" si="1"/>
        <v>149000</v>
      </c>
      <c r="O11" s="136">
        <f t="shared" si="1"/>
        <v>2</v>
      </c>
      <c r="P11" s="111">
        <v>74500</v>
      </c>
    </row>
    <row r="12" spans="1:17" hidden="1" outlineLevel="2">
      <c r="A12" s="113"/>
      <c r="B12" s="147" t="str">
        <f t="shared" si="0"/>
        <v>03</v>
      </c>
      <c r="C12" s="133"/>
      <c r="D12" s="125" t="s">
        <v>50</v>
      </c>
      <c r="E12" s="126" t="s">
        <v>629</v>
      </c>
      <c r="F12" s="127">
        <v>551533</v>
      </c>
      <c r="G12" s="128">
        <v>93547867000</v>
      </c>
      <c r="H12" s="129">
        <v>528354</v>
      </c>
      <c r="I12" s="128">
        <v>91143996000</v>
      </c>
      <c r="J12" s="129">
        <v>545395</v>
      </c>
      <c r="K12" s="128">
        <v>5392507000</v>
      </c>
      <c r="L12" s="127">
        <v>369051</v>
      </c>
      <c r="M12" s="130">
        <v>14611.820588482351</v>
      </c>
      <c r="N12" s="128">
        <v>7775016000</v>
      </c>
      <c r="O12" s="127">
        <v>144425</v>
      </c>
      <c r="P12" s="131">
        <v>53834.280768564997</v>
      </c>
    </row>
    <row r="13" spans="1:17" ht="15.75" outlineLevel="1" collapsed="1">
      <c r="A13" s="113"/>
      <c r="B13" s="147" t="s">
        <v>1099</v>
      </c>
      <c r="C13" s="133"/>
      <c r="D13" s="148" t="s">
        <v>630</v>
      </c>
      <c r="E13" s="135" t="s">
        <v>629</v>
      </c>
      <c r="F13" s="136">
        <f t="shared" ref="F13:O13" si="2">SUBTOTAL(9,F12:F12)</f>
        <v>551533</v>
      </c>
      <c r="G13" s="108">
        <f t="shared" si="2"/>
        <v>93547867000</v>
      </c>
      <c r="H13" s="109">
        <f t="shared" si="2"/>
        <v>528354</v>
      </c>
      <c r="I13" s="108">
        <f t="shared" si="2"/>
        <v>91143996000</v>
      </c>
      <c r="J13" s="109">
        <f t="shared" si="2"/>
        <v>545395</v>
      </c>
      <c r="K13" s="108">
        <f t="shared" si="2"/>
        <v>5392507000</v>
      </c>
      <c r="L13" s="136">
        <f t="shared" si="2"/>
        <v>369051</v>
      </c>
      <c r="M13" s="110">
        <f t="shared" si="2"/>
        <v>14611.820588482351</v>
      </c>
      <c r="N13" s="108">
        <f t="shared" si="2"/>
        <v>7775016000</v>
      </c>
      <c r="O13" s="136">
        <f t="shared" si="2"/>
        <v>144425</v>
      </c>
      <c r="P13" s="111">
        <v>53834.280768564997</v>
      </c>
    </row>
    <row r="14" spans="1:17" hidden="1" outlineLevel="2">
      <c r="A14" s="113"/>
      <c r="B14" s="147" t="str">
        <f t="shared" si="0"/>
        <v>04</v>
      </c>
      <c r="C14" s="133"/>
      <c r="D14" s="125" t="s">
        <v>57</v>
      </c>
      <c r="E14" s="126" t="s">
        <v>637</v>
      </c>
      <c r="F14" s="127">
        <v>1</v>
      </c>
      <c r="G14" s="128">
        <v>7000</v>
      </c>
      <c r="H14" s="129">
        <v>1</v>
      </c>
      <c r="I14" s="128">
        <v>5000</v>
      </c>
      <c r="J14" s="129">
        <v>1</v>
      </c>
      <c r="K14" s="128">
        <v>0</v>
      </c>
      <c r="L14" s="127">
        <v>0</v>
      </c>
      <c r="M14" s="130"/>
      <c r="N14" s="128">
        <v>3000</v>
      </c>
      <c r="O14" s="127">
        <v>1</v>
      </c>
      <c r="P14" s="131">
        <v>3000</v>
      </c>
    </row>
    <row r="15" spans="1:17" hidden="1" outlineLevel="2">
      <c r="A15" s="113"/>
      <c r="B15" s="147" t="str">
        <f t="shared" si="0"/>
        <v>04</v>
      </c>
      <c r="C15" s="133"/>
      <c r="D15" s="125" t="s">
        <v>60</v>
      </c>
      <c r="E15" s="126" t="s">
        <v>640</v>
      </c>
      <c r="F15" s="127">
        <v>1</v>
      </c>
      <c r="G15" s="128">
        <v>79000</v>
      </c>
      <c r="H15" s="129">
        <v>1</v>
      </c>
      <c r="I15" s="128">
        <v>0</v>
      </c>
      <c r="J15" s="129">
        <v>0</v>
      </c>
      <c r="K15" s="128">
        <v>0</v>
      </c>
      <c r="L15" s="127">
        <v>0</v>
      </c>
      <c r="M15" s="130"/>
      <c r="N15" s="128">
        <v>79000</v>
      </c>
      <c r="O15" s="127">
        <v>1</v>
      </c>
      <c r="P15" s="131">
        <v>79000</v>
      </c>
    </row>
    <row r="16" spans="1:17" ht="15.75" outlineLevel="1" collapsed="1">
      <c r="A16" s="113"/>
      <c r="B16" s="147" t="s">
        <v>1100</v>
      </c>
      <c r="C16" s="133"/>
      <c r="D16" s="148" t="s">
        <v>1144</v>
      </c>
      <c r="E16" s="135" t="s">
        <v>653</v>
      </c>
      <c r="F16" s="136">
        <f t="shared" ref="F16:O16" si="3">SUBTOTAL(9,F14:F15)</f>
        <v>2</v>
      </c>
      <c r="G16" s="108">
        <f t="shared" si="3"/>
        <v>86000</v>
      </c>
      <c r="H16" s="109">
        <f t="shared" si="3"/>
        <v>2</v>
      </c>
      <c r="I16" s="108">
        <f t="shared" si="3"/>
        <v>5000</v>
      </c>
      <c r="J16" s="109">
        <f t="shared" si="3"/>
        <v>1</v>
      </c>
      <c r="K16" s="108">
        <f t="shared" si="3"/>
        <v>0</v>
      </c>
      <c r="L16" s="136">
        <f t="shared" si="3"/>
        <v>0</v>
      </c>
      <c r="M16" s="110">
        <f t="shared" si="3"/>
        <v>0</v>
      </c>
      <c r="N16" s="108">
        <f t="shared" si="3"/>
        <v>82000</v>
      </c>
      <c r="O16" s="136">
        <f t="shared" si="3"/>
        <v>2</v>
      </c>
      <c r="P16" s="111">
        <v>41000</v>
      </c>
    </row>
    <row r="17" spans="1:16" hidden="1" outlineLevel="2">
      <c r="A17" s="113"/>
      <c r="B17" s="147" t="str">
        <f t="shared" si="0"/>
        <v>05</v>
      </c>
      <c r="C17" s="133"/>
      <c r="D17" s="125" t="s">
        <v>73</v>
      </c>
      <c r="E17" s="126" t="s">
        <v>654</v>
      </c>
      <c r="F17" s="127">
        <v>1</v>
      </c>
      <c r="G17" s="128">
        <v>25000</v>
      </c>
      <c r="H17" s="129">
        <v>1</v>
      </c>
      <c r="I17" s="128">
        <v>0</v>
      </c>
      <c r="J17" s="129">
        <v>0</v>
      </c>
      <c r="K17" s="128">
        <v>0</v>
      </c>
      <c r="L17" s="127">
        <v>0</v>
      </c>
      <c r="M17" s="130"/>
      <c r="N17" s="128">
        <v>25000</v>
      </c>
      <c r="O17" s="127">
        <v>1</v>
      </c>
      <c r="P17" s="131">
        <v>25000</v>
      </c>
    </row>
    <row r="18" spans="1:16" hidden="1" outlineLevel="2">
      <c r="A18" s="113"/>
      <c r="B18" s="147" t="str">
        <f t="shared" si="0"/>
        <v>05</v>
      </c>
      <c r="C18" s="133"/>
      <c r="D18" s="125" t="s">
        <v>74</v>
      </c>
      <c r="E18" s="126" t="s">
        <v>655</v>
      </c>
      <c r="F18" s="127">
        <v>1</v>
      </c>
      <c r="G18" s="128">
        <v>2000</v>
      </c>
      <c r="H18" s="129">
        <v>1</v>
      </c>
      <c r="I18" s="128">
        <v>0</v>
      </c>
      <c r="J18" s="129">
        <v>0</v>
      </c>
      <c r="K18" s="128">
        <v>0</v>
      </c>
      <c r="L18" s="127">
        <v>0</v>
      </c>
      <c r="M18" s="130"/>
      <c r="N18" s="128">
        <v>2000</v>
      </c>
      <c r="O18" s="127">
        <v>1</v>
      </c>
      <c r="P18" s="131">
        <v>2000</v>
      </c>
    </row>
    <row r="19" spans="1:16" hidden="1" outlineLevel="2">
      <c r="A19" s="113"/>
      <c r="B19" s="147" t="str">
        <f t="shared" si="0"/>
        <v>05</v>
      </c>
      <c r="C19" s="133"/>
      <c r="D19" s="125" t="s">
        <v>89</v>
      </c>
      <c r="E19" s="126" t="s">
        <v>670</v>
      </c>
      <c r="F19" s="127">
        <v>1</v>
      </c>
      <c r="G19" s="128">
        <v>9000</v>
      </c>
      <c r="H19" s="129">
        <v>1</v>
      </c>
      <c r="I19" s="128">
        <v>0</v>
      </c>
      <c r="J19" s="129">
        <v>0</v>
      </c>
      <c r="K19" s="128">
        <v>0</v>
      </c>
      <c r="L19" s="127">
        <v>0</v>
      </c>
      <c r="M19" s="130"/>
      <c r="N19" s="128">
        <v>9000</v>
      </c>
      <c r="O19" s="127">
        <v>1</v>
      </c>
      <c r="P19" s="131">
        <v>9000</v>
      </c>
    </row>
    <row r="20" spans="1:16" ht="15.75" outlineLevel="1" collapsed="1">
      <c r="A20" s="113"/>
      <c r="B20" s="147" t="s">
        <v>1101</v>
      </c>
      <c r="C20" s="133"/>
      <c r="D20" s="148" t="s">
        <v>680</v>
      </c>
      <c r="E20" s="135" t="s">
        <v>681</v>
      </c>
      <c r="F20" s="136">
        <f t="shared" ref="F20:O20" si="4">SUBTOTAL(9,F17:F19)</f>
        <v>3</v>
      </c>
      <c r="G20" s="108">
        <f t="shared" si="4"/>
        <v>36000</v>
      </c>
      <c r="H20" s="109">
        <f t="shared" si="4"/>
        <v>3</v>
      </c>
      <c r="I20" s="108">
        <f t="shared" si="4"/>
        <v>0</v>
      </c>
      <c r="J20" s="109">
        <f t="shared" si="4"/>
        <v>0</v>
      </c>
      <c r="K20" s="108">
        <f t="shared" si="4"/>
        <v>0</v>
      </c>
      <c r="L20" s="136">
        <f t="shared" si="4"/>
        <v>0</v>
      </c>
      <c r="M20" s="110">
        <f t="shared" si="4"/>
        <v>0</v>
      </c>
      <c r="N20" s="108">
        <f t="shared" si="4"/>
        <v>36000</v>
      </c>
      <c r="O20" s="136">
        <f t="shared" si="4"/>
        <v>3</v>
      </c>
      <c r="P20" s="111">
        <v>12000</v>
      </c>
    </row>
    <row r="21" spans="1:16" hidden="1" outlineLevel="2">
      <c r="A21" s="113"/>
      <c r="B21" s="147" t="str">
        <f t="shared" si="0"/>
        <v>07</v>
      </c>
      <c r="C21" s="133"/>
      <c r="D21" s="125" t="s">
        <v>126</v>
      </c>
      <c r="E21" s="126" t="s">
        <v>708</v>
      </c>
      <c r="F21" s="127">
        <v>2</v>
      </c>
      <c r="G21" s="128">
        <v>216000</v>
      </c>
      <c r="H21" s="129">
        <v>2</v>
      </c>
      <c r="I21" s="128">
        <v>0</v>
      </c>
      <c r="J21" s="129">
        <v>0</v>
      </c>
      <c r="K21" s="128">
        <v>0</v>
      </c>
      <c r="L21" s="127">
        <v>0</v>
      </c>
      <c r="M21" s="130"/>
      <c r="N21" s="128">
        <v>216000</v>
      </c>
      <c r="O21" s="127">
        <v>2</v>
      </c>
      <c r="P21" s="131">
        <v>108000</v>
      </c>
    </row>
    <row r="22" spans="1:16" hidden="1" outlineLevel="2">
      <c r="A22" s="113"/>
      <c r="B22" s="147" t="str">
        <f t="shared" si="0"/>
        <v>07</v>
      </c>
      <c r="C22" s="133"/>
      <c r="D22" s="125" t="s">
        <v>133</v>
      </c>
      <c r="E22" s="126" t="s">
        <v>717</v>
      </c>
      <c r="F22" s="127" t="s">
        <v>1141</v>
      </c>
      <c r="G22" s="128">
        <v>0</v>
      </c>
      <c r="H22" s="129">
        <v>0</v>
      </c>
      <c r="I22" s="128">
        <v>0</v>
      </c>
      <c r="J22" s="129">
        <v>0</v>
      </c>
      <c r="K22" s="128">
        <v>0</v>
      </c>
      <c r="L22" s="127">
        <v>0</v>
      </c>
      <c r="M22" s="130"/>
      <c r="N22" s="128">
        <v>0</v>
      </c>
      <c r="O22" s="127">
        <v>0</v>
      </c>
      <c r="P22" s="131"/>
    </row>
    <row r="23" spans="1:16" ht="15.75" outlineLevel="1" collapsed="1">
      <c r="A23" s="113"/>
      <c r="B23" s="147" t="s">
        <v>1103</v>
      </c>
      <c r="C23" s="133"/>
      <c r="D23" s="148" t="s">
        <v>718</v>
      </c>
      <c r="E23" s="135" t="s">
        <v>719</v>
      </c>
      <c r="F23" s="136">
        <f t="shared" ref="F23:O23" si="5">SUBTOTAL(9,F21:F22)</f>
        <v>2</v>
      </c>
      <c r="G23" s="108">
        <f t="shared" si="5"/>
        <v>216000</v>
      </c>
      <c r="H23" s="109">
        <f t="shared" si="5"/>
        <v>2</v>
      </c>
      <c r="I23" s="108">
        <f t="shared" si="5"/>
        <v>0</v>
      </c>
      <c r="J23" s="109">
        <f t="shared" si="5"/>
        <v>0</v>
      </c>
      <c r="K23" s="108">
        <f t="shared" si="5"/>
        <v>0</v>
      </c>
      <c r="L23" s="136">
        <f t="shared" si="5"/>
        <v>0</v>
      </c>
      <c r="M23" s="110">
        <f t="shared" si="5"/>
        <v>0</v>
      </c>
      <c r="N23" s="108">
        <f t="shared" si="5"/>
        <v>216000</v>
      </c>
      <c r="O23" s="136">
        <f t="shared" si="5"/>
        <v>2</v>
      </c>
      <c r="P23" s="111">
        <v>108000</v>
      </c>
    </row>
    <row r="24" spans="1:16" hidden="1" outlineLevel="2">
      <c r="A24" s="113"/>
      <c r="B24" s="147" t="str">
        <f t="shared" si="0"/>
        <v>11</v>
      </c>
      <c r="C24" s="133"/>
      <c r="D24" s="125" t="s">
        <v>182</v>
      </c>
      <c r="E24" s="126" t="s">
        <v>775</v>
      </c>
      <c r="F24" s="127">
        <v>12372</v>
      </c>
      <c r="G24" s="128">
        <v>1539666000</v>
      </c>
      <c r="H24" s="129">
        <v>11942</v>
      </c>
      <c r="I24" s="128">
        <v>1584109000</v>
      </c>
      <c r="J24" s="129">
        <v>12278</v>
      </c>
      <c r="K24" s="128">
        <v>120067000</v>
      </c>
      <c r="L24" s="127">
        <v>9025</v>
      </c>
      <c r="M24" s="130">
        <v>13303.822714681441</v>
      </c>
      <c r="N24" s="128">
        <v>76655000</v>
      </c>
      <c r="O24" s="127">
        <v>2654</v>
      </c>
      <c r="P24" s="131">
        <v>28882.818387339863</v>
      </c>
    </row>
    <row r="25" spans="1:16" hidden="1" outlineLevel="2">
      <c r="A25" s="113"/>
      <c r="B25" s="147" t="str">
        <f t="shared" si="0"/>
        <v>11</v>
      </c>
      <c r="C25" s="133"/>
      <c r="D25" s="125" t="s">
        <v>184</v>
      </c>
      <c r="E25" s="126" t="s">
        <v>777</v>
      </c>
      <c r="F25" s="127">
        <v>107806</v>
      </c>
      <c r="G25" s="128">
        <v>18306689000</v>
      </c>
      <c r="H25" s="129">
        <v>104092</v>
      </c>
      <c r="I25" s="128">
        <v>18267947000</v>
      </c>
      <c r="J25" s="129">
        <v>106828</v>
      </c>
      <c r="K25" s="128">
        <v>1000216000</v>
      </c>
      <c r="L25" s="127">
        <v>72212</v>
      </c>
      <c r="M25" s="130">
        <v>13851.105079488174</v>
      </c>
      <c r="N25" s="128">
        <v>1044658000</v>
      </c>
      <c r="O25" s="127">
        <v>28016</v>
      </c>
      <c r="P25" s="131">
        <v>37287.906910336947</v>
      </c>
    </row>
    <row r="26" spans="1:16" s="137" customFormat="1" hidden="1" outlineLevel="2">
      <c r="A26" s="132"/>
      <c r="B26" s="147" t="str">
        <f t="shared" si="0"/>
        <v>11</v>
      </c>
      <c r="C26" s="133"/>
      <c r="D26" s="125" t="s">
        <v>185</v>
      </c>
      <c r="E26" s="126" t="s">
        <v>778</v>
      </c>
      <c r="F26" s="127">
        <v>29608</v>
      </c>
      <c r="G26" s="128">
        <v>3815707000</v>
      </c>
      <c r="H26" s="129">
        <v>28513</v>
      </c>
      <c r="I26" s="128">
        <v>3903324000</v>
      </c>
      <c r="J26" s="129">
        <v>29353</v>
      </c>
      <c r="K26" s="128">
        <v>249918000</v>
      </c>
      <c r="L26" s="127">
        <v>21100</v>
      </c>
      <c r="M26" s="130">
        <v>11844.454976303317</v>
      </c>
      <c r="N26" s="128">
        <v>168904000</v>
      </c>
      <c r="O26" s="127">
        <v>6675</v>
      </c>
      <c r="P26" s="131">
        <v>25303.970037453182</v>
      </c>
    </row>
    <row r="27" spans="1:16" s="137" customFormat="1" hidden="1" outlineLevel="2">
      <c r="A27" s="132"/>
      <c r="B27" s="147" t="str">
        <f t="shared" si="0"/>
        <v>11</v>
      </c>
      <c r="C27" s="133"/>
      <c r="D27" s="125" t="s">
        <v>1145</v>
      </c>
      <c r="E27" s="126" t="s">
        <v>776</v>
      </c>
      <c r="F27" s="127">
        <v>57878</v>
      </c>
      <c r="G27" s="128">
        <v>8504719000</v>
      </c>
      <c r="H27" s="129">
        <v>56159</v>
      </c>
      <c r="I27" s="128">
        <v>8551720000</v>
      </c>
      <c r="J27" s="129">
        <v>57499</v>
      </c>
      <c r="K27" s="128">
        <v>503274000</v>
      </c>
      <c r="L27" s="127">
        <v>38770</v>
      </c>
      <c r="M27" s="130">
        <v>12981.016249677587</v>
      </c>
      <c r="N27" s="128">
        <v>456861000</v>
      </c>
      <c r="O27" s="127">
        <v>14868</v>
      </c>
      <c r="P27" s="131">
        <v>30727.804681194513</v>
      </c>
    </row>
    <row r="28" spans="1:16" s="137" customFormat="1" hidden="1" outlineLevel="2">
      <c r="A28" s="132"/>
      <c r="B28" s="147" t="str">
        <f t="shared" si="0"/>
        <v>11</v>
      </c>
      <c r="C28" s="133"/>
      <c r="D28" s="125" t="s">
        <v>186</v>
      </c>
      <c r="E28" s="126" t="s">
        <v>779</v>
      </c>
      <c r="F28" s="127">
        <v>2492</v>
      </c>
      <c r="G28" s="128">
        <v>296461000</v>
      </c>
      <c r="H28" s="129">
        <v>2392</v>
      </c>
      <c r="I28" s="128">
        <v>306005000</v>
      </c>
      <c r="J28" s="129">
        <v>2478</v>
      </c>
      <c r="K28" s="128">
        <v>23261000</v>
      </c>
      <c r="L28" s="127">
        <v>1861</v>
      </c>
      <c r="M28" s="130">
        <v>12499.193981730252</v>
      </c>
      <c r="N28" s="128">
        <v>14428000</v>
      </c>
      <c r="O28" s="127">
        <v>522</v>
      </c>
      <c r="P28" s="131">
        <v>27639.84674329502</v>
      </c>
    </row>
    <row r="29" spans="1:16" s="137" customFormat="1" hidden="1" outlineLevel="2">
      <c r="A29" s="132"/>
      <c r="B29" s="147" t="str">
        <f t="shared" si="0"/>
        <v>11</v>
      </c>
      <c r="C29" s="133"/>
      <c r="D29" s="125" t="s">
        <v>187</v>
      </c>
      <c r="E29" s="126" t="s">
        <v>780</v>
      </c>
      <c r="F29" s="127">
        <v>2369</v>
      </c>
      <c r="G29" s="128">
        <v>260170000</v>
      </c>
      <c r="H29" s="129">
        <v>2280</v>
      </c>
      <c r="I29" s="128">
        <v>270529000</v>
      </c>
      <c r="J29" s="129">
        <v>2353</v>
      </c>
      <c r="K29" s="128">
        <v>21986000</v>
      </c>
      <c r="L29" s="127">
        <v>1765</v>
      </c>
      <c r="M29" s="130">
        <v>12456.657223796034</v>
      </c>
      <c r="N29" s="128">
        <v>9897000</v>
      </c>
      <c r="O29" s="127">
        <v>472</v>
      </c>
      <c r="P29" s="131">
        <v>20968.22033898305</v>
      </c>
    </row>
    <row r="30" spans="1:16" s="137" customFormat="1" hidden="1" outlineLevel="2">
      <c r="A30" s="132"/>
      <c r="B30" s="147" t="str">
        <f t="shared" si="0"/>
        <v>11</v>
      </c>
      <c r="C30" s="133"/>
      <c r="D30" s="125" t="s">
        <v>188</v>
      </c>
      <c r="E30" s="126" t="s">
        <v>781</v>
      </c>
      <c r="F30" s="127">
        <v>2073</v>
      </c>
      <c r="G30" s="128">
        <v>262139000</v>
      </c>
      <c r="H30" s="129">
        <v>2004</v>
      </c>
      <c r="I30" s="128">
        <v>262439000</v>
      </c>
      <c r="J30" s="129">
        <v>2057</v>
      </c>
      <c r="K30" s="128">
        <v>23115000</v>
      </c>
      <c r="L30" s="127">
        <v>1394</v>
      </c>
      <c r="M30" s="130">
        <v>16581.779053084647</v>
      </c>
      <c r="N30" s="128">
        <v>23314000</v>
      </c>
      <c r="O30" s="127">
        <v>577</v>
      </c>
      <c r="P30" s="131">
        <v>40405.545927209707</v>
      </c>
    </row>
    <row r="31" spans="1:16" s="137" customFormat="1" hidden="1" outlineLevel="2">
      <c r="A31" s="132"/>
      <c r="B31" s="147" t="str">
        <f t="shared" si="0"/>
        <v>11</v>
      </c>
      <c r="C31" s="133"/>
      <c r="D31" s="125" t="s">
        <v>189</v>
      </c>
      <c r="E31" s="126" t="s">
        <v>782</v>
      </c>
      <c r="F31" s="127">
        <v>14142</v>
      </c>
      <c r="G31" s="128">
        <v>1699683000</v>
      </c>
      <c r="H31" s="129">
        <v>13713</v>
      </c>
      <c r="I31" s="128">
        <v>1721305000</v>
      </c>
      <c r="J31" s="129">
        <v>14056</v>
      </c>
      <c r="K31" s="128">
        <v>130632000</v>
      </c>
      <c r="L31" s="127">
        <v>9917</v>
      </c>
      <c r="M31" s="130">
        <v>13172.532015730563</v>
      </c>
      <c r="N31" s="128">
        <v>111925000</v>
      </c>
      <c r="O31" s="127">
        <v>3302</v>
      </c>
      <c r="P31" s="131">
        <v>33896.123561477893</v>
      </c>
    </row>
    <row r="32" spans="1:16" s="137" customFormat="1" hidden="1" outlineLevel="2">
      <c r="A32" s="132"/>
      <c r="B32" s="147" t="str">
        <f t="shared" si="0"/>
        <v>11</v>
      </c>
      <c r="C32" s="133"/>
      <c r="D32" s="125" t="s">
        <v>190</v>
      </c>
      <c r="E32" s="126" t="s">
        <v>783</v>
      </c>
      <c r="F32" s="127">
        <v>14872</v>
      </c>
      <c r="G32" s="128">
        <v>1960939000</v>
      </c>
      <c r="H32" s="129">
        <v>14431</v>
      </c>
      <c r="I32" s="128">
        <v>1978698000</v>
      </c>
      <c r="J32" s="129">
        <v>14769</v>
      </c>
      <c r="K32" s="128">
        <v>134599000</v>
      </c>
      <c r="L32" s="127">
        <v>10209</v>
      </c>
      <c r="M32" s="130">
        <v>13184.347144676267</v>
      </c>
      <c r="N32" s="128">
        <v>119684000</v>
      </c>
      <c r="O32" s="127">
        <v>3723</v>
      </c>
      <c r="P32" s="131">
        <v>32147.193123824873</v>
      </c>
    </row>
    <row r="33" spans="1:16" s="137" customFormat="1" hidden="1" outlineLevel="2">
      <c r="A33" s="132"/>
      <c r="B33" s="147" t="str">
        <f t="shared" si="0"/>
        <v>11</v>
      </c>
      <c r="C33" s="133"/>
      <c r="D33" s="125" t="s">
        <v>191</v>
      </c>
      <c r="E33" s="126" t="s">
        <v>1146</v>
      </c>
      <c r="F33" s="127">
        <v>13981</v>
      </c>
      <c r="G33" s="128">
        <v>1967288000</v>
      </c>
      <c r="H33" s="129">
        <v>13527</v>
      </c>
      <c r="I33" s="128">
        <v>1948876000</v>
      </c>
      <c r="J33" s="129">
        <v>13872</v>
      </c>
      <c r="K33" s="128">
        <v>119449000</v>
      </c>
      <c r="L33" s="127">
        <v>9500</v>
      </c>
      <c r="M33" s="130">
        <v>12573.578947368422</v>
      </c>
      <c r="N33" s="128">
        <v>131930000</v>
      </c>
      <c r="O33" s="127">
        <v>3531</v>
      </c>
      <c r="P33" s="131">
        <v>37363.353157745682</v>
      </c>
    </row>
    <row r="34" spans="1:16" s="137" customFormat="1" hidden="1" outlineLevel="2">
      <c r="A34" s="132"/>
      <c r="B34" s="147" t="str">
        <f t="shared" si="0"/>
        <v>11</v>
      </c>
      <c r="C34" s="133"/>
      <c r="D34" s="125" t="s">
        <v>192</v>
      </c>
      <c r="E34" s="126" t="s">
        <v>1147</v>
      </c>
      <c r="F34" s="127">
        <v>8635</v>
      </c>
      <c r="G34" s="128">
        <v>1106216000</v>
      </c>
      <c r="H34" s="129">
        <v>8348</v>
      </c>
      <c r="I34" s="128">
        <v>1118444000</v>
      </c>
      <c r="J34" s="129">
        <v>8584</v>
      </c>
      <c r="K34" s="128">
        <v>71787000</v>
      </c>
      <c r="L34" s="127">
        <v>5841</v>
      </c>
      <c r="M34" s="130">
        <v>12290.190035952748</v>
      </c>
      <c r="N34" s="128">
        <v>60931000</v>
      </c>
      <c r="O34" s="127">
        <v>2261</v>
      </c>
      <c r="P34" s="131">
        <v>26948.695267580715</v>
      </c>
    </row>
    <row r="35" spans="1:16" s="137" customFormat="1" hidden="1" outlineLevel="2">
      <c r="A35" s="132"/>
      <c r="B35" s="147" t="str">
        <f t="shared" si="0"/>
        <v>11</v>
      </c>
      <c r="C35" s="133"/>
      <c r="D35" s="125" t="s">
        <v>193</v>
      </c>
      <c r="E35" s="126" t="s">
        <v>1148</v>
      </c>
      <c r="F35" s="127">
        <v>19874</v>
      </c>
      <c r="G35" s="128">
        <v>3488939000</v>
      </c>
      <c r="H35" s="129">
        <v>19281</v>
      </c>
      <c r="I35" s="128">
        <v>3495217000</v>
      </c>
      <c r="J35" s="129">
        <v>19726</v>
      </c>
      <c r="K35" s="128">
        <v>190790000</v>
      </c>
      <c r="L35" s="127">
        <v>13050</v>
      </c>
      <c r="M35" s="130">
        <v>14619.92337164751</v>
      </c>
      <c r="N35" s="128">
        <v>188503000</v>
      </c>
      <c r="O35" s="127">
        <v>5266</v>
      </c>
      <c r="P35" s="131">
        <v>35796.240030383589</v>
      </c>
    </row>
    <row r="36" spans="1:16" s="137" customFormat="1" hidden="1" outlineLevel="2">
      <c r="A36" s="132"/>
      <c r="B36" s="147" t="str">
        <f t="shared" si="0"/>
        <v>11</v>
      </c>
      <c r="C36" s="133"/>
      <c r="D36" s="125" t="s">
        <v>194</v>
      </c>
      <c r="E36" s="126" t="s">
        <v>1149</v>
      </c>
      <c r="F36" s="127">
        <v>8415</v>
      </c>
      <c r="G36" s="128">
        <v>1277472000</v>
      </c>
      <c r="H36" s="129">
        <v>8187</v>
      </c>
      <c r="I36" s="128">
        <v>1281995000</v>
      </c>
      <c r="J36" s="129">
        <v>8357</v>
      </c>
      <c r="K36" s="128">
        <v>74435000</v>
      </c>
      <c r="L36" s="127">
        <v>5571</v>
      </c>
      <c r="M36" s="130">
        <v>13361.155986357924</v>
      </c>
      <c r="N36" s="128">
        <v>70227000</v>
      </c>
      <c r="O36" s="127">
        <v>2140</v>
      </c>
      <c r="P36" s="131">
        <v>32816.355140186919</v>
      </c>
    </row>
    <row r="37" spans="1:16" s="137" customFormat="1" hidden="1" outlineLevel="2">
      <c r="A37" s="132"/>
      <c r="B37" s="147" t="str">
        <f t="shared" si="0"/>
        <v>11</v>
      </c>
      <c r="C37" s="133"/>
      <c r="D37" s="125" t="s">
        <v>196</v>
      </c>
      <c r="E37" s="126" t="s">
        <v>789</v>
      </c>
      <c r="F37" s="127">
        <v>9480</v>
      </c>
      <c r="G37" s="128">
        <v>1226042000</v>
      </c>
      <c r="H37" s="129">
        <v>9133</v>
      </c>
      <c r="I37" s="128">
        <v>1242958000</v>
      </c>
      <c r="J37" s="129">
        <v>9395</v>
      </c>
      <c r="K37" s="128">
        <v>83589000</v>
      </c>
      <c r="L37" s="127">
        <v>6602</v>
      </c>
      <c r="M37" s="130">
        <v>12661.163283853377</v>
      </c>
      <c r="N37" s="128">
        <v>66653000</v>
      </c>
      <c r="O37" s="127">
        <v>2343</v>
      </c>
      <c r="P37" s="131">
        <v>28447.716602646182</v>
      </c>
    </row>
    <row r="38" spans="1:16" s="137" customFormat="1" hidden="1" outlineLevel="2">
      <c r="A38" s="132"/>
      <c r="B38" s="147" t="str">
        <f t="shared" si="0"/>
        <v>11</v>
      </c>
      <c r="C38" s="133"/>
      <c r="D38" s="125" t="s">
        <v>197</v>
      </c>
      <c r="E38" s="126" t="s">
        <v>790</v>
      </c>
      <c r="F38" s="127">
        <v>1988</v>
      </c>
      <c r="G38" s="128">
        <v>247959000</v>
      </c>
      <c r="H38" s="129">
        <v>1891</v>
      </c>
      <c r="I38" s="128">
        <v>243424000</v>
      </c>
      <c r="J38" s="129">
        <v>1968</v>
      </c>
      <c r="K38" s="128">
        <v>19212000</v>
      </c>
      <c r="L38" s="127">
        <v>1315</v>
      </c>
      <c r="M38" s="130">
        <v>14609.885931558936</v>
      </c>
      <c r="N38" s="128">
        <v>22757000</v>
      </c>
      <c r="O38" s="127">
        <v>572</v>
      </c>
      <c r="P38" s="131">
        <v>39784.965034965033</v>
      </c>
    </row>
    <row r="39" spans="1:16" s="137" customFormat="1" hidden="1" outlineLevel="2">
      <c r="A39" s="132"/>
      <c r="B39" s="147" t="str">
        <f t="shared" si="0"/>
        <v>11</v>
      </c>
      <c r="C39" s="133"/>
      <c r="D39" s="125" t="s">
        <v>198</v>
      </c>
      <c r="E39" s="126" t="s">
        <v>791</v>
      </c>
      <c r="F39" s="127">
        <v>2943</v>
      </c>
      <c r="G39" s="128">
        <v>332223000</v>
      </c>
      <c r="H39" s="129">
        <v>2793</v>
      </c>
      <c r="I39" s="128">
        <v>341138000</v>
      </c>
      <c r="J39" s="129">
        <v>2919</v>
      </c>
      <c r="K39" s="128">
        <v>28323000</v>
      </c>
      <c r="L39" s="127">
        <v>2121</v>
      </c>
      <c r="M39" s="130">
        <v>13353.606789250354</v>
      </c>
      <c r="N39" s="128">
        <v>19751000</v>
      </c>
      <c r="O39" s="127">
        <v>675</v>
      </c>
      <c r="P39" s="131">
        <v>29260.740740740741</v>
      </c>
    </row>
    <row r="40" spans="1:16" s="137" customFormat="1" hidden="1" outlineLevel="2">
      <c r="A40" s="132"/>
      <c r="B40" s="147" t="str">
        <f t="shared" si="0"/>
        <v>11</v>
      </c>
      <c r="C40" s="133"/>
      <c r="D40" s="125" t="s">
        <v>199</v>
      </c>
      <c r="E40" s="126" t="s">
        <v>792</v>
      </c>
      <c r="F40" s="127">
        <v>3551</v>
      </c>
      <c r="G40" s="128">
        <v>421250000</v>
      </c>
      <c r="H40" s="129">
        <v>3414</v>
      </c>
      <c r="I40" s="128">
        <v>442539000</v>
      </c>
      <c r="J40" s="129">
        <v>3526</v>
      </c>
      <c r="K40" s="128">
        <v>37539000</v>
      </c>
      <c r="L40" s="127">
        <v>2671</v>
      </c>
      <c r="M40" s="130">
        <v>14054.286783976038</v>
      </c>
      <c r="N40" s="128">
        <v>16317000</v>
      </c>
      <c r="O40" s="127">
        <v>705</v>
      </c>
      <c r="P40" s="131">
        <v>23144.680851063829</v>
      </c>
    </row>
    <row r="41" spans="1:16" s="137" customFormat="1" hidden="1" outlineLevel="2">
      <c r="A41" s="132"/>
      <c r="B41" s="147" t="str">
        <f t="shared" si="0"/>
        <v>11</v>
      </c>
      <c r="C41" s="133"/>
      <c r="D41" s="125" t="s">
        <v>202</v>
      </c>
      <c r="E41" s="126" t="s">
        <v>795</v>
      </c>
      <c r="F41" s="127">
        <v>409</v>
      </c>
      <c r="G41" s="128">
        <v>49189000</v>
      </c>
      <c r="H41" s="129">
        <v>393</v>
      </c>
      <c r="I41" s="128">
        <v>50340000</v>
      </c>
      <c r="J41" s="129">
        <v>405</v>
      </c>
      <c r="K41" s="128">
        <v>3072000</v>
      </c>
      <c r="L41" s="127">
        <v>278</v>
      </c>
      <c r="M41" s="130">
        <v>11050.359712230216</v>
      </c>
      <c r="N41" s="128">
        <v>1944000</v>
      </c>
      <c r="O41" s="127">
        <v>102</v>
      </c>
      <c r="P41" s="131">
        <v>19058.823529411766</v>
      </c>
    </row>
    <row r="42" spans="1:16" s="137" customFormat="1" hidden="1" outlineLevel="2">
      <c r="A42" s="132"/>
      <c r="B42" s="147" t="str">
        <f t="shared" si="0"/>
        <v>11</v>
      </c>
      <c r="C42" s="133"/>
      <c r="D42" s="125" t="s">
        <v>203</v>
      </c>
      <c r="E42" s="126" t="s">
        <v>796</v>
      </c>
      <c r="F42" s="127">
        <v>674</v>
      </c>
      <c r="G42" s="128">
        <v>87355000</v>
      </c>
      <c r="H42" s="129">
        <v>641</v>
      </c>
      <c r="I42" s="128">
        <v>87769000</v>
      </c>
      <c r="J42" s="129">
        <v>666</v>
      </c>
      <c r="K42" s="128">
        <v>5890000</v>
      </c>
      <c r="L42" s="127">
        <v>472</v>
      </c>
      <c r="M42" s="130">
        <v>12478.813559322034</v>
      </c>
      <c r="N42" s="128">
        <v>5525000</v>
      </c>
      <c r="O42" s="127">
        <v>170</v>
      </c>
      <c r="P42" s="131">
        <v>32500</v>
      </c>
    </row>
    <row r="43" spans="1:16" s="137" customFormat="1" hidden="1" outlineLevel="2">
      <c r="A43" s="132"/>
      <c r="B43" s="147" t="str">
        <f t="shared" si="0"/>
        <v>11</v>
      </c>
      <c r="C43" s="133"/>
      <c r="D43" s="125" t="s">
        <v>204</v>
      </c>
      <c r="E43" s="126" t="s">
        <v>797</v>
      </c>
      <c r="F43" s="127">
        <v>8146</v>
      </c>
      <c r="G43" s="128">
        <v>1035742000</v>
      </c>
      <c r="H43" s="129">
        <v>7899</v>
      </c>
      <c r="I43" s="128">
        <v>1063570000</v>
      </c>
      <c r="J43" s="129">
        <v>8083</v>
      </c>
      <c r="K43" s="128">
        <v>75369000</v>
      </c>
      <c r="L43" s="127">
        <v>5787</v>
      </c>
      <c r="M43" s="130">
        <v>13023.846552617937</v>
      </c>
      <c r="N43" s="128">
        <v>48981000</v>
      </c>
      <c r="O43" s="127">
        <v>1904</v>
      </c>
      <c r="P43" s="131">
        <v>25725.31512605042</v>
      </c>
    </row>
    <row r="44" spans="1:16" s="137" customFormat="1" hidden="1" outlineLevel="2">
      <c r="A44" s="132"/>
      <c r="B44" s="147" t="str">
        <f t="shared" si="0"/>
        <v>11</v>
      </c>
      <c r="C44" s="133"/>
      <c r="D44" s="125" t="s">
        <v>205</v>
      </c>
      <c r="E44" s="126" t="s">
        <v>798</v>
      </c>
      <c r="F44" s="127">
        <v>31105</v>
      </c>
      <c r="G44" s="128">
        <v>3889653000</v>
      </c>
      <c r="H44" s="129">
        <v>30084</v>
      </c>
      <c r="I44" s="128">
        <v>4019421000</v>
      </c>
      <c r="J44" s="129">
        <v>30849</v>
      </c>
      <c r="K44" s="128">
        <v>278032000</v>
      </c>
      <c r="L44" s="127">
        <v>22345</v>
      </c>
      <c r="M44" s="130">
        <v>12442.694115014545</v>
      </c>
      <c r="N44" s="128">
        <v>156057000</v>
      </c>
      <c r="O44" s="127">
        <v>6954</v>
      </c>
      <c r="P44" s="131">
        <v>22441.328731665228</v>
      </c>
    </row>
    <row r="45" spans="1:16" s="137" customFormat="1" hidden="1" outlineLevel="2">
      <c r="A45" s="132"/>
      <c r="B45" s="147" t="str">
        <f t="shared" si="0"/>
        <v>11</v>
      </c>
      <c r="C45" s="133"/>
      <c r="D45" s="125" t="s">
        <v>206</v>
      </c>
      <c r="E45" s="126" t="s">
        <v>799</v>
      </c>
      <c r="F45" s="127">
        <v>155</v>
      </c>
      <c r="G45" s="128">
        <v>22252000</v>
      </c>
      <c r="H45" s="129">
        <v>152</v>
      </c>
      <c r="I45" s="128">
        <v>23023000</v>
      </c>
      <c r="J45" s="129">
        <v>154</v>
      </c>
      <c r="K45" s="128">
        <v>1591000</v>
      </c>
      <c r="L45" s="127">
        <v>106</v>
      </c>
      <c r="M45" s="130">
        <v>15009.433962264151</v>
      </c>
      <c r="N45" s="128">
        <v>873000</v>
      </c>
      <c r="O45" s="127">
        <v>39</v>
      </c>
      <c r="P45" s="131">
        <v>22384.615384615383</v>
      </c>
    </row>
    <row r="46" spans="1:16" s="137" customFormat="1" hidden="1" outlineLevel="2">
      <c r="A46" s="132"/>
      <c r="B46" s="147" t="str">
        <f t="shared" si="0"/>
        <v>11</v>
      </c>
      <c r="C46" s="133"/>
      <c r="D46" s="125" t="s">
        <v>207</v>
      </c>
      <c r="E46" s="126" t="s">
        <v>800</v>
      </c>
      <c r="F46" s="127">
        <v>7165</v>
      </c>
      <c r="G46" s="128">
        <v>908337000</v>
      </c>
      <c r="H46" s="129">
        <v>6837</v>
      </c>
      <c r="I46" s="128">
        <v>941627000</v>
      </c>
      <c r="J46" s="129">
        <v>7104</v>
      </c>
      <c r="K46" s="128">
        <v>84091000</v>
      </c>
      <c r="L46" s="127">
        <v>5077</v>
      </c>
      <c r="M46" s="130">
        <v>16563.127831396494</v>
      </c>
      <c r="N46" s="128">
        <v>55121000</v>
      </c>
      <c r="O46" s="127">
        <v>1658</v>
      </c>
      <c r="P46" s="131">
        <v>33245.476477683958</v>
      </c>
    </row>
    <row r="47" spans="1:16" s="137" customFormat="1" ht="15.75" outlineLevel="1" collapsed="1">
      <c r="A47" s="132"/>
      <c r="B47" s="147" t="s">
        <v>1107</v>
      </c>
      <c r="C47" s="133"/>
      <c r="D47" s="148" t="s">
        <v>801</v>
      </c>
      <c r="E47" s="135" t="s">
        <v>802</v>
      </c>
      <c r="F47" s="136">
        <f t="shared" ref="F47:L47" si="6">SUBTOTAL(9,F24:F46)</f>
        <v>360133</v>
      </c>
      <c r="G47" s="108">
        <f t="shared" si="6"/>
        <v>52706090000</v>
      </c>
      <c r="H47" s="109">
        <f t="shared" si="6"/>
        <v>348106</v>
      </c>
      <c r="I47" s="108">
        <f t="shared" si="6"/>
        <v>53146417000</v>
      </c>
      <c r="J47" s="109">
        <f t="shared" si="6"/>
        <v>357279</v>
      </c>
      <c r="K47" s="108">
        <f t="shared" si="6"/>
        <v>3280237000</v>
      </c>
      <c r="L47" s="136">
        <f t="shared" si="6"/>
        <v>246989</v>
      </c>
      <c r="M47" s="110">
        <v>13281</v>
      </c>
      <c r="N47" s="108">
        <f>SUBTOTAL(9,N24:N46)</f>
        <v>2871896000</v>
      </c>
      <c r="O47" s="136">
        <f>SUBTOTAL(9,O24:O46)</f>
        <v>89129</v>
      </c>
      <c r="P47" s="111">
        <v>32221.790887365503</v>
      </c>
    </row>
    <row r="48" spans="1:16" s="137" customFormat="1" hidden="1" outlineLevel="2">
      <c r="A48" s="132"/>
      <c r="B48" t="str">
        <f t="shared" si="0"/>
        <v>12</v>
      </c>
      <c r="C48" s="133"/>
      <c r="D48" s="125" t="s">
        <v>210</v>
      </c>
      <c r="E48" s="126" t="s">
        <v>805</v>
      </c>
      <c r="F48" s="127" t="s">
        <v>1141</v>
      </c>
      <c r="G48" s="128">
        <v>0</v>
      </c>
      <c r="H48" s="129">
        <v>0</v>
      </c>
      <c r="I48" s="128">
        <v>0</v>
      </c>
      <c r="J48" s="129">
        <v>0</v>
      </c>
      <c r="K48" s="128">
        <v>0</v>
      </c>
      <c r="L48" s="127">
        <v>0</v>
      </c>
      <c r="M48" s="130"/>
      <c r="N48" s="128">
        <v>0</v>
      </c>
      <c r="O48" s="127">
        <v>0</v>
      </c>
      <c r="P48" s="131"/>
    </row>
    <row r="49" spans="1:16" s="137" customFormat="1" hidden="1" outlineLevel="2">
      <c r="A49" s="132"/>
      <c r="B49" t="str">
        <f t="shared" si="0"/>
        <v>12</v>
      </c>
      <c r="C49" s="133"/>
      <c r="D49" s="125" t="s">
        <v>212</v>
      </c>
      <c r="E49" s="126" t="s">
        <v>807</v>
      </c>
      <c r="F49" s="127">
        <v>1</v>
      </c>
      <c r="G49" s="128">
        <v>162000</v>
      </c>
      <c r="H49" s="129">
        <v>1</v>
      </c>
      <c r="I49" s="128">
        <v>0</v>
      </c>
      <c r="J49" s="129">
        <v>0</v>
      </c>
      <c r="K49" s="128">
        <v>0</v>
      </c>
      <c r="L49" s="127">
        <v>0</v>
      </c>
      <c r="M49" s="130"/>
      <c r="N49" s="128">
        <v>162000</v>
      </c>
      <c r="O49" s="127">
        <v>1</v>
      </c>
      <c r="P49" s="131">
        <v>162000</v>
      </c>
    </row>
    <row r="50" spans="1:16" s="137" customFormat="1" ht="15.75" outlineLevel="1" collapsed="1">
      <c r="A50" s="132"/>
      <c r="B50" s="147" t="s">
        <v>1108</v>
      </c>
      <c r="C50" s="133"/>
      <c r="D50" s="148" t="s">
        <v>835</v>
      </c>
      <c r="E50" s="135" t="s">
        <v>1150</v>
      </c>
      <c r="F50" s="136">
        <f t="shared" ref="F50:O50" si="7">SUBTOTAL(9,F48:F49)</f>
        <v>1</v>
      </c>
      <c r="G50" s="108">
        <f t="shared" si="7"/>
        <v>162000</v>
      </c>
      <c r="H50" s="109">
        <f t="shared" si="7"/>
        <v>1</v>
      </c>
      <c r="I50" s="108">
        <f t="shared" si="7"/>
        <v>0</v>
      </c>
      <c r="J50" s="109">
        <f t="shared" si="7"/>
        <v>0</v>
      </c>
      <c r="K50" s="108">
        <f t="shared" si="7"/>
        <v>0</v>
      </c>
      <c r="L50" s="136">
        <f t="shared" si="7"/>
        <v>0</v>
      </c>
      <c r="M50" s="110">
        <f t="shared" si="7"/>
        <v>0</v>
      </c>
      <c r="N50" s="108">
        <f t="shared" si="7"/>
        <v>162000</v>
      </c>
      <c r="O50" s="136">
        <f t="shared" si="7"/>
        <v>1</v>
      </c>
      <c r="P50" s="111">
        <v>162000</v>
      </c>
    </row>
    <row r="51" spans="1:16" s="137" customFormat="1" hidden="1" outlineLevel="2">
      <c r="A51" s="132"/>
      <c r="B51" t="str">
        <f t="shared" si="0"/>
        <v>14</v>
      </c>
      <c r="C51" s="133"/>
      <c r="D51" s="125" t="s">
        <v>246</v>
      </c>
      <c r="E51" s="126" t="s">
        <v>842</v>
      </c>
      <c r="F51" s="127">
        <v>1</v>
      </c>
      <c r="G51" s="128">
        <v>6000</v>
      </c>
      <c r="H51" s="129">
        <v>1</v>
      </c>
      <c r="I51" s="128">
        <v>0</v>
      </c>
      <c r="J51" s="129">
        <v>0</v>
      </c>
      <c r="K51" s="128">
        <v>0</v>
      </c>
      <c r="L51" s="127">
        <v>0</v>
      </c>
      <c r="M51" s="130"/>
      <c r="N51" s="128">
        <v>6000</v>
      </c>
      <c r="O51" s="127">
        <v>1</v>
      </c>
      <c r="P51" s="131">
        <v>6000</v>
      </c>
    </row>
    <row r="52" spans="1:16" s="137" customFormat="1" ht="15.75" outlineLevel="1" collapsed="1">
      <c r="A52" s="132"/>
      <c r="B52" s="147" t="s">
        <v>1109</v>
      </c>
      <c r="C52" s="133"/>
      <c r="D52" s="148" t="s">
        <v>863</v>
      </c>
      <c r="E52" s="135" t="s">
        <v>864</v>
      </c>
      <c r="F52" s="136">
        <f t="shared" ref="F52:O52" si="8">SUBTOTAL(9,F51:F51)</f>
        <v>1</v>
      </c>
      <c r="G52" s="108">
        <f t="shared" si="8"/>
        <v>6000</v>
      </c>
      <c r="H52" s="109">
        <f t="shared" si="8"/>
        <v>1</v>
      </c>
      <c r="I52" s="108">
        <f t="shared" si="8"/>
        <v>0</v>
      </c>
      <c r="J52" s="109">
        <f t="shared" si="8"/>
        <v>0</v>
      </c>
      <c r="K52" s="108">
        <f t="shared" si="8"/>
        <v>0</v>
      </c>
      <c r="L52" s="136">
        <f t="shared" si="8"/>
        <v>0</v>
      </c>
      <c r="M52" s="110">
        <f t="shared" si="8"/>
        <v>0</v>
      </c>
      <c r="N52" s="108">
        <f t="shared" si="8"/>
        <v>6000</v>
      </c>
      <c r="O52" s="136">
        <f t="shared" si="8"/>
        <v>1</v>
      </c>
      <c r="P52" s="111">
        <v>6000</v>
      </c>
    </row>
    <row r="53" spans="1:16" s="137" customFormat="1" hidden="1" outlineLevel="2">
      <c r="A53" s="132"/>
      <c r="B53" t="str">
        <f t="shared" si="0"/>
        <v>15</v>
      </c>
      <c r="C53" s="133"/>
      <c r="D53" s="125" t="s">
        <v>269</v>
      </c>
      <c r="E53" s="126" t="s">
        <v>868</v>
      </c>
      <c r="F53" s="127">
        <v>18752</v>
      </c>
      <c r="G53" s="128">
        <v>2276504000</v>
      </c>
      <c r="H53" s="129">
        <v>18109</v>
      </c>
      <c r="I53" s="128">
        <v>2336650000</v>
      </c>
      <c r="J53" s="129">
        <v>18660</v>
      </c>
      <c r="K53" s="128">
        <v>158539000</v>
      </c>
      <c r="L53" s="127">
        <v>13756</v>
      </c>
      <c r="M53" s="130">
        <v>11525.079965106135</v>
      </c>
      <c r="N53" s="128">
        <v>103736000</v>
      </c>
      <c r="O53" s="127">
        <v>3936</v>
      </c>
      <c r="P53" s="131">
        <v>26355.691056910568</v>
      </c>
    </row>
    <row r="54" spans="1:16" s="137" customFormat="1" hidden="1" outlineLevel="2">
      <c r="A54" s="132"/>
      <c r="B54" t="str">
        <f t="shared" si="0"/>
        <v>15</v>
      </c>
      <c r="C54" s="133"/>
      <c r="D54" s="125" t="s">
        <v>1151</v>
      </c>
      <c r="E54" s="126" t="s">
        <v>866</v>
      </c>
      <c r="F54" s="127">
        <v>24960</v>
      </c>
      <c r="G54" s="128">
        <v>3125869000</v>
      </c>
      <c r="H54" s="129">
        <v>24109</v>
      </c>
      <c r="I54" s="128">
        <v>3224092000</v>
      </c>
      <c r="J54" s="129">
        <v>24806</v>
      </c>
      <c r="K54" s="128">
        <v>216873000</v>
      </c>
      <c r="L54" s="127">
        <v>18091</v>
      </c>
      <c r="M54" s="130">
        <v>11987.894533193301</v>
      </c>
      <c r="N54" s="128">
        <v>120970000</v>
      </c>
      <c r="O54" s="127">
        <v>5426</v>
      </c>
      <c r="P54" s="131">
        <v>22294.507924806487</v>
      </c>
    </row>
    <row r="55" spans="1:16" s="137" customFormat="1" hidden="1" outlineLevel="2">
      <c r="A55" s="132"/>
      <c r="B55" t="str">
        <f t="shared" si="0"/>
        <v>15</v>
      </c>
      <c r="C55" s="133"/>
      <c r="D55" s="125" t="s">
        <v>1152</v>
      </c>
      <c r="E55" s="126" t="s">
        <v>867</v>
      </c>
      <c r="F55" s="127">
        <v>51437</v>
      </c>
      <c r="G55" s="128">
        <v>6686837000</v>
      </c>
      <c r="H55" s="129">
        <v>49472</v>
      </c>
      <c r="I55" s="128">
        <v>6840221000</v>
      </c>
      <c r="J55" s="129">
        <v>51097</v>
      </c>
      <c r="K55" s="128">
        <v>483165000</v>
      </c>
      <c r="L55" s="127">
        <v>36768</v>
      </c>
      <c r="M55" s="130">
        <v>13140.910574412532</v>
      </c>
      <c r="N55" s="128">
        <v>346346000</v>
      </c>
      <c r="O55" s="127">
        <v>11426</v>
      </c>
      <c r="P55" s="131">
        <v>30312.095221424821</v>
      </c>
    </row>
    <row r="56" spans="1:16" s="137" customFormat="1" hidden="1" outlineLevel="2">
      <c r="A56" s="132"/>
      <c r="B56" t="str">
        <f t="shared" si="0"/>
        <v>15</v>
      </c>
      <c r="C56" s="133"/>
      <c r="D56" s="125" t="s">
        <v>270</v>
      </c>
      <c r="E56" s="126" t="s">
        <v>869</v>
      </c>
      <c r="F56" s="127">
        <v>2575</v>
      </c>
      <c r="G56" s="128">
        <v>274364000</v>
      </c>
      <c r="H56" s="129">
        <v>2465</v>
      </c>
      <c r="I56" s="128">
        <v>291811000</v>
      </c>
      <c r="J56" s="129">
        <v>2561</v>
      </c>
      <c r="K56" s="128">
        <v>28044000</v>
      </c>
      <c r="L56" s="127">
        <v>2001</v>
      </c>
      <c r="M56" s="130">
        <v>14014.992503748126</v>
      </c>
      <c r="N56" s="128">
        <v>11082000</v>
      </c>
      <c r="O56" s="127">
        <v>451</v>
      </c>
      <c r="P56" s="131">
        <v>24572.062084257206</v>
      </c>
    </row>
    <row r="57" spans="1:16" s="137" customFormat="1" hidden="1" outlineLevel="2">
      <c r="A57" s="132"/>
      <c r="B57" t="str">
        <f t="shared" si="0"/>
        <v>15</v>
      </c>
      <c r="C57" s="133"/>
      <c r="D57" s="125" t="s">
        <v>271</v>
      </c>
      <c r="E57" s="126" t="s">
        <v>711</v>
      </c>
      <c r="F57" s="127">
        <v>2139</v>
      </c>
      <c r="G57" s="128">
        <v>240706000</v>
      </c>
      <c r="H57" s="129">
        <v>2048</v>
      </c>
      <c r="I57" s="128">
        <v>253835000</v>
      </c>
      <c r="J57" s="129">
        <v>2120</v>
      </c>
      <c r="K57" s="128">
        <v>22348000</v>
      </c>
      <c r="L57" s="127">
        <v>1666</v>
      </c>
      <c r="M57" s="130">
        <v>13414.165666266506</v>
      </c>
      <c r="N57" s="128">
        <v>9839000</v>
      </c>
      <c r="O57" s="127">
        <v>360</v>
      </c>
      <c r="P57" s="131">
        <v>27330.555555555555</v>
      </c>
    </row>
    <row r="58" spans="1:16" s="137" customFormat="1" hidden="1" outlineLevel="2">
      <c r="A58" s="132"/>
      <c r="B58" t="str">
        <f t="shared" si="0"/>
        <v>15</v>
      </c>
      <c r="C58" s="133"/>
      <c r="D58" s="125" t="s">
        <v>272</v>
      </c>
      <c r="E58" s="126" t="s">
        <v>870</v>
      </c>
      <c r="F58" s="127">
        <v>6863</v>
      </c>
      <c r="G58" s="128">
        <v>941865000</v>
      </c>
      <c r="H58" s="129">
        <v>6590</v>
      </c>
      <c r="I58" s="128">
        <v>982514000</v>
      </c>
      <c r="J58" s="129">
        <v>6827</v>
      </c>
      <c r="K58" s="128">
        <v>79191000</v>
      </c>
      <c r="L58" s="127">
        <v>5074</v>
      </c>
      <c r="M58" s="130">
        <v>15607.213243988963</v>
      </c>
      <c r="N58" s="128">
        <v>44925000</v>
      </c>
      <c r="O58" s="127">
        <v>1411</v>
      </c>
      <c r="P58" s="131">
        <v>31839.121190644932</v>
      </c>
    </row>
    <row r="59" spans="1:16" s="137" customFormat="1" hidden="1" outlineLevel="2">
      <c r="A59" s="132"/>
      <c r="B59" t="str">
        <f t="shared" si="0"/>
        <v>15</v>
      </c>
      <c r="C59" s="133"/>
      <c r="D59" s="125" t="s">
        <v>273</v>
      </c>
      <c r="E59" s="126" t="s">
        <v>871</v>
      </c>
      <c r="F59" s="127">
        <v>7017</v>
      </c>
      <c r="G59" s="128">
        <v>900431000</v>
      </c>
      <c r="H59" s="129">
        <v>6711</v>
      </c>
      <c r="I59" s="128">
        <v>937758000</v>
      </c>
      <c r="J59" s="129">
        <v>6970</v>
      </c>
      <c r="K59" s="128">
        <v>65751000</v>
      </c>
      <c r="L59" s="127">
        <v>5057</v>
      </c>
      <c r="M59" s="130">
        <v>13001.977456990311</v>
      </c>
      <c r="N59" s="128">
        <v>32494000</v>
      </c>
      <c r="O59" s="127">
        <v>1579</v>
      </c>
      <c r="P59" s="131">
        <v>20578.847371754277</v>
      </c>
    </row>
    <row r="60" spans="1:16" s="137" customFormat="1" hidden="1" outlineLevel="2">
      <c r="A60" s="132"/>
      <c r="B60" t="str">
        <f t="shared" si="0"/>
        <v>15</v>
      </c>
      <c r="C60" s="133"/>
      <c r="D60" s="125" t="s">
        <v>274</v>
      </c>
      <c r="E60" s="126" t="s">
        <v>872</v>
      </c>
      <c r="F60" s="127">
        <v>3862</v>
      </c>
      <c r="G60" s="128">
        <v>449900000</v>
      </c>
      <c r="H60" s="129">
        <v>3716</v>
      </c>
      <c r="I60" s="128">
        <v>470407000</v>
      </c>
      <c r="J60" s="129">
        <v>3838</v>
      </c>
      <c r="K60" s="128">
        <v>33181000</v>
      </c>
      <c r="L60" s="127">
        <v>2747</v>
      </c>
      <c r="M60" s="130">
        <v>12078.995267564616</v>
      </c>
      <c r="N60" s="128">
        <v>14182000</v>
      </c>
      <c r="O60" s="127">
        <v>895</v>
      </c>
      <c r="P60" s="131">
        <v>15845.810055865923</v>
      </c>
    </row>
    <row r="61" spans="1:16" s="137" customFormat="1" hidden="1" outlineLevel="2">
      <c r="A61" s="132"/>
      <c r="B61" t="str">
        <f t="shared" si="0"/>
        <v>15</v>
      </c>
      <c r="C61" s="133"/>
      <c r="D61" s="125" t="s">
        <v>276</v>
      </c>
      <c r="E61" s="126" t="s">
        <v>874</v>
      </c>
      <c r="F61" s="127">
        <v>8169</v>
      </c>
      <c r="G61" s="128">
        <v>937036000</v>
      </c>
      <c r="H61" s="129">
        <v>7854</v>
      </c>
      <c r="I61" s="128">
        <v>979015000</v>
      </c>
      <c r="J61" s="129">
        <v>8088</v>
      </c>
      <c r="K61" s="128">
        <v>77418000</v>
      </c>
      <c r="L61" s="127">
        <v>6036</v>
      </c>
      <c r="M61" s="130">
        <v>12826.043737574553</v>
      </c>
      <c r="N61" s="128">
        <v>36844000</v>
      </c>
      <c r="O61" s="127">
        <v>1753</v>
      </c>
      <c r="P61" s="131">
        <v>21017.683970336566</v>
      </c>
    </row>
    <row r="62" spans="1:16" s="137" customFormat="1" hidden="1" outlineLevel="2">
      <c r="A62" s="132"/>
      <c r="B62" t="str">
        <f t="shared" si="0"/>
        <v>15</v>
      </c>
      <c r="C62" s="133"/>
      <c r="D62" s="125" t="s">
        <v>279</v>
      </c>
      <c r="E62" s="126" t="s">
        <v>877</v>
      </c>
      <c r="F62" s="127">
        <v>3783</v>
      </c>
      <c r="G62" s="128">
        <v>423153000</v>
      </c>
      <c r="H62" s="129">
        <v>3625</v>
      </c>
      <c r="I62" s="128">
        <v>428838000</v>
      </c>
      <c r="J62" s="129">
        <v>3764</v>
      </c>
      <c r="K62" s="128">
        <v>34229000</v>
      </c>
      <c r="L62" s="127">
        <v>2793</v>
      </c>
      <c r="M62" s="130">
        <v>12255.281059792338</v>
      </c>
      <c r="N62" s="128">
        <v>28361000</v>
      </c>
      <c r="O62" s="127">
        <v>778</v>
      </c>
      <c r="P62" s="131">
        <v>36453.727506426738</v>
      </c>
    </row>
    <row r="63" spans="1:16" s="137" customFormat="1" hidden="1" outlineLevel="2">
      <c r="A63" s="132"/>
      <c r="B63" t="str">
        <f t="shared" si="0"/>
        <v>15</v>
      </c>
      <c r="C63" s="133"/>
      <c r="D63" s="125" t="s">
        <v>281</v>
      </c>
      <c r="E63" s="126" t="s">
        <v>879</v>
      </c>
      <c r="F63" s="127">
        <v>5841</v>
      </c>
      <c r="G63" s="128">
        <v>658561000</v>
      </c>
      <c r="H63" s="129">
        <v>5651</v>
      </c>
      <c r="I63" s="128">
        <v>685886000</v>
      </c>
      <c r="J63" s="129">
        <v>5788</v>
      </c>
      <c r="K63" s="128">
        <v>54098000</v>
      </c>
      <c r="L63" s="127">
        <v>4204</v>
      </c>
      <c r="M63" s="130">
        <v>12868.220742150334</v>
      </c>
      <c r="N63" s="128">
        <v>27221000</v>
      </c>
      <c r="O63" s="127">
        <v>1313</v>
      </c>
      <c r="P63" s="131">
        <v>20731.911652703733</v>
      </c>
    </row>
    <row r="64" spans="1:16" s="137" customFormat="1" hidden="1" outlineLevel="2">
      <c r="A64" s="132"/>
      <c r="B64" t="str">
        <f t="shared" si="0"/>
        <v>15</v>
      </c>
      <c r="C64" s="133"/>
      <c r="D64" s="125" t="s">
        <v>283</v>
      </c>
      <c r="E64" s="126" t="s">
        <v>881</v>
      </c>
      <c r="F64" s="127">
        <v>6932</v>
      </c>
      <c r="G64" s="128">
        <v>831987000</v>
      </c>
      <c r="H64" s="129">
        <v>6712</v>
      </c>
      <c r="I64" s="128">
        <v>858297000</v>
      </c>
      <c r="J64" s="129">
        <v>6884</v>
      </c>
      <c r="K64" s="128">
        <v>61018000</v>
      </c>
      <c r="L64" s="127">
        <v>4999</v>
      </c>
      <c r="M64" s="130">
        <v>12206.041208241648</v>
      </c>
      <c r="N64" s="128">
        <v>36771000</v>
      </c>
      <c r="O64" s="127">
        <v>1565</v>
      </c>
      <c r="P64" s="131">
        <v>23495.846645367412</v>
      </c>
    </row>
    <row r="65" spans="1:16" s="137" customFormat="1" hidden="1" outlineLevel="2">
      <c r="A65" s="132"/>
      <c r="B65" t="str">
        <f t="shared" si="0"/>
        <v>15</v>
      </c>
      <c r="C65" s="133"/>
      <c r="D65" s="125" t="s">
        <v>284</v>
      </c>
      <c r="E65" s="126" t="s">
        <v>882</v>
      </c>
      <c r="F65" s="127">
        <v>6197</v>
      </c>
      <c r="G65" s="128">
        <v>838719000</v>
      </c>
      <c r="H65" s="129">
        <v>5981</v>
      </c>
      <c r="I65" s="128">
        <v>871751000</v>
      </c>
      <c r="J65" s="129">
        <v>6159</v>
      </c>
      <c r="K65" s="128">
        <v>64954000</v>
      </c>
      <c r="L65" s="127">
        <v>4491</v>
      </c>
      <c r="M65" s="130">
        <v>14463.148519260743</v>
      </c>
      <c r="N65" s="128">
        <v>34607000</v>
      </c>
      <c r="O65" s="127">
        <v>1388</v>
      </c>
      <c r="P65" s="131">
        <v>24932.997118155621</v>
      </c>
    </row>
    <row r="66" spans="1:16" s="137" customFormat="1" hidden="1" outlineLevel="2">
      <c r="A66" s="132"/>
      <c r="B66" t="str">
        <f t="shared" si="0"/>
        <v>15</v>
      </c>
      <c r="C66" s="133"/>
      <c r="D66" s="125" t="s">
        <v>286</v>
      </c>
      <c r="E66" s="126" t="s">
        <v>884</v>
      </c>
      <c r="F66" s="127">
        <v>5897</v>
      </c>
      <c r="G66" s="128">
        <v>632322000</v>
      </c>
      <c r="H66" s="129">
        <v>5669</v>
      </c>
      <c r="I66" s="128">
        <v>656985000</v>
      </c>
      <c r="J66" s="129">
        <v>5865</v>
      </c>
      <c r="K66" s="128">
        <v>53766000</v>
      </c>
      <c r="L66" s="127">
        <v>4394</v>
      </c>
      <c r="M66" s="130">
        <v>12236.231224396905</v>
      </c>
      <c r="N66" s="128">
        <v>30274000</v>
      </c>
      <c r="O66" s="127">
        <v>1217</v>
      </c>
      <c r="P66" s="131">
        <v>24875.924404272802</v>
      </c>
    </row>
    <row r="67" spans="1:16" s="137" customFormat="1" hidden="1" outlineLevel="2">
      <c r="A67" s="132"/>
      <c r="B67" t="str">
        <f t="shared" si="0"/>
        <v>15</v>
      </c>
      <c r="C67" s="133"/>
      <c r="D67" s="125" t="s">
        <v>287</v>
      </c>
      <c r="E67" s="126" t="s">
        <v>885</v>
      </c>
      <c r="F67" s="127">
        <v>5855</v>
      </c>
      <c r="G67" s="128">
        <v>661774000</v>
      </c>
      <c r="H67" s="129">
        <v>5635</v>
      </c>
      <c r="I67" s="128">
        <v>686819000</v>
      </c>
      <c r="J67" s="129">
        <v>5812</v>
      </c>
      <c r="K67" s="128">
        <v>53625000</v>
      </c>
      <c r="L67" s="127">
        <v>4050</v>
      </c>
      <c r="M67" s="130">
        <v>13240.740740740741</v>
      </c>
      <c r="N67" s="128">
        <v>31931000</v>
      </c>
      <c r="O67" s="127">
        <v>1305</v>
      </c>
      <c r="P67" s="131">
        <v>24468.199233716474</v>
      </c>
    </row>
    <row r="68" spans="1:16" s="137" customFormat="1" hidden="1" outlineLevel="2">
      <c r="A68" s="132"/>
      <c r="B68" t="str">
        <f t="shared" si="0"/>
        <v>15</v>
      </c>
      <c r="C68" s="133"/>
      <c r="D68" s="125" t="s">
        <v>290</v>
      </c>
      <c r="E68" s="126" t="s">
        <v>888</v>
      </c>
      <c r="F68" s="127" t="s">
        <v>1141</v>
      </c>
      <c r="G68" s="128">
        <v>0</v>
      </c>
      <c r="H68" s="129">
        <v>0</v>
      </c>
      <c r="I68" s="128">
        <v>0</v>
      </c>
      <c r="J68" s="129">
        <v>0</v>
      </c>
      <c r="K68" s="128">
        <v>0</v>
      </c>
      <c r="L68" s="127">
        <v>0</v>
      </c>
      <c r="M68" s="130"/>
      <c r="N68" s="128">
        <v>0</v>
      </c>
      <c r="O68" s="127">
        <v>0</v>
      </c>
      <c r="P68" s="131"/>
    </row>
    <row r="69" spans="1:16" s="137" customFormat="1" hidden="1" outlineLevel="2">
      <c r="A69" s="132"/>
      <c r="B69" t="str">
        <f t="shared" si="0"/>
        <v>15</v>
      </c>
      <c r="C69" s="133"/>
      <c r="D69" s="125" t="s">
        <v>291</v>
      </c>
      <c r="E69" s="126" t="s">
        <v>889</v>
      </c>
      <c r="F69" s="127">
        <v>2827</v>
      </c>
      <c r="G69" s="128">
        <v>344462000</v>
      </c>
      <c r="H69" s="129">
        <v>2715</v>
      </c>
      <c r="I69" s="128">
        <v>361288000</v>
      </c>
      <c r="J69" s="129">
        <v>2813</v>
      </c>
      <c r="K69" s="128">
        <v>27178000</v>
      </c>
      <c r="L69" s="127">
        <v>2080</v>
      </c>
      <c r="M69" s="130">
        <v>13066.346153846154</v>
      </c>
      <c r="N69" s="128">
        <v>9871000</v>
      </c>
      <c r="O69" s="127">
        <v>586</v>
      </c>
      <c r="P69" s="131">
        <v>16844.709897610923</v>
      </c>
    </row>
    <row r="70" spans="1:16" s="137" customFormat="1" hidden="1" outlineLevel="2">
      <c r="A70" s="132"/>
      <c r="B70" t="str">
        <f t="shared" si="0"/>
        <v>15</v>
      </c>
      <c r="C70" s="133"/>
      <c r="D70" s="125" t="s">
        <v>294</v>
      </c>
      <c r="E70" s="126" t="s">
        <v>892</v>
      </c>
      <c r="F70" s="127">
        <v>4444</v>
      </c>
      <c r="G70" s="128">
        <v>558588000</v>
      </c>
      <c r="H70" s="129">
        <v>4240</v>
      </c>
      <c r="I70" s="128">
        <v>576352000</v>
      </c>
      <c r="J70" s="129">
        <v>4423</v>
      </c>
      <c r="K70" s="128">
        <v>43845000</v>
      </c>
      <c r="L70" s="127">
        <v>3329</v>
      </c>
      <c r="M70" s="130">
        <v>13170.621808350856</v>
      </c>
      <c r="N70" s="128">
        <v>27667000</v>
      </c>
      <c r="O70" s="127">
        <v>902</v>
      </c>
      <c r="P70" s="131">
        <v>30672.949002217294</v>
      </c>
    </row>
    <row r="71" spans="1:16" s="137" customFormat="1" hidden="1" outlineLevel="2">
      <c r="A71" s="132"/>
      <c r="B71" t="str">
        <f t="shared" si="0"/>
        <v>15</v>
      </c>
      <c r="C71" s="133"/>
      <c r="D71" s="125" t="s">
        <v>295</v>
      </c>
      <c r="E71" s="126" t="s">
        <v>893</v>
      </c>
      <c r="F71" s="127">
        <v>2000</v>
      </c>
      <c r="G71" s="128">
        <v>219328000</v>
      </c>
      <c r="H71" s="129">
        <v>1907</v>
      </c>
      <c r="I71" s="128">
        <v>229056000</v>
      </c>
      <c r="J71" s="129">
        <v>1976</v>
      </c>
      <c r="K71" s="128">
        <v>20161000</v>
      </c>
      <c r="L71" s="127">
        <v>1464</v>
      </c>
      <c r="M71" s="130">
        <v>13771.174863387978</v>
      </c>
      <c r="N71" s="128">
        <v>10443000</v>
      </c>
      <c r="O71" s="127">
        <v>425</v>
      </c>
      <c r="P71" s="131">
        <v>24571.764705882353</v>
      </c>
    </row>
    <row r="72" spans="1:16" s="137" customFormat="1" hidden="1" outlineLevel="2">
      <c r="A72" s="132"/>
      <c r="B72" t="str">
        <f t="shared" si="0"/>
        <v>15</v>
      </c>
      <c r="C72" s="133"/>
      <c r="D72" s="125" t="s">
        <v>296</v>
      </c>
      <c r="E72" s="126" t="s">
        <v>894</v>
      </c>
      <c r="F72" s="127">
        <v>2364</v>
      </c>
      <c r="G72" s="128">
        <v>254473000</v>
      </c>
      <c r="H72" s="129">
        <v>2249</v>
      </c>
      <c r="I72" s="128">
        <v>268333000</v>
      </c>
      <c r="J72" s="129">
        <v>2344</v>
      </c>
      <c r="K72" s="128">
        <v>22036000</v>
      </c>
      <c r="L72" s="127">
        <v>1779</v>
      </c>
      <c r="M72" s="130">
        <v>12386.7341202923</v>
      </c>
      <c r="N72" s="128">
        <v>8926000</v>
      </c>
      <c r="O72" s="127">
        <v>489</v>
      </c>
      <c r="P72" s="131">
        <v>18253.57873210634</v>
      </c>
    </row>
    <row r="73" spans="1:16" s="137" customFormat="1" hidden="1" outlineLevel="2">
      <c r="A73" s="132"/>
      <c r="B73" t="str">
        <f t="shared" si="0"/>
        <v>15</v>
      </c>
      <c r="C73" s="133"/>
      <c r="D73" s="125" t="s">
        <v>297</v>
      </c>
      <c r="E73" s="126" t="s">
        <v>895</v>
      </c>
      <c r="F73" s="127">
        <v>5590</v>
      </c>
      <c r="G73" s="128">
        <v>665182000</v>
      </c>
      <c r="H73" s="129">
        <v>5426</v>
      </c>
      <c r="I73" s="128">
        <v>680187000</v>
      </c>
      <c r="J73" s="129">
        <v>5547</v>
      </c>
      <c r="K73" s="128">
        <v>42976000</v>
      </c>
      <c r="L73" s="127">
        <v>3968</v>
      </c>
      <c r="M73" s="130">
        <v>10830.645161290322</v>
      </c>
      <c r="N73" s="128">
        <v>27517000</v>
      </c>
      <c r="O73" s="127">
        <v>1302</v>
      </c>
      <c r="P73" s="131">
        <v>21134.408602150539</v>
      </c>
    </row>
    <row r="74" spans="1:16" s="137" customFormat="1" hidden="1" outlineLevel="2">
      <c r="A74" s="132"/>
      <c r="B74" t="str">
        <f t="shared" si="0"/>
        <v>15</v>
      </c>
      <c r="C74" s="133"/>
      <c r="D74" s="125" t="s">
        <v>298</v>
      </c>
      <c r="E74" s="126" t="s">
        <v>896</v>
      </c>
      <c r="F74" s="127">
        <v>4639</v>
      </c>
      <c r="G74" s="128">
        <v>485103000</v>
      </c>
      <c r="H74" s="129">
        <v>4425</v>
      </c>
      <c r="I74" s="128">
        <v>498952000</v>
      </c>
      <c r="J74" s="129">
        <v>4606</v>
      </c>
      <c r="K74" s="128">
        <v>39552000</v>
      </c>
      <c r="L74" s="127">
        <v>3516</v>
      </c>
      <c r="M74" s="130">
        <v>11249.14675767918</v>
      </c>
      <c r="N74" s="128">
        <v>26054000</v>
      </c>
      <c r="O74" s="127">
        <v>914</v>
      </c>
      <c r="P74" s="131">
        <v>28505.470459518601</v>
      </c>
    </row>
    <row r="75" spans="1:16" s="137" customFormat="1" hidden="1" outlineLevel="2">
      <c r="A75" s="132"/>
      <c r="B75" t="str">
        <f t="shared" si="0"/>
        <v>15</v>
      </c>
      <c r="C75" s="133"/>
      <c r="D75" s="125" t="s">
        <v>301</v>
      </c>
      <c r="E75" s="126" t="s">
        <v>899</v>
      </c>
      <c r="F75" s="127">
        <v>1782</v>
      </c>
      <c r="G75" s="128">
        <v>211535000</v>
      </c>
      <c r="H75" s="129">
        <v>1691</v>
      </c>
      <c r="I75" s="128">
        <v>213343000</v>
      </c>
      <c r="J75" s="129">
        <v>1769</v>
      </c>
      <c r="K75" s="128">
        <v>19204000</v>
      </c>
      <c r="L75" s="127">
        <v>1360</v>
      </c>
      <c r="M75" s="130">
        <v>14120.588235294117</v>
      </c>
      <c r="N75" s="128">
        <v>17629000</v>
      </c>
      <c r="O75" s="127">
        <v>340</v>
      </c>
      <c r="P75" s="131">
        <v>51850</v>
      </c>
    </row>
    <row r="76" spans="1:16" s="137" customFormat="1" hidden="1" outlineLevel="2">
      <c r="A76" s="132"/>
      <c r="B76" t="str">
        <f t="shared" si="0"/>
        <v>15</v>
      </c>
      <c r="C76" s="133"/>
      <c r="D76" s="125" t="s">
        <v>302</v>
      </c>
      <c r="E76" s="126" t="s">
        <v>900</v>
      </c>
      <c r="F76" s="127">
        <v>2816</v>
      </c>
      <c r="G76" s="128">
        <v>317744000</v>
      </c>
      <c r="H76" s="129">
        <v>2658</v>
      </c>
      <c r="I76" s="128">
        <v>330808000</v>
      </c>
      <c r="J76" s="129">
        <v>2797</v>
      </c>
      <c r="K76" s="128">
        <v>27062000</v>
      </c>
      <c r="L76" s="127">
        <v>2106</v>
      </c>
      <c r="M76" s="130">
        <v>12849.952516619183</v>
      </c>
      <c r="N76" s="128">
        <v>14407000</v>
      </c>
      <c r="O76" s="127">
        <v>546</v>
      </c>
      <c r="P76" s="131">
        <v>26386.446886446887</v>
      </c>
    </row>
    <row r="77" spans="1:16" s="137" customFormat="1" hidden="1" outlineLevel="2">
      <c r="A77" s="132"/>
      <c r="B77" t="str">
        <f t="shared" si="0"/>
        <v>15</v>
      </c>
      <c r="C77" s="133"/>
      <c r="D77" s="125" t="s">
        <v>1153</v>
      </c>
      <c r="E77" s="126" t="s">
        <v>873</v>
      </c>
      <c r="F77" s="127">
        <v>7914</v>
      </c>
      <c r="G77" s="128">
        <v>866190000</v>
      </c>
      <c r="H77" s="129">
        <v>7483</v>
      </c>
      <c r="I77" s="128">
        <v>902951000</v>
      </c>
      <c r="J77" s="129">
        <v>7863</v>
      </c>
      <c r="K77" s="128">
        <v>71447000</v>
      </c>
      <c r="L77" s="127">
        <v>5872</v>
      </c>
      <c r="M77" s="130">
        <v>12167.404632152589</v>
      </c>
      <c r="N77" s="128">
        <v>36154000</v>
      </c>
      <c r="O77" s="127">
        <v>1600</v>
      </c>
      <c r="P77" s="131">
        <v>22596.25</v>
      </c>
    </row>
    <row r="78" spans="1:16" s="137" customFormat="1" hidden="1" outlineLevel="2">
      <c r="A78" s="132"/>
      <c r="B78" t="str">
        <f t="shared" si="0"/>
        <v>15</v>
      </c>
      <c r="C78" s="133"/>
      <c r="D78" s="125" t="s">
        <v>1154</v>
      </c>
      <c r="E78" s="126" t="s">
        <v>1155</v>
      </c>
      <c r="F78" s="127">
        <v>2280</v>
      </c>
      <c r="G78" s="128">
        <v>198523000</v>
      </c>
      <c r="H78" s="129">
        <v>2106</v>
      </c>
      <c r="I78" s="128">
        <v>209450000</v>
      </c>
      <c r="J78" s="129">
        <v>2263</v>
      </c>
      <c r="K78" s="128">
        <v>18991000</v>
      </c>
      <c r="L78" s="127">
        <v>1617</v>
      </c>
      <c r="M78" s="130">
        <v>11744.588744588744</v>
      </c>
      <c r="N78" s="128">
        <v>9018000</v>
      </c>
      <c r="O78" s="127">
        <v>490</v>
      </c>
      <c r="P78" s="131">
        <v>18404.081632653062</v>
      </c>
    </row>
    <row r="79" spans="1:16" s="137" customFormat="1" hidden="1" outlineLevel="2">
      <c r="A79" s="132"/>
      <c r="B79" t="str">
        <f t="shared" si="0"/>
        <v>15</v>
      </c>
      <c r="C79" s="133"/>
      <c r="D79" s="125" t="s">
        <v>1156</v>
      </c>
      <c r="E79" s="126" t="s">
        <v>1157</v>
      </c>
      <c r="F79" s="127">
        <v>10038</v>
      </c>
      <c r="G79" s="128">
        <v>1208148000</v>
      </c>
      <c r="H79" s="129">
        <v>9668</v>
      </c>
      <c r="I79" s="128">
        <v>1255911000</v>
      </c>
      <c r="J79" s="129">
        <v>9980</v>
      </c>
      <c r="K79" s="128">
        <v>96767000</v>
      </c>
      <c r="L79" s="127">
        <v>7189</v>
      </c>
      <c r="M79" s="130">
        <v>13460.425650299068</v>
      </c>
      <c r="N79" s="128">
        <v>52426000</v>
      </c>
      <c r="O79" s="127">
        <v>2334</v>
      </c>
      <c r="P79" s="131">
        <v>22461.868037703513</v>
      </c>
    </row>
    <row r="80" spans="1:16" s="137" customFormat="1" ht="15.75" outlineLevel="1" collapsed="1">
      <c r="A80" s="132"/>
      <c r="B80" s="147" t="s">
        <v>1110</v>
      </c>
      <c r="C80" s="133"/>
      <c r="D80" s="148" t="s">
        <v>901</v>
      </c>
      <c r="E80" s="135" t="s">
        <v>902</v>
      </c>
      <c r="F80" s="136">
        <f t="shared" ref="F80:L80" si="9">SUBTOTAL(9,F53:F79)</f>
        <v>206973</v>
      </c>
      <c r="G80" s="108">
        <f t="shared" si="9"/>
        <v>25209304000</v>
      </c>
      <c r="H80" s="109">
        <f t="shared" si="9"/>
        <v>198915</v>
      </c>
      <c r="I80" s="108">
        <f t="shared" si="9"/>
        <v>26031510000</v>
      </c>
      <c r="J80" s="109">
        <f t="shared" si="9"/>
        <v>205620</v>
      </c>
      <c r="K80" s="108">
        <f t="shared" si="9"/>
        <v>1915419000</v>
      </c>
      <c r="L80" s="136">
        <f t="shared" si="9"/>
        <v>150407</v>
      </c>
      <c r="M80" s="110">
        <v>12735</v>
      </c>
      <c r="N80" s="108">
        <f>SUBTOTAL(9,N53:N79)</f>
        <v>1149695000</v>
      </c>
      <c r="O80" s="136">
        <f>SUBTOTAL(9,O53:O79)</f>
        <v>44731</v>
      </c>
      <c r="P80" s="111">
        <v>25702.421139701772</v>
      </c>
    </row>
    <row r="81" spans="1:16" s="137" customFormat="1" hidden="1" outlineLevel="2">
      <c r="A81" s="132"/>
      <c r="B81" t="str">
        <f t="shared" si="0"/>
        <v>18</v>
      </c>
      <c r="C81" s="133"/>
      <c r="D81" s="125" t="s">
        <v>303</v>
      </c>
      <c r="E81" s="126" t="s">
        <v>952</v>
      </c>
      <c r="F81" s="127">
        <v>41162</v>
      </c>
      <c r="G81" s="128">
        <v>5451146000</v>
      </c>
      <c r="H81" s="129">
        <v>40054</v>
      </c>
      <c r="I81" s="128">
        <v>5535843000</v>
      </c>
      <c r="J81" s="129">
        <v>40900</v>
      </c>
      <c r="K81" s="128">
        <v>329581000</v>
      </c>
      <c r="L81" s="127">
        <v>29361</v>
      </c>
      <c r="M81" s="130">
        <v>11225.128571915126</v>
      </c>
      <c r="N81" s="128">
        <v>245415000</v>
      </c>
      <c r="O81" s="127">
        <v>9395</v>
      </c>
      <c r="P81" s="131">
        <v>26121.873336881319</v>
      </c>
    </row>
    <row r="82" spans="1:16" s="137" customFormat="1" hidden="1" outlineLevel="2">
      <c r="A82" s="132"/>
      <c r="B82" t="str">
        <f t="shared" ref="B82:B150" si="10">LEFT(D82,2)</f>
        <v>18</v>
      </c>
      <c r="C82" s="133"/>
      <c r="D82" s="125" t="s">
        <v>1158</v>
      </c>
      <c r="E82" s="126" t="s">
        <v>953</v>
      </c>
      <c r="F82" s="127">
        <v>17538</v>
      </c>
      <c r="G82" s="128">
        <v>2005824000</v>
      </c>
      <c r="H82" s="129">
        <v>16989</v>
      </c>
      <c r="I82" s="128">
        <v>2068403000</v>
      </c>
      <c r="J82" s="129">
        <v>17444</v>
      </c>
      <c r="K82" s="128">
        <v>139003000</v>
      </c>
      <c r="L82" s="127">
        <v>12974</v>
      </c>
      <c r="M82" s="130">
        <v>10713.966394327115</v>
      </c>
      <c r="N82" s="128">
        <v>80356000</v>
      </c>
      <c r="O82" s="127">
        <v>3592</v>
      </c>
      <c r="P82" s="131">
        <v>22370.824053452117</v>
      </c>
    </row>
    <row r="83" spans="1:16" s="137" customFormat="1" hidden="1" outlineLevel="2">
      <c r="A83" s="132"/>
      <c r="B83" t="str">
        <f t="shared" si="10"/>
        <v>18</v>
      </c>
      <c r="C83" s="133"/>
      <c r="D83" s="125" t="s">
        <v>305</v>
      </c>
      <c r="E83" s="126" t="s">
        <v>954</v>
      </c>
      <c r="F83" s="127">
        <v>1137</v>
      </c>
      <c r="G83" s="128">
        <v>109900000</v>
      </c>
      <c r="H83" s="129">
        <v>1086</v>
      </c>
      <c r="I83" s="128">
        <v>113240000</v>
      </c>
      <c r="J83" s="129">
        <v>1119</v>
      </c>
      <c r="K83" s="128">
        <v>9573000</v>
      </c>
      <c r="L83" s="127">
        <v>862</v>
      </c>
      <c r="M83" s="130">
        <v>11105.568445475637</v>
      </c>
      <c r="N83" s="128">
        <v>6052000</v>
      </c>
      <c r="O83" s="127">
        <v>222</v>
      </c>
      <c r="P83" s="131">
        <v>27261.261261261261</v>
      </c>
    </row>
    <row r="84" spans="1:16" s="137" customFormat="1" hidden="1" outlineLevel="2">
      <c r="A84" s="132"/>
      <c r="B84" t="str">
        <f t="shared" si="10"/>
        <v>18</v>
      </c>
      <c r="C84" s="133"/>
      <c r="D84" s="125" t="s">
        <v>306</v>
      </c>
      <c r="E84" s="126" t="s">
        <v>955</v>
      </c>
      <c r="F84" s="127">
        <v>1553</v>
      </c>
      <c r="G84" s="128">
        <v>158888000</v>
      </c>
      <c r="H84" s="129">
        <v>1463</v>
      </c>
      <c r="I84" s="128">
        <v>163823000</v>
      </c>
      <c r="J84" s="129">
        <v>1535</v>
      </c>
      <c r="K84" s="128">
        <v>13890000</v>
      </c>
      <c r="L84" s="127">
        <v>1182</v>
      </c>
      <c r="M84" s="130">
        <v>11751.269035532994</v>
      </c>
      <c r="N84" s="128">
        <v>9352000</v>
      </c>
      <c r="O84" s="127">
        <v>293</v>
      </c>
      <c r="P84" s="131">
        <v>31918.088737201364</v>
      </c>
    </row>
    <row r="85" spans="1:16" s="137" customFormat="1" hidden="1" outlineLevel="2">
      <c r="A85" s="132"/>
      <c r="B85" t="str">
        <f t="shared" si="10"/>
        <v>18</v>
      </c>
      <c r="C85" s="133"/>
      <c r="D85" s="125" t="s">
        <v>307</v>
      </c>
      <c r="E85" s="126" t="s">
        <v>956</v>
      </c>
      <c r="F85" s="127">
        <v>6085</v>
      </c>
      <c r="G85" s="128">
        <v>700226000</v>
      </c>
      <c r="H85" s="129">
        <v>5853</v>
      </c>
      <c r="I85" s="128">
        <v>718977000</v>
      </c>
      <c r="J85" s="129">
        <v>6035</v>
      </c>
      <c r="K85" s="128">
        <v>50328000</v>
      </c>
      <c r="L85" s="127">
        <v>4425</v>
      </c>
      <c r="M85" s="130">
        <v>11373.559322033898</v>
      </c>
      <c r="N85" s="128">
        <v>32936000</v>
      </c>
      <c r="O85" s="127">
        <v>1321</v>
      </c>
      <c r="P85" s="131">
        <v>24932.626797880395</v>
      </c>
    </row>
    <row r="86" spans="1:16" s="137" customFormat="1" hidden="1" outlineLevel="2">
      <c r="A86" s="132"/>
      <c r="B86" t="str">
        <f t="shared" si="10"/>
        <v>18</v>
      </c>
      <c r="C86" s="133"/>
      <c r="D86" s="125" t="s">
        <v>308</v>
      </c>
      <c r="E86" s="126" t="s">
        <v>957</v>
      </c>
      <c r="F86" s="127">
        <v>970</v>
      </c>
      <c r="G86" s="128">
        <v>96498000</v>
      </c>
      <c r="H86" s="129">
        <v>924</v>
      </c>
      <c r="I86" s="128">
        <v>99979000</v>
      </c>
      <c r="J86" s="129">
        <v>959</v>
      </c>
      <c r="K86" s="128">
        <v>9088000</v>
      </c>
      <c r="L86" s="127">
        <v>714</v>
      </c>
      <c r="M86" s="130">
        <v>12728.291316526611</v>
      </c>
      <c r="N86" s="128">
        <v>6256000</v>
      </c>
      <c r="O86" s="127">
        <v>212</v>
      </c>
      <c r="P86" s="131">
        <v>29509.433962264149</v>
      </c>
    </row>
    <row r="87" spans="1:16" s="137" customFormat="1" hidden="1" outlineLevel="2">
      <c r="A87" s="132"/>
      <c r="B87" t="str">
        <f t="shared" si="10"/>
        <v>18</v>
      </c>
      <c r="C87" s="133"/>
      <c r="D87" s="125" t="s">
        <v>309</v>
      </c>
      <c r="E87" s="126" t="s">
        <v>958</v>
      </c>
      <c r="F87" s="127">
        <v>376</v>
      </c>
      <c r="G87" s="128">
        <v>37638000</v>
      </c>
      <c r="H87" s="129">
        <v>352</v>
      </c>
      <c r="I87" s="128">
        <v>39971000</v>
      </c>
      <c r="J87" s="129">
        <v>374</v>
      </c>
      <c r="K87" s="128">
        <v>4650000</v>
      </c>
      <c r="L87" s="127">
        <v>292</v>
      </c>
      <c r="M87" s="130">
        <v>15924.657534246575</v>
      </c>
      <c r="N87" s="128">
        <v>2257000</v>
      </c>
      <c r="O87" s="127">
        <v>63</v>
      </c>
      <c r="P87" s="131">
        <v>35825.396825396827</v>
      </c>
    </row>
    <row r="88" spans="1:16" s="137" customFormat="1" hidden="1" outlineLevel="2">
      <c r="A88" s="132"/>
      <c r="B88" t="str">
        <f t="shared" si="10"/>
        <v>18</v>
      </c>
      <c r="C88" s="133"/>
      <c r="D88" s="125" t="s">
        <v>310</v>
      </c>
      <c r="E88" s="126" t="s">
        <v>870</v>
      </c>
      <c r="F88" s="127">
        <v>1403</v>
      </c>
      <c r="G88" s="128">
        <v>165836000</v>
      </c>
      <c r="H88" s="129">
        <v>1333</v>
      </c>
      <c r="I88" s="128">
        <v>171478000</v>
      </c>
      <c r="J88" s="129">
        <v>1385</v>
      </c>
      <c r="K88" s="128">
        <v>14986000</v>
      </c>
      <c r="L88" s="127">
        <v>1051</v>
      </c>
      <c r="M88" s="130">
        <v>14258.801141769743</v>
      </c>
      <c r="N88" s="128">
        <v>9660000</v>
      </c>
      <c r="O88" s="127">
        <v>285</v>
      </c>
      <c r="P88" s="131">
        <v>33894.73684210526</v>
      </c>
    </row>
    <row r="89" spans="1:16" s="137" customFormat="1" hidden="1" outlineLevel="2">
      <c r="A89" s="132"/>
      <c r="B89" t="str">
        <f t="shared" si="10"/>
        <v>18</v>
      </c>
      <c r="C89" s="133"/>
      <c r="D89" s="125" t="s">
        <v>311</v>
      </c>
      <c r="E89" s="126" t="s">
        <v>959</v>
      </c>
      <c r="F89" s="127">
        <v>5962</v>
      </c>
      <c r="G89" s="128">
        <v>663891000</v>
      </c>
      <c r="H89" s="129">
        <v>5734</v>
      </c>
      <c r="I89" s="128">
        <v>692837000</v>
      </c>
      <c r="J89" s="129">
        <v>5913</v>
      </c>
      <c r="K89" s="128">
        <v>52139000</v>
      </c>
      <c r="L89" s="127">
        <v>4553</v>
      </c>
      <c r="M89" s="130">
        <v>11451.570393147374</v>
      </c>
      <c r="N89" s="128">
        <v>23387000</v>
      </c>
      <c r="O89" s="127">
        <v>1122</v>
      </c>
      <c r="P89" s="131">
        <v>20844.028520499109</v>
      </c>
    </row>
    <row r="90" spans="1:16" s="137" customFormat="1" hidden="1" outlineLevel="2">
      <c r="A90" s="132"/>
      <c r="B90" t="str">
        <f t="shared" si="10"/>
        <v>18</v>
      </c>
      <c r="C90" s="133"/>
      <c r="D90" s="125" t="s">
        <v>312</v>
      </c>
      <c r="E90" s="126" t="s">
        <v>960</v>
      </c>
      <c r="F90" s="127">
        <v>1730</v>
      </c>
      <c r="G90" s="128">
        <v>173775000</v>
      </c>
      <c r="H90" s="129">
        <v>1643</v>
      </c>
      <c r="I90" s="128">
        <v>182500000</v>
      </c>
      <c r="J90" s="129">
        <v>1714</v>
      </c>
      <c r="K90" s="128">
        <v>15360000</v>
      </c>
      <c r="L90" s="127">
        <v>1313</v>
      </c>
      <c r="M90" s="130">
        <v>11698.400609291699</v>
      </c>
      <c r="N90" s="128">
        <v>6601000</v>
      </c>
      <c r="O90" s="127">
        <v>339</v>
      </c>
      <c r="P90" s="131">
        <v>19471.976401179942</v>
      </c>
    </row>
    <row r="91" spans="1:16" s="137" customFormat="1" hidden="1" outlineLevel="2">
      <c r="A91" s="132"/>
      <c r="B91" t="str">
        <f t="shared" si="10"/>
        <v>18</v>
      </c>
      <c r="C91" s="133"/>
      <c r="D91" s="125" t="s">
        <v>313</v>
      </c>
      <c r="E91" s="126" t="s">
        <v>961</v>
      </c>
      <c r="F91" s="127">
        <v>10618</v>
      </c>
      <c r="G91" s="128">
        <v>1164175000</v>
      </c>
      <c r="H91" s="129">
        <v>10287</v>
      </c>
      <c r="I91" s="128">
        <v>1207445000</v>
      </c>
      <c r="J91" s="129">
        <v>10548</v>
      </c>
      <c r="K91" s="128">
        <v>90044000</v>
      </c>
      <c r="L91" s="127">
        <v>8003</v>
      </c>
      <c r="M91" s="130">
        <v>11251.280769711359</v>
      </c>
      <c r="N91" s="128">
        <v>49032000</v>
      </c>
      <c r="O91" s="127">
        <v>2091</v>
      </c>
      <c r="P91" s="131">
        <v>23449.067431850788</v>
      </c>
    </row>
    <row r="92" spans="1:16" s="137" customFormat="1" hidden="1" outlineLevel="2">
      <c r="A92" s="132"/>
      <c r="B92" t="str">
        <f t="shared" si="10"/>
        <v>18</v>
      </c>
      <c r="C92" s="133"/>
      <c r="D92" s="125" t="s">
        <v>314</v>
      </c>
      <c r="E92" s="126" t="s">
        <v>962</v>
      </c>
      <c r="F92" s="127">
        <v>1177</v>
      </c>
      <c r="G92" s="128">
        <v>111539000</v>
      </c>
      <c r="H92" s="129">
        <v>1136</v>
      </c>
      <c r="I92" s="128">
        <v>116605000</v>
      </c>
      <c r="J92" s="129">
        <v>1172</v>
      </c>
      <c r="K92" s="128">
        <v>9451000</v>
      </c>
      <c r="L92" s="127">
        <v>857</v>
      </c>
      <c r="M92" s="130">
        <v>11028.004667444575</v>
      </c>
      <c r="N92" s="128">
        <v>4483000</v>
      </c>
      <c r="O92" s="127">
        <v>263</v>
      </c>
      <c r="P92" s="131">
        <v>17045.627376425855</v>
      </c>
    </row>
    <row r="93" spans="1:16" s="137" customFormat="1" hidden="1" outlineLevel="2">
      <c r="A93" s="132"/>
      <c r="B93" t="str">
        <f t="shared" si="10"/>
        <v>18</v>
      </c>
      <c r="C93" s="133"/>
      <c r="D93" s="125" t="s">
        <v>315</v>
      </c>
      <c r="E93" s="126" t="s">
        <v>963</v>
      </c>
      <c r="F93" s="127">
        <v>1044</v>
      </c>
      <c r="G93" s="128">
        <v>89573000</v>
      </c>
      <c r="H93" s="129">
        <v>979</v>
      </c>
      <c r="I93" s="128">
        <v>96190000</v>
      </c>
      <c r="J93" s="129">
        <v>1034</v>
      </c>
      <c r="K93" s="128">
        <v>9492000</v>
      </c>
      <c r="L93" s="127">
        <v>809</v>
      </c>
      <c r="M93" s="130">
        <v>11733.003708281829</v>
      </c>
      <c r="N93" s="128">
        <v>2914000</v>
      </c>
      <c r="O93" s="127">
        <v>186</v>
      </c>
      <c r="P93" s="131">
        <v>15666.666666666666</v>
      </c>
    </row>
    <row r="94" spans="1:16" s="137" customFormat="1" hidden="1" outlineLevel="2">
      <c r="A94" s="132"/>
      <c r="B94" t="str">
        <f t="shared" si="10"/>
        <v>18</v>
      </c>
      <c r="C94" s="133"/>
      <c r="D94" s="125" t="s">
        <v>316</v>
      </c>
      <c r="E94" s="126" t="s">
        <v>964</v>
      </c>
      <c r="F94" s="127">
        <v>1072</v>
      </c>
      <c r="G94" s="128">
        <v>122395000</v>
      </c>
      <c r="H94" s="129">
        <v>1003</v>
      </c>
      <c r="I94" s="128">
        <v>122801000</v>
      </c>
      <c r="J94" s="129">
        <v>1052</v>
      </c>
      <c r="K94" s="128">
        <v>11220000</v>
      </c>
      <c r="L94" s="127">
        <v>827</v>
      </c>
      <c r="M94" s="130">
        <v>13567.110036275695</v>
      </c>
      <c r="N94" s="128">
        <v>11150000</v>
      </c>
      <c r="O94" s="127">
        <v>209</v>
      </c>
      <c r="P94" s="131">
        <v>53349.282296650716</v>
      </c>
    </row>
    <row r="95" spans="1:16" s="137" customFormat="1" hidden="1" outlineLevel="2">
      <c r="A95" s="132"/>
      <c r="B95" t="str">
        <f t="shared" si="10"/>
        <v>18</v>
      </c>
      <c r="C95" s="133"/>
      <c r="D95" s="125" t="s">
        <v>317</v>
      </c>
      <c r="E95" s="126" t="s">
        <v>965</v>
      </c>
      <c r="F95" s="127">
        <v>1371</v>
      </c>
      <c r="G95" s="128">
        <v>145090000</v>
      </c>
      <c r="H95" s="129">
        <v>1303</v>
      </c>
      <c r="I95" s="128">
        <v>149469000</v>
      </c>
      <c r="J95" s="129">
        <v>1364</v>
      </c>
      <c r="K95" s="128">
        <v>11452000</v>
      </c>
      <c r="L95" s="127">
        <v>1032</v>
      </c>
      <c r="M95" s="130">
        <v>11096.899224806202</v>
      </c>
      <c r="N95" s="128">
        <v>7698000</v>
      </c>
      <c r="O95" s="127">
        <v>262</v>
      </c>
      <c r="P95" s="131">
        <v>29381.679389312976</v>
      </c>
    </row>
    <row r="96" spans="1:16" s="137" customFormat="1" hidden="1" outlineLevel="2">
      <c r="A96" s="132"/>
      <c r="B96" t="str">
        <f t="shared" si="10"/>
        <v>18</v>
      </c>
      <c r="C96" s="133"/>
      <c r="D96" s="125" t="s">
        <v>318</v>
      </c>
      <c r="E96" s="126" t="s">
        <v>966</v>
      </c>
      <c r="F96" s="127">
        <v>3542</v>
      </c>
      <c r="G96" s="128">
        <v>339804000</v>
      </c>
      <c r="H96" s="129">
        <v>3373</v>
      </c>
      <c r="I96" s="128">
        <v>356640000</v>
      </c>
      <c r="J96" s="129">
        <v>3512</v>
      </c>
      <c r="K96" s="128">
        <v>27660000</v>
      </c>
      <c r="L96" s="127">
        <v>2661</v>
      </c>
      <c r="M96" s="130">
        <v>10394.588500563697</v>
      </c>
      <c r="N96" s="128">
        <v>10937000</v>
      </c>
      <c r="O96" s="127">
        <v>686</v>
      </c>
      <c r="P96" s="131">
        <v>15943.148688046647</v>
      </c>
    </row>
    <row r="97" spans="1:16" s="137" customFormat="1" hidden="1" outlineLevel="2">
      <c r="A97" s="132"/>
      <c r="B97" t="str">
        <f t="shared" si="10"/>
        <v>18</v>
      </c>
      <c r="C97" s="133"/>
      <c r="D97" s="125" t="s">
        <v>319</v>
      </c>
      <c r="E97" s="126" t="s">
        <v>967</v>
      </c>
      <c r="F97" s="127">
        <v>20889</v>
      </c>
      <c r="G97" s="128">
        <v>2372346000</v>
      </c>
      <c r="H97" s="129">
        <v>20271</v>
      </c>
      <c r="I97" s="128">
        <v>2455297000</v>
      </c>
      <c r="J97" s="129">
        <v>20764</v>
      </c>
      <c r="K97" s="128">
        <v>164931000</v>
      </c>
      <c r="L97" s="127">
        <v>15585</v>
      </c>
      <c r="M97" s="130">
        <v>10582.675649663137</v>
      </c>
      <c r="N97" s="128">
        <v>86114000</v>
      </c>
      <c r="O97" s="127">
        <v>4215</v>
      </c>
      <c r="P97" s="131">
        <v>20430.367734282325</v>
      </c>
    </row>
    <row r="98" spans="1:16" s="137" customFormat="1" hidden="1" outlineLevel="2">
      <c r="A98" s="132"/>
      <c r="B98" t="str">
        <f t="shared" si="10"/>
        <v>18</v>
      </c>
      <c r="C98" s="133"/>
      <c r="D98" s="125" t="s">
        <v>320</v>
      </c>
      <c r="E98" s="126" t="s">
        <v>968</v>
      </c>
      <c r="F98" s="127">
        <v>1551</v>
      </c>
      <c r="G98" s="128">
        <v>219625000</v>
      </c>
      <c r="H98" s="129">
        <v>1467</v>
      </c>
      <c r="I98" s="128">
        <v>204666000</v>
      </c>
      <c r="J98" s="129">
        <v>1538</v>
      </c>
      <c r="K98" s="128">
        <v>14054000</v>
      </c>
      <c r="L98" s="127">
        <v>1094</v>
      </c>
      <c r="M98" s="130">
        <v>12846.435100548446</v>
      </c>
      <c r="N98" s="128">
        <v>29257000</v>
      </c>
      <c r="O98" s="127">
        <v>351</v>
      </c>
      <c r="P98" s="131">
        <v>83353.276353276349</v>
      </c>
    </row>
    <row r="99" spans="1:16" s="137" customFormat="1" hidden="1" outlineLevel="2">
      <c r="A99" s="132"/>
      <c r="B99" t="str">
        <f t="shared" si="10"/>
        <v>18</v>
      </c>
      <c r="C99" s="133"/>
      <c r="D99" s="125" t="s">
        <v>321</v>
      </c>
      <c r="E99" s="126" t="s">
        <v>969</v>
      </c>
      <c r="F99" s="127">
        <v>364</v>
      </c>
      <c r="G99" s="128">
        <v>43658000</v>
      </c>
      <c r="H99" s="129">
        <v>352</v>
      </c>
      <c r="I99" s="128">
        <v>47576000</v>
      </c>
      <c r="J99" s="129">
        <v>360</v>
      </c>
      <c r="K99" s="128">
        <v>5920000</v>
      </c>
      <c r="L99" s="127">
        <v>268</v>
      </c>
      <c r="M99" s="130">
        <v>22089.552238805969</v>
      </c>
      <c r="N99" s="128">
        <v>2351000</v>
      </c>
      <c r="O99" s="127">
        <v>79</v>
      </c>
      <c r="P99" s="131">
        <v>29759.493670886077</v>
      </c>
    </row>
    <row r="100" spans="1:16" s="137" customFormat="1" hidden="1" outlineLevel="2">
      <c r="A100" s="132"/>
      <c r="B100" t="str">
        <f t="shared" si="10"/>
        <v>18</v>
      </c>
      <c r="C100" s="133"/>
      <c r="D100" s="125" t="s">
        <v>322</v>
      </c>
      <c r="E100" s="126" t="s">
        <v>970</v>
      </c>
      <c r="F100" s="127">
        <v>972</v>
      </c>
      <c r="G100" s="128">
        <v>108292000</v>
      </c>
      <c r="H100" s="129">
        <v>915</v>
      </c>
      <c r="I100" s="128">
        <v>113128000</v>
      </c>
      <c r="J100" s="129">
        <v>955</v>
      </c>
      <c r="K100" s="128">
        <v>10092000</v>
      </c>
      <c r="L100" s="127">
        <v>721</v>
      </c>
      <c r="M100" s="130">
        <v>13997.226074895978</v>
      </c>
      <c r="N100" s="128">
        <v>5205000</v>
      </c>
      <c r="O100" s="127">
        <v>217</v>
      </c>
      <c r="P100" s="131">
        <v>23986.175115207374</v>
      </c>
    </row>
    <row r="101" spans="1:16" s="137" customFormat="1" hidden="1" outlineLevel="2">
      <c r="A101" s="132"/>
      <c r="B101" t="str">
        <f t="shared" si="10"/>
        <v>18</v>
      </c>
      <c r="C101" s="133"/>
      <c r="D101" s="125" t="s">
        <v>323</v>
      </c>
      <c r="E101" s="126" t="s">
        <v>971</v>
      </c>
      <c r="F101" s="127">
        <v>4948</v>
      </c>
      <c r="G101" s="128">
        <v>571644000</v>
      </c>
      <c r="H101" s="129">
        <v>4749</v>
      </c>
      <c r="I101" s="128">
        <v>596607000</v>
      </c>
      <c r="J101" s="129">
        <v>4901</v>
      </c>
      <c r="K101" s="128">
        <v>42621000</v>
      </c>
      <c r="L101" s="127">
        <v>3597</v>
      </c>
      <c r="M101" s="130">
        <v>11849.040867389491</v>
      </c>
      <c r="N101" s="128">
        <v>18716000</v>
      </c>
      <c r="O101" s="127">
        <v>1085</v>
      </c>
      <c r="P101" s="131">
        <v>17249.769585253456</v>
      </c>
    </row>
    <row r="102" spans="1:16" s="137" customFormat="1" hidden="1" outlineLevel="2">
      <c r="A102" s="132"/>
      <c r="B102" t="str">
        <f t="shared" si="10"/>
        <v>18</v>
      </c>
      <c r="C102" s="133"/>
      <c r="D102" s="125" t="s">
        <v>324</v>
      </c>
      <c r="E102" s="126" t="s">
        <v>972</v>
      </c>
      <c r="F102" s="127">
        <v>1620</v>
      </c>
      <c r="G102" s="128">
        <v>177447000</v>
      </c>
      <c r="H102" s="129">
        <v>1529</v>
      </c>
      <c r="I102" s="128">
        <v>180242000</v>
      </c>
      <c r="J102" s="129">
        <v>1595</v>
      </c>
      <c r="K102" s="128">
        <v>13460000</v>
      </c>
      <c r="L102" s="127">
        <v>1206</v>
      </c>
      <c r="M102" s="130">
        <v>11160.862354892206</v>
      </c>
      <c r="N102" s="128">
        <v>10646000</v>
      </c>
      <c r="O102" s="127">
        <v>318</v>
      </c>
      <c r="P102" s="131">
        <v>33477.987421383645</v>
      </c>
    </row>
    <row r="103" spans="1:16" s="137" customFormat="1" hidden="1" outlineLevel="2">
      <c r="A103" s="132"/>
      <c r="B103" t="str">
        <f t="shared" si="10"/>
        <v>18</v>
      </c>
      <c r="C103" s="133"/>
      <c r="D103" s="125" t="s">
        <v>325</v>
      </c>
      <c r="E103" s="126" t="s">
        <v>1159</v>
      </c>
      <c r="F103" s="127">
        <v>816</v>
      </c>
      <c r="G103" s="128">
        <v>71338000</v>
      </c>
      <c r="H103" s="129">
        <v>774</v>
      </c>
      <c r="I103" s="128">
        <v>74423000</v>
      </c>
      <c r="J103" s="129">
        <v>806</v>
      </c>
      <c r="K103" s="128">
        <v>6942000</v>
      </c>
      <c r="L103" s="127">
        <v>619</v>
      </c>
      <c r="M103" s="130">
        <v>11214.862681744749</v>
      </c>
      <c r="N103" s="128">
        <v>3972000</v>
      </c>
      <c r="O103" s="127">
        <v>166</v>
      </c>
      <c r="P103" s="131">
        <v>23927.710843373494</v>
      </c>
    </row>
    <row r="104" spans="1:16" s="137" customFormat="1" hidden="1" outlineLevel="2">
      <c r="A104" s="132"/>
      <c r="B104" t="str">
        <f t="shared" si="10"/>
        <v>18</v>
      </c>
      <c r="C104" s="133"/>
      <c r="D104" s="125" t="s">
        <v>326</v>
      </c>
      <c r="E104" s="126" t="s">
        <v>974</v>
      </c>
      <c r="F104" s="127">
        <v>3718</v>
      </c>
      <c r="G104" s="128">
        <v>381754000</v>
      </c>
      <c r="H104" s="129">
        <v>3579</v>
      </c>
      <c r="I104" s="128">
        <v>399719000</v>
      </c>
      <c r="J104" s="129">
        <v>3700</v>
      </c>
      <c r="K104" s="128">
        <v>29502000</v>
      </c>
      <c r="L104" s="127">
        <v>2818</v>
      </c>
      <c r="M104" s="130">
        <v>10469.127040454223</v>
      </c>
      <c r="N104" s="128">
        <v>12760000</v>
      </c>
      <c r="O104" s="127">
        <v>699</v>
      </c>
      <c r="P104" s="131">
        <v>18254.649499284693</v>
      </c>
    </row>
    <row r="105" spans="1:16" s="137" customFormat="1" hidden="1" outlineLevel="2">
      <c r="A105" s="132"/>
      <c r="B105" t="str">
        <f t="shared" si="10"/>
        <v>18</v>
      </c>
      <c r="C105" s="133"/>
      <c r="D105" s="125" t="s">
        <v>327</v>
      </c>
      <c r="E105" s="126" t="s">
        <v>1160</v>
      </c>
      <c r="F105" s="127">
        <v>7845</v>
      </c>
      <c r="G105" s="128">
        <v>867272000</v>
      </c>
      <c r="H105" s="129">
        <v>7595</v>
      </c>
      <c r="I105" s="128">
        <v>889629000</v>
      </c>
      <c r="J105" s="129">
        <v>7790</v>
      </c>
      <c r="K105" s="128">
        <v>58812000</v>
      </c>
      <c r="L105" s="127">
        <v>5693</v>
      </c>
      <c r="M105" s="130">
        <v>10330.581415773757</v>
      </c>
      <c r="N105" s="128">
        <v>37779000</v>
      </c>
      <c r="O105" s="127">
        <v>1730</v>
      </c>
      <c r="P105" s="131">
        <v>21837.57225433526</v>
      </c>
    </row>
    <row r="106" spans="1:16" s="137" customFormat="1" hidden="1" outlineLevel="2">
      <c r="A106" s="132"/>
      <c r="B106" t="str">
        <f t="shared" si="10"/>
        <v>18</v>
      </c>
      <c r="C106" s="133"/>
      <c r="D106" s="125" t="s">
        <v>328</v>
      </c>
      <c r="E106" s="126" t="s">
        <v>976</v>
      </c>
      <c r="F106" s="127">
        <v>1542</v>
      </c>
      <c r="G106" s="128">
        <v>153099000</v>
      </c>
      <c r="H106" s="129">
        <v>1479</v>
      </c>
      <c r="I106" s="128">
        <v>159487000</v>
      </c>
      <c r="J106" s="129">
        <v>1519</v>
      </c>
      <c r="K106" s="128">
        <v>10774000</v>
      </c>
      <c r="L106" s="127">
        <v>1128</v>
      </c>
      <c r="M106" s="130">
        <v>9551.4184397163117</v>
      </c>
      <c r="N106" s="128">
        <v>4422000</v>
      </c>
      <c r="O106" s="127">
        <v>344</v>
      </c>
      <c r="P106" s="131">
        <v>12854.651162790698</v>
      </c>
    </row>
    <row r="107" spans="1:16" s="137" customFormat="1" hidden="1" outlineLevel="2">
      <c r="A107" s="132"/>
      <c r="B107" t="str">
        <f t="shared" si="10"/>
        <v>18</v>
      </c>
      <c r="C107" s="133"/>
      <c r="D107" s="125" t="s">
        <v>329</v>
      </c>
      <c r="E107" s="126" t="s">
        <v>1161</v>
      </c>
      <c r="F107" s="127">
        <v>2111</v>
      </c>
      <c r="G107" s="128">
        <v>231885000</v>
      </c>
      <c r="H107" s="129">
        <v>1996</v>
      </c>
      <c r="I107" s="128">
        <v>237285000</v>
      </c>
      <c r="J107" s="129">
        <v>2088</v>
      </c>
      <c r="K107" s="128">
        <v>19797000</v>
      </c>
      <c r="L107" s="127">
        <v>1566</v>
      </c>
      <c r="M107" s="130">
        <v>12641.762452107279</v>
      </c>
      <c r="N107" s="128">
        <v>14750000</v>
      </c>
      <c r="O107" s="127">
        <v>429</v>
      </c>
      <c r="P107" s="131">
        <v>34382.284382284379</v>
      </c>
    </row>
    <row r="108" spans="1:16" s="137" customFormat="1" hidden="1" outlineLevel="2">
      <c r="A108" s="132"/>
      <c r="B108" t="str">
        <f t="shared" si="10"/>
        <v>18</v>
      </c>
      <c r="C108" s="133"/>
      <c r="D108" s="125" t="s">
        <v>332</v>
      </c>
      <c r="E108" s="126" t="s">
        <v>980</v>
      </c>
      <c r="F108" s="127">
        <v>1667</v>
      </c>
      <c r="G108" s="128">
        <v>176296000</v>
      </c>
      <c r="H108" s="129">
        <v>1595</v>
      </c>
      <c r="I108" s="128">
        <v>178100000</v>
      </c>
      <c r="J108" s="129">
        <v>1654</v>
      </c>
      <c r="K108" s="128">
        <v>15027000</v>
      </c>
      <c r="L108" s="127">
        <v>1288</v>
      </c>
      <c r="M108" s="130">
        <v>11666.925465838509</v>
      </c>
      <c r="N108" s="128">
        <v>13256000</v>
      </c>
      <c r="O108" s="127">
        <v>317</v>
      </c>
      <c r="P108" s="131">
        <v>41817.03470031546</v>
      </c>
    </row>
    <row r="109" spans="1:16" s="137" customFormat="1" hidden="1" outlineLevel="2">
      <c r="A109" s="132"/>
      <c r="B109" t="str">
        <f t="shared" si="10"/>
        <v>18</v>
      </c>
      <c r="C109" s="133"/>
      <c r="D109" s="125" t="s">
        <v>334</v>
      </c>
      <c r="E109" s="126" t="s">
        <v>982</v>
      </c>
      <c r="F109" s="127">
        <v>1118</v>
      </c>
      <c r="G109" s="128">
        <v>99777000</v>
      </c>
      <c r="H109" s="129">
        <v>1058</v>
      </c>
      <c r="I109" s="128">
        <v>105398000</v>
      </c>
      <c r="J109" s="129">
        <v>1101</v>
      </c>
      <c r="K109" s="128">
        <v>8752000</v>
      </c>
      <c r="L109" s="127">
        <v>841</v>
      </c>
      <c r="M109" s="130">
        <v>10406.658739595719</v>
      </c>
      <c r="N109" s="128">
        <v>2985000</v>
      </c>
      <c r="O109" s="127">
        <v>204</v>
      </c>
      <c r="P109" s="131">
        <v>14632.35294117647</v>
      </c>
    </row>
    <row r="110" spans="1:16" s="137" customFormat="1" hidden="1" outlineLevel="2">
      <c r="A110" s="132"/>
      <c r="B110" t="str">
        <f t="shared" si="10"/>
        <v>18</v>
      </c>
      <c r="C110" s="133"/>
      <c r="D110" s="125" t="s">
        <v>336</v>
      </c>
      <c r="E110" s="126" t="s">
        <v>984</v>
      </c>
      <c r="F110" s="127">
        <v>446</v>
      </c>
      <c r="G110" s="128">
        <v>57663000</v>
      </c>
      <c r="H110" s="129">
        <v>429</v>
      </c>
      <c r="I110" s="128">
        <v>60677000</v>
      </c>
      <c r="J110" s="129">
        <v>441</v>
      </c>
      <c r="K110" s="128">
        <v>5095000</v>
      </c>
      <c r="L110" s="127">
        <v>340</v>
      </c>
      <c r="M110" s="130">
        <v>14985.294117647059</v>
      </c>
      <c r="N110" s="128">
        <v>1861000</v>
      </c>
      <c r="O110" s="127">
        <v>72</v>
      </c>
      <c r="P110" s="131">
        <v>25847.222222222223</v>
      </c>
    </row>
    <row r="111" spans="1:16" s="137" customFormat="1" hidden="1" outlineLevel="2">
      <c r="A111" s="132"/>
      <c r="B111" t="str">
        <f t="shared" si="10"/>
        <v>18</v>
      </c>
      <c r="C111" s="133"/>
      <c r="D111" s="125" t="s">
        <v>337</v>
      </c>
      <c r="E111" s="126" t="s">
        <v>985</v>
      </c>
      <c r="F111" s="127">
        <v>609</v>
      </c>
      <c r="G111" s="128">
        <v>75284000</v>
      </c>
      <c r="H111" s="129">
        <v>574</v>
      </c>
      <c r="I111" s="128">
        <v>78594000</v>
      </c>
      <c r="J111" s="129">
        <v>601</v>
      </c>
      <c r="K111" s="128">
        <v>10143000</v>
      </c>
      <c r="L111" s="127">
        <v>466</v>
      </c>
      <c r="M111" s="130">
        <v>21766.094420600857</v>
      </c>
      <c r="N111" s="128">
        <v>7052000</v>
      </c>
      <c r="O111" s="127">
        <v>111</v>
      </c>
      <c r="P111" s="131">
        <v>63531.531531531531</v>
      </c>
    </row>
    <row r="112" spans="1:16" s="137" customFormat="1" hidden="1" outlineLevel="2">
      <c r="A112" s="132"/>
      <c r="B112" t="str">
        <f t="shared" si="10"/>
        <v>18</v>
      </c>
      <c r="C112" s="133"/>
      <c r="D112" s="125" t="s">
        <v>338</v>
      </c>
      <c r="E112" s="126" t="s">
        <v>986</v>
      </c>
      <c r="F112" s="127">
        <v>1116</v>
      </c>
      <c r="G112" s="128">
        <v>124141000</v>
      </c>
      <c r="H112" s="129">
        <v>1064</v>
      </c>
      <c r="I112" s="128">
        <v>130654000</v>
      </c>
      <c r="J112" s="129">
        <v>1102</v>
      </c>
      <c r="K112" s="128">
        <v>14086000</v>
      </c>
      <c r="L112" s="127">
        <v>858</v>
      </c>
      <c r="M112" s="130">
        <v>16417.249417249419</v>
      </c>
      <c r="N112" s="128">
        <v>8005000</v>
      </c>
      <c r="O112" s="127">
        <v>198</v>
      </c>
      <c r="P112" s="131">
        <v>40429.292929292926</v>
      </c>
    </row>
    <row r="113" spans="1:16" s="137" customFormat="1" hidden="1" outlineLevel="2">
      <c r="A113" s="132"/>
      <c r="B113" t="str">
        <f t="shared" si="10"/>
        <v>18</v>
      </c>
      <c r="C113" s="133"/>
      <c r="D113" s="125" t="s">
        <v>339</v>
      </c>
      <c r="E113" s="126" t="s">
        <v>987</v>
      </c>
      <c r="F113" s="127">
        <v>8953</v>
      </c>
      <c r="G113" s="128">
        <v>1010387000</v>
      </c>
      <c r="H113" s="129">
        <v>8534</v>
      </c>
      <c r="I113" s="128">
        <v>1061733000</v>
      </c>
      <c r="J113" s="129">
        <v>8878</v>
      </c>
      <c r="K113" s="128">
        <v>97532000</v>
      </c>
      <c r="L113" s="127">
        <v>6780</v>
      </c>
      <c r="M113" s="130">
        <v>14385.250737463128</v>
      </c>
      <c r="N113" s="128">
        <v>49345000</v>
      </c>
      <c r="O113" s="127">
        <v>1725</v>
      </c>
      <c r="P113" s="131">
        <v>28605.797101449276</v>
      </c>
    </row>
    <row r="114" spans="1:16" s="137" customFormat="1" hidden="1" outlineLevel="2">
      <c r="A114" s="132"/>
      <c r="B114" t="str">
        <f t="shared" si="10"/>
        <v>18</v>
      </c>
      <c r="C114" s="133"/>
      <c r="D114" s="125" t="s">
        <v>340</v>
      </c>
      <c r="E114" s="126" t="s">
        <v>988</v>
      </c>
      <c r="F114" s="127">
        <v>7775</v>
      </c>
      <c r="G114" s="128">
        <v>878959000</v>
      </c>
      <c r="H114" s="129">
        <v>7434</v>
      </c>
      <c r="I114" s="128">
        <v>904002000</v>
      </c>
      <c r="J114" s="129">
        <v>7704</v>
      </c>
      <c r="K114" s="128">
        <v>71598000</v>
      </c>
      <c r="L114" s="127">
        <v>5647</v>
      </c>
      <c r="M114" s="130">
        <v>12678.944572339295</v>
      </c>
      <c r="N114" s="128">
        <v>44311000</v>
      </c>
      <c r="O114" s="127">
        <v>1735</v>
      </c>
      <c r="P114" s="131">
        <v>25539.481268011528</v>
      </c>
    </row>
    <row r="115" spans="1:16" s="137" customFormat="1" hidden="1" outlineLevel="2">
      <c r="A115" s="132"/>
      <c r="B115" t="str">
        <f t="shared" si="10"/>
        <v>18</v>
      </c>
      <c r="C115" s="133"/>
      <c r="D115" s="125" t="s">
        <v>341</v>
      </c>
      <c r="E115" s="126" t="s">
        <v>989</v>
      </c>
      <c r="F115" s="127">
        <v>6414</v>
      </c>
      <c r="G115" s="128">
        <v>716958000</v>
      </c>
      <c r="H115" s="129">
        <v>6148</v>
      </c>
      <c r="I115" s="128">
        <v>748001000</v>
      </c>
      <c r="J115" s="129">
        <v>6375</v>
      </c>
      <c r="K115" s="128">
        <v>55041000</v>
      </c>
      <c r="L115" s="127">
        <v>4759</v>
      </c>
      <c r="M115" s="130">
        <v>11565.665055683967</v>
      </c>
      <c r="N115" s="128">
        <v>24181000</v>
      </c>
      <c r="O115" s="127">
        <v>1340</v>
      </c>
      <c r="P115" s="131">
        <v>18045.5223880597</v>
      </c>
    </row>
    <row r="116" spans="1:16" s="137" customFormat="1" hidden="1" outlineLevel="2">
      <c r="A116" s="132"/>
      <c r="B116" t="str">
        <f t="shared" si="10"/>
        <v>18</v>
      </c>
      <c r="C116" s="133"/>
      <c r="D116" s="125" t="s">
        <v>342</v>
      </c>
      <c r="E116" s="126" t="s">
        <v>1162</v>
      </c>
      <c r="F116" s="127">
        <v>2085</v>
      </c>
      <c r="G116" s="128">
        <v>205945000</v>
      </c>
      <c r="H116" s="129">
        <v>1950</v>
      </c>
      <c r="I116" s="128">
        <v>219632000</v>
      </c>
      <c r="J116" s="129">
        <v>2060</v>
      </c>
      <c r="K116" s="128">
        <v>20573000</v>
      </c>
      <c r="L116" s="127">
        <v>1613</v>
      </c>
      <c r="M116" s="130">
        <v>12754.494730316181</v>
      </c>
      <c r="N116" s="128">
        <v>7878000</v>
      </c>
      <c r="O116" s="127">
        <v>375</v>
      </c>
      <c r="P116" s="131">
        <v>21008</v>
      </c>
    </row>
    <row r="117" spans="1:16" s="137" customFormat="1" hidden="1" outlineLevel="2">
      <c r="A117" s="132"/>
      <c r="B117" t="str">
        <f t="shared" si="10"/>
        <v>18</v>
      </c>
      <c r="C117" s="133"/>
      <c r="D117" s="125" t="s">
        <v>343</v>
      </c>
      <c r="E117" s="126" t="s">
        <v>990</v>
      </c>
      <c r="F117" s="127">
        <v>3795</v>
      </c>
      <c r="G117" s="128">
        <v>412052000</v>
      </c>
      <c r="H117" s="129">
        <v>3626</v>
      </c>
      <c r="I117" s="128">
        <v>439148000</v>
      </c>
      <c r="J117" s="129">
        <v>3767</v>
      </c>
      <c r="K117" s="128">
        <v>43429000</v>
      </c>
      <c r="L117" s="127">
        <v>2964</v>
      </c>
      <c r="M117" s="130">
        <v>14652.159244264507</v>
      </c>
      <c r="N117" s="128">
        <v>17792000</v>
      </c>
      <c r="O117" s="127">
        <v>650</v>
      </c>
      <c r="P117" s="131">
        <v>27372.307692307691</v>
      </c>
    </row>
    <row r="118" spans="1:16" s="137" customFormat="1" hidden="1" outlineLevel="2">
      <c r="A118" s="132"/>
      <c r="B118" t="str">
        <f t="shared" si="10"/>
        <v>18</v>
      </c>
      <c r="C118" s="133"/>
      <c r="D118" s="125" t="s">
        <v>344</v>
      </c>
      <c r="E118" s="126" t="s">
        <v>1163</v>
      </c>
      <c r="F118" s="127">
        <v>8300</v>
      </c>
      <c r="G118" s="128">
        <v>959879000</v>
      </c>
      <c r="H118" s="129">
        <v>7969</v>
      </c>
      <c r="I118" s="128">
        <v>979138000</v>
      </c>
      <c r="J118" s="129">
        <v>8254</v>
      </c>
      <c r="K118" s="128">
        <v>78076000</v>
      </c>
      <c r="L118" s="127">
        <v>6126</v>
      </c>
      <c r="M118" s="130">
        <v>12745.021221025139</v>
      </c>
      <c r="N118" s="128">
        <v>59609000</v>
      </c>
      <c r="O118" s="127">
        <v>1772</v>
      </c>
      <c r="P118" s="131">
        <v>33639.390519187356</v>
      </c>
    </row>
    <row r="119" spans="1:16" s="137" customFormat="1" hidden="1" outlineLevel="2">
      <c r="A119" s="132"/>
      <c r="B119" t="str">
        <f t="shared" si="10"/>
        <v>18</v>
      </c>
      <c r="C119" s="133"/>
      <c r="D119" s="125" t="s">
        <v>345</v>
      </c>
      <c r="E119" s="126" t="s">
        <v>992</v>
      </c>
      <c r="F119" s="127">
        <v>3812</v>
      </c>
      <c r="G119" s="128">
        <v>434247000</v>
      </c>
      <c r="H119" s="129">
        <v>3633</v>
      </c>
      <c r="I119" s="128">
        <v>454125000</v>
      </c>
      <c r="J119" s="129">
        <v>3783</v>
      </c>
      <c r="K119" s="128">
        <v>36032000</v>
      </c>
      <c r="L119" s="127">
        <v>2903</v>
      </c>
      <c r="M119" s="130">
        <v>12411.987599035481</v>
      </c>
      <c r="N119" s="128">
        <v>16710000</v>
      </c>
      <c r="O119" s="127">
        <v>729</v>
      </c>
      <c r="P119" s="131">
        <v>22921.810699588477</v>
      </c>
    </row>
    <row r="120" spans="1:16" s="137" customFormat="1" hidden="1" outlineLevel="2">
      <c r="A120" s="132"/>
      <c r="B120" t="str">
        <f t="shared" si="10"/>
        <v>18</v>
      </c>
      <c r="C120" s="133"/>
      <c r="D120" s="125" t="s">
        <v>346</v>
      </c>
      <c r="E120" s="126" t="s">
        <v>993</v>
      </c>
      <c r="F120" s="127">
        <v>937</v>
      </c>
      <c r="G120" s="128">
        <v>107412000</v>
      </c>
      <c r="H120" s="129">
        <v>885</v>
      </c>
      <c r="I120" s="128">
        <v>111117000</v>
      </c>
      <c r="J120" s="129">
        <v>930</v>
      </c>
      <c r="K120" s="128">
        <v>11124000</v>
      </c>
      <c r="L120" s="127">
        <v>692</v>
      </c>
      <c r="M120" s="130">
        <v>16075.144508670521</v>
      </c>
      <c r="N120" s="128">
        <v>7615000</v>
      </c>
      <c r="O120" s="127">
        <v>200</v>
      </c>
      <c r="P120" s="131">
        <v>38075</v>
      </c>
    </row>
    <row r="121" spans="1:16" s="137" customFormat="1" hidden="1" outlineLevel="2">
      <c r="A121" s="132"/>
      <c r="B121" t="str">
        <f t="shared" si="10"/>
        <v>18</v>
      </c>
      <c r="C121" s="133"/>
      <c r="D121" s="125" t="s">
        <v>1164</v>
      </c>
      <c r="E121" s="126" t="s">
        <v>1165</v>
      </c>
      <c r="F121" s="127">
        <v>2277</v>
      </c>
      <c r="G121" s="128">
        <v>224026000</v>
      </c>
      <c r="H121" s="129">
        <v>2159</v>
      </c>
      <c r="I121" s="128">
        <v>234470000</v>
      </c>
      <c r="J121" s="129">
        <v>2238</v>
      </c>
      <c r="K121" s="128">
        <v>17835000</v>
      </c>
      <c r="L121" s="127">
        <v>1710</v>
      </c>
      <c r="M121" s="130">
        <v>10429.82456140351</v>
      </c>
      <c r="N121" s="128">
        <v>7237000</v>
      </c>
      <c r="O121" s="127">
        <v>448</v>
      </c>
      <c r="P121" s="131">
        <v>16154.017857142857</v>
      </c>
    </row>
    <row r="122" spans="1:16" s="137" customFormat="1" ht="15.75" outlineLevel="1" collapsed="1">
      <c r="A122" s="132"/>
      <c r="B122" s="147" t="s">
        <v>1111</v>
      </c>
      <c r="C122" s="133"/>
      <c r="D122" s="148" t="s">
        <v>994</v>
      </c>
      <c r="E122" s="135" t="str">
        <f>VLOOKUP(D122,[2]Kommuner!$D$1:$E$400,2,FALSE)</f>
        <v>Nordland - Nordlánnda</v>
      </c>
      <c r="F122" s="136">
        <f t="shared" ref="F122:L122" si="11">SUBTOTAL(9,F81:F121)</f>
        <v>192420</v>
      </c>
      <c r="G122" s="108">
        <f t="shared" si="11"/>
        <v>22217584000</v>
      </c>
      <c r="H122" s="109">
        <f t="shared" si="11"/>
        <v>185276</v>
      </c>
      <c r="I122" s="108">
        <f t="shared" si="11"/>
        <v>22899049000</v>
      </c>
      <c r="J122" s="109">
        <f t="shared" si="11"/>
        <v>190964</v>
      </c>
      <c r="K122" s="108">
        <f t="shared" si="11"/>
        <v>1659165000</v>
      </c>
      <c r="L122" s="136">
        <f t="shared" si="11"/>
        <v>142198</v>
      </c>
      <c r="M122" s="110">
        <v>11668</v>
      </c>
      <c r="N122" s="108">
        <f>SUBTOTAL(9,N81:N121)</f>
        <v>1002295000</v>
      </c>
      <c r="O122" s="136">
        <f>SUBTOTAL(9,O81:O121)</f>
        <v>40050</v>
      </c>
      <c r="P122" s="111">
        <v>25026.09238451935</v>
      </c>
    </row>
    <row r="123" spans="1:16" s="137" customFormat="1" hidden="1" outlineLevel="2">
      <c r="A123" s="132"/>
      <c r="B123" t="str">
        <f t="shared" si="10"/>
        <v>19</v>
      </c>
      <c r="C123" s="133"/>
      <c r="D123" s="125" t="s">
        <v>369</v>
      </c>
      <c r="E123" s="126" t="s">
        <v>1018</v>
      </c>
      <c r="F123" s="127">
        <v>1</v>
      </c>
      <c r="G123" s="128">
        <v>1000</v>
      </c>
      <c r="H123" s="129">
        <v>1</v>
      </c>
      <c r="I123" s="128">
        <v>0</v>
      </c>
      <c r="J123" s="129">
        <v>0</v>
      </c>
      <c r="K123" s="128">
        <v>0</v>
      </c>
      <c r="L123" s="127">
        <v>0</v>
      </c>
      <c r="M123" s="130"/>
      <c r="N123" s="128">
        <v>1000</v>
      </c>
      <c r="O123" s="127">
        <v>1</v>
      </c>
      <c r="P123" s="131">
        <v>1000</v>
      </c>
    </row>
    <row r="124" spans="1:16" s="137" customFormat="1" ht="15.75" outlineLevel="1" collapsed="1">
      <c r="A124" s="132"/>
      <c r="B124" s="147" t="s">
        <v>1112</v>
      </c>
      <c r="C124" s="133"/>
      <c r="D124" s="148" t="s">
        <v>1020</v>
      </c>
      <c r="E124" s="135" t="s">
        <v>1166</v>
      </c>
      <c r="F124" s="136">
        <f t="shared" ref="F124:O124" si="12">SUBTOTAL(9,F123:F123)</f>
        <v>1</v>
      </c>
      <c r="G124" s="108">
        <f t="shared" si="12"/>
        <v>1000</v>
      </c>
      <c r="H124" s="109">
        <f t="shared" si="12"/>
        <v>1</v>
      </c>
      <c r="I124" s="108">
        <f t="shared" si="12"/>
        <v>0</v>
      </c>
      <c r="J124" s="109">
        <f t="shared" si="12"/>
        <v>0</v>
      </c>
      <c r="K124" s="108">
        <f t="shared" si="12"/>
        <v>0</v>
      </c>
      <c r="L124" s="136">
        <f t="shared" si="12"/>
        <v>0</v>
      </c>
      <c r="M124" s="110">
        <f t="shared" si="12"/>
        <v>0</v>
      </c>
      <c r="N124" s="108">
        <f t="shared" si="12"/>
        <v>1000</v>
      </c>
      <c r="O124" s="136">
        <f t="shared" si="12"/>
        <v>1</v>
      </c>
      <c r="P124" s="111">
        <v>1000</v>
      </c>
    </row>
    <row r="125" spans="1:16" s="137" customFormat="1" hidden="1" outlineLevel="2">
      <c r="A125" s="132"/>
      <c r="B125" t="str">
        <f t="shared" si="10"/>
        <v>21</v>
      </c>
      <c r="C125" s="133"/>
      <c r="D125" s="125" t="s">
        <v>1093</v>
      </c>
      <c r="E125" s="126" t="s">
        <v>457</v>
      </c>
      <c r="F125" s="127">
        <v>2902</v>
      </c>
      <c r="G125" s="128">
        <v>19404000</v>
      </c>
      <c r="H125" s="129">
        <v>294</v>
      </c>
      <c r="I125" s="128">
        <v>20237000</v>
      </c>
      <c r="J125" s="129">
        <v>59</v>
      </c>
      <c r="K125" s="128">
        <v>8058000</v>
      </c>
      <c r="L125" s="127">
        <v>31</v>
      </c>
      <c r="M125" s="130">
        <v>259935.48387096773</v>
      </c>
      <c r="N125" s="128">
        <v>7344000</v>
      </c>
      <c r="O125" s="127">
        <v>266</v>
      </c>
      <c r="P125" s="131">
        <v>27609.022556390977</v>
      </c>
    </row>
    <row r="126" spans="1:16" s="137" customFormat="1" ht="15.75" outlineLevel="1" collapsed="1">
      <c r="A126" s="132"/>
      <c r="B126" s="147" t="s">
        <v>1114</v>
      </c>
      <c r="C126" s="133"/>
      <c r="D126" s="148" t="s">
        <v>1121</v>
      </c>
      <c r="E126" s="135" t="s">
        <v>457</v>
      </c>
      <c r="F126" s="136">
        <f t="shared" ref="F126:O126" si="13">SUBTOTAL(9,F125:F125)</f>
        <v>2902</v>
      </c>
      <c r="G126" s="108">
        <f t="shared" si="13"/>
        <v>19404000</v>
      </c>
      <c r="H126" s="109">
        <f t="shared" si="13"/>
        <v>294</v>
      </c>
      <c r="I126" s="108">
        <f t="shared" si="13"/>
        <v>20237000</v>
      </c>
      <c r="J126" s="109">
        <f t="shared" si="13"/>
        <v>59</v>
      </c>
      <c r="K126" s="108">
        <f t="shared" si="13"/>
        <v>8058000</v>
      </c>
      <c r="L126" s="136">
        <f t="shared" si="13"/>
        <v>31</v>
      </c>
      <c r="M126" s="110">
        <f t="shared" si="13"/>
        <v>259935.48387096773</v>
      </c>
      <c r="N126" s="108">
        <f t="shared" si="13"/>
        <v>7344000</v>
      </c>
      <c r="O126" s="136">
        <f t="shared" si="13"/>
        <v>266</v>
      </c>
      <c r="P126" s="111">
        <v>27609.022556390977</v>
      </c>
    </row>
    <row r="127" spans="1:16" s="137" customFormat="1" hidden="1" outlineLevel="2">
      <c r="A127" s="132"/>
      <c r="B127" t="str">
        <f t="shared" si="10"/>
        <v>23</v>
      </c>
      <c r="C127" s="133"/>
      <c r="D127" s="125" t="s">
        <v>390</v>
      </c>
      <c r="E127" s="126" t="s">
        <v>1167</v>
      </c>
      <c r="F127" s="127">
        <v>78567</v>
      </c>
      <c r="G127" s="128">
        <v>5014537000</v>
      </c>
      <c r="H127" s="129">
        <v>76736</v>
      </c>
      <c r="I127" s="128">
        <v>3519601000</v>
      </c>
      <c r="J127" s="129">
        <v>35036</v>
      </c>
      <c r="K127" s="128">
        <v>390212000</v>
      </c>
      <c r="L127" s="127">
        <v>20653</v>
      </c>
      <c r="M127" s="130">
        <v>18893.720040672059</v>
      </c>
      <c r="N127" s="128">
        <v>291004000</v>
      </c>
      <c r="O127" s="127">
        <v>12840</v>
      </c>
      <c r="P127" s="131">
        <v>22663.86292834891</v>
      </c>
    </row>
    <row r="128" spans="1:16" s="137" customFormat="1" ht="15.75" outlineLevel="1" collapsed="1">
      <c r="A128" s="132"/>
      <c r="B128" s="147" t="s">
        <v>1115</v>
      </c>
      <c r="C128" s="133"/>
      <c r="D128" s="148" t="s">
        <v>1085</v>
      </c>
      <c r="E128" s="135" t="s">
        <v>1043</v>
      </c>
      <c r="F128" s="136">
        <f t="shared" ref="F128:O128" si="14">SUBTOTAL(9,F127:F127)</f>
        <v>78567</v>
      </c>
      <c r="G128" s="108">
        <f t="shared" si="14"/>
        <v>5014537000</v>
      </c>
      <c r="H128" s="109">
        <f t="shared" si="14"/>
        <v>76736</v>
      </c>
      <c r="I128" s="108">
        <f t="shared" si="14"/>
        <v>3519601000</v>
      </c>
      <c r="J128" s="109">
        <f t="shared" si="14"/>
        <v>35036</v>
      </c>
      <c r="K128" s="108">
        <f t="shared" si="14"/>
        <v>390212000</v>
      </c>
      <c r="L128" s="136">
        <f t="shared" si="14"/>
        <v>20653</v>
      </c>
      <c r="M128" s="110">
        <f t="shared" si="14"/>
        <v>18893.720040672059</v>
      </c>
      <c r="N128" s="108">
        <f t="shared" si="14"/>
        <v>291004000</v>
      </c>
      <c r="O128" s="136">
        <f t="shared" si="14"/>
        <v>12840</v>
      </c>
      <c r="P128" s="111">
        <v>22663.86292834891</v>
      </c>
    </row>
    <row r="129" spans="1:16" s="137" customFormat="1" hidden="1" outlineLevel="2">
      <c r="A129" s="132"/>
      <c r="B129" t="str">
        <f t="shared" si="10"/>
        <v>24</v>
      </c>
      <c r="C129" s="133"/>
      <c r="D129" s="125" t="s">
        <v>1094</v>
      </c>
      <c r="E129" s="126" t="s">
        <v>1168</v>
      </c>
      <c r="F129" s="127">
        <v>47541</v>
      </c>
      <c r="G129" s="128">
        <v>692919000</v>
      </c>
      <c r="H129" s="129">
        <v>46940</v>
      </c>
      <c r="I129" s="128">
        <v>712158000</v>
      </c>
      <c r="J129" s="129">
        <v>46867</v>
      </c>
      <c r="K129" s="128">
        <v>43567000</v>
      </c>
      <c r="L129" s="127">
        <v>4078</v>
      </c>
      <c r="M129" s="130">
        <v>10683.423246689554</v>
      </c>
      <c r="N129" s="128">
        <v>20206000</v>
      </c>
      <c r="O129" s="127">
        <v>3098</v>
      </c>
      <c r="P129" s="131">
        <v>6522.272433828276</v>
      </c>
    </row>
    <row r="130" spans="1:16" s="137" customFormat="1" ht="15.75" outlineLevel="1" collapsed="1">
      <c r="A130" s="132"/>
      <c r="B130" s="147" t="s">
        <v>1116</v>
      </c>
      <c r="C130" s="133"/>
      <c r="D130" s="148" t="s">
        <v>1122</v>
      </c>
      <c r="E130" s="135" t="s">
        <v>1095</v>
      </c>
      <c r="F130" s="136">
        <f t="shared" ref="F130:O130" si="15">SUBTOTAL(9,F129:F129)</f>
        <v>47541</v>
      </c>
      <c r="G130" s="108">
        <f t="shared" si="15"/>
        <v>692919000</v>
      </c>
      <c r="H130" s="109">
        <f t="shared" si="15"/>
        <v>46940</v>
      </c>
      <c r="I130" s="108">
        <f t="shared" si="15"/>
        <v>712158000</v>
      </c>
      <c r="J130" s="109">
        <f t="shared" si="15"/>
        <v>46867</v>
      </c>
      <c r="K130" s="108">
        <f t="shared" si="15"/>
        <v>43567000</v>
      </c>
      <c r="L130" s="136">
        <f t="shared" si="15"/>
        <v>4078</v>
      </c>
      <c r="M130" s="110">
        <f t="shared" si="15"/>
        <v>10683.423246689554</v>
      </c>
      <c r="N130" s="108">
        <f t="shared" si="15"/>
        <v>20206000</v>
      </c>
      <c r="O130" s="136">
        <f t="shared" si="15"/>
        <v>3098</v>
      </c>
      <c r="P130" s="111">
        <v>6522.272433828276</v>
      </c>
    </row>
    <row r="131" spans="1:16" s="137" customFormat="1" hidden="1" outlineLevel="2">
      <c r="A131" s="132"/>
      <c r="B131" t="str">
        <f t="shared" si="10"/>
        <v>30</v>
      </c>
      <c r="C131" s="133"/>
      <c r="D131" s="125" t="s">
        <v>1169</v>
      </c>
      <c r="E131" s="126" t="s">
        <v>585</v>
      </c>
      <c r="F131" s="127">
        <v>24384</v>
      </c>
      <c r="G131" s="128">
        <v>2568183000</v>
      </c>
      <c r="H131" s="129">
        <v>23504</v>
      </c>
      <c r="I131" s="128">
        <v>2628943000</v>
      </c>
      <c r="J131" s="129">
        <v>24166</v>
      </c>
      <c r="K131" s="128">
        <v>185225000</v>
      </c>
      <c r="L131" s="127">
        <v>17873</v>
      </c>
      <c r="M131" s="130">
        <v>10363.397303194763</v>
      </c>
      <c r="N131" s="128">
        <v>128146000</v>
      </c>
      <c r="O131" s="127">
        <v>5380</v>
      </c>
      <c r="P131" s="131">
        <v>23818.959107806691</v>
      </c>
    </row>
    <row r="132" spans="1:16" s="137" customFormat="1" hidden="1" outlineLevel="2">
      <c r="A132" s="132"/>
      <c r="B132" t="str">
        <f t="shared" si="10"/>
        <v>30</v>
      </c>
      <c r="C132" s="133"/>
      <c r="D132" s="125" t="s">
        <v>1170</v>
      </c>
      <c r="E132" s="126" t="s">
        <v>586</v>
      </c>
      <c r="F132" s="127">
        <v>38385</v>
      </c>
      <c r="G132" s="128">
        <v>4686300000</v>
      </c>
      <c r="H132" s="129">
        <v>37092</v>
      </c>
      <c r="I132" s="128">
        <v>4689408000</v>
      </c>
      <c r="J132" s="129">
        <v>38096</v>
      </c>
      <c r="K132" s="128">
        <v>279053000</v>
      </c>
      <c r="L132" s="127">
        <v>26489</v>
      </c>
      <c r="M132" s="130">
        <v>10534.67477065952</v>
      </c>
      <c r="N132" s="128">
        <v>286038000</v>
      </c>
      <c r="O132" s="127">
        <v>9335</v>
      </c>
      <c r="P132" s="131">
        <v>30641.456882699516</v>
      </c>
    </row>
    <row r="133" spans="1:16" s="137" customFormat="1" hidden="1" outlineLevel="2">
      <c r="A133" s="132"/>
      <c r="B133" t="str">
        <f t="shared" si="10"/>
        <v>30</v>
      </c>
      <c r="C133" s="133"/>
      <c r="D133" s="125" t="s">
        <v>1171</v>
      </c>
      <c r="E133" s="126" t="s">
        <v>587</v>
      </c>
      <c r="F133" s="127">
        <v>43423</v>
      </c>
      <c r="G133" s="128">
        <v>4807426000</v>
      </c>
      <c r="H133" s="129">
        <v>41994</v>
      </c>
      <c r="I133" s="128">
        <v>4870064000</v>
      </c>
      <c r="J133" s="129">
        <v>43161</v>
      </c>
      <c r="K133" s="128">
        <v>322920000</v>
      </c>
      <c r="L133" s="127">
        <v>31242</v>
      </c>
      <c r="M133" s="130">
        <v>10336.086038025735</v>
      </c>
      <c r="N133" s="128">
        <v>265648000</v>
      </c>
      <c r="O133" s="127">
        <v>9796</v>
      </c>
      <c r="P133" s="131">
        <v>27118.007349938751</v>
      </c>
    </row>
    <row r="134" spans="1:16" s="137" customFormat="1" hidden="1" outlineLevel="2">
      <c r="A134" s="132"/>
      <c r="B134" t="str">
        <f t="shared" si="10"/>
        <v>30</v>
      </c>
      <c r="C134" s="133"/>
      <c r="D134" s="125" t="s">
        <v>1172</v>
      </c>
      <c r="E134" s="126" t="s">
        <v>588</v>
      </c>
      <c r="F134" s="127">
        <v>63128</v>
      </c>
      <c r="G134" s="128">
        <v>7392302000</v>
      </c>
      <c r="H134" s="129">
        <v>60973</v>
      </c>
      <c r="I134" s="128">
        <v>7475819000</v>
      </c>
      <c r="J134" s="129">
        <v>62676</v>
      </c>
      <c r="K134" s="128">
        <v>487613000</v>
      </c>
      <c r="L134" s="127">
        <v>45461</v>
      </c>
      <c r="M134" s="130">
        <v>10725.962913266316</v>
      </c>
      <c r="N134" s="128">
        <v>408296000</v>
      </c>
      <c r="O134" s="127">
        <v>14352</v>
      </c>
      <c r="P134" s="131">
        <v>28448.717948717949</v>
      </c>
    </row>
    <row r="135" spans="1:16" s="137" customFormat="1" hidden="1" outlineLevel="2">
      <c r="A135" s="132"/>
      <c r="B135" t="str">
        <f t="shared" si="10"/>
        <v>30</v>
      </c>
      <c r="C135" s="133"/>
      <c r="D135" s="125" t="s">
        <v>1173</v>
      </c>
      <c r="E135" s="126" t="s">
        <v>683</v>
      </c>
      <c r="F135" s="127">
        <v>77442</v>
      </c>
      <c r="G135" s="128">
        <v>9960061000</v>
      </c>
      <c r="H135" s="129">
        <v>74927</v>
      </c>
      <c r="I135" s="128">
        <v>10004843000</v>
      </c>
      <c r="J135" s="129">
        <v>76912</v>
      </c>
      <c r="K135" s="128">
        <v>610670000</v>
      </c>
      <c r="L135" s="127">
        <v>53315</v>
      </c>
      <c r="M135" s="130">
        <v>11453.999812435524</v>
      </c>
      <c r="N135" s="128">
        <v>592656000</v>
      </c>
      <c r="O135" s="127">
        <v>19007</v>
      </c>
      <c r="P135" s="131">
        <v>31180.933340348292</v>
      </c>
    </row>
    <row r="136" spans="1:16" s="137" customFormat="1" hidden="1" outlineLevel="2">
      <c r="A136" s="132"/>
      <c r="B136" t="str">
        <f t="shared" si="10"/>
        <v>30</v>
      </c>
      <c r="C136" s="133"/>
      <c r="D136" s="125" t="s">
        <v>1174</v>
      </c>
      <c r="E136" s="126" t="s">
        <v>684</v>
      </c>
      <c r="F136" s="127">
        <v>21270</v>
      </c>
      <c r="G136" s="128">
        <v>2997870000</v>
      </c>
      <c r="H136" s="129">
        <v>20648</v>
      </c>
      <c r="I136" s="128">
        <v>3038565000</v>
      </c>
      <c r="J136" s="129">
        <v>21126</v>
      </c>
      <c r="K136" s="128">
        <v>177252000</v>
      </c>
      <c r="L136" s="127">
        <v>14859</v>
      </c>
      <c r="M136" s="130">
        <v>11928.931960428023</v>
      </c>
      <c r="N136" s="128">
        <v>137743000</v>
      </c>
      <c r="O136" s="127">
        <v>5092</v>
      </c>
      <c r="P136" s="131">
        <v>27050.864100549883</v>
      </c>
    </row>
    <row r="137" spans="1:16" s="137" customFormat="1" hidden="1" outlineLevel="2">
      <c r="A137" s="132"/>
      <c r="B137" t="str">
        <f t="shared" si="10"/>
        <v>30</v>
      </c>
      <c r="C137" s="133"/>
      <c r="D137" s="125" t="s">
        <v>1175</v>
      </c>
      <c r="E137" s="126" t="s">
        <v>685</v>
      </c>
      <c r="F137" s="127">
        <v>24008</v>
      </c>
      <c r="G137" s="128">
        <v>2813406000</v>
      </c>
      <c r="H137" s="129">
        <v>23179</v>
      </c>
      <c r="I137" s="128">
        <v>2811003000</v>
      </c>
      <c r="J137" s="129">
        <v>23841</v>
      </c>
      <c r="K137" s="128">
        <v>190985000</v>
      </c>
      <c r="L137" s="127">
        <v>17067</v>
      </c>
      <c r="M137" s="130">
        <v>11190.308783031582</v>
      </c>
      <c r="N137" s="128">
        <v>196851000</v>
      </c>
      <c r="O137" s="127">
        <v>5622</v>
      </c>
      <c r="P137" s="131">
        <v>35014.407684098187</v>
      </c>
    </row>
    <row r="138" spans="1:16" s="137" customFormat="1" hidden="1" outlineLevel="2">
      <c r="A138" s="132"/>
      <c r="B138" t="str">
        <f t="shared" si="10"/>
        <v>30</v>
      </c>
      <c r="C138" s="133"/>
      <c r="D138" s="125" t="s">
        <v>1176</v>
      </c>
      <c r="E138" s="126" t="s">
        <v>589</v>
      </c>
      <c r="F138" s="127">
        <v>3803</v>
      </c>
      <c r="G138" s="128">
        <v>504931000</v>
      </c>
      <c r="H138" s="129">
        <v>3690</v>
      </c>
      <c r="I138" s="128">
        <v>494863000</v>
      </c>
      <c r="J138" s="129">
        <v>3731</v>
      </c>
      <c r="K138" s="128">
        <v>34413000</v>
      </c>
      <c r="L138" s="127">
        <v>2670</v>
      </c>
      <c r="M138" s="130">
        <v>12888.76404494382</v>
      </c>
      <c r="N138" s="128">
        <v>42949000</v>
      </c>
      <c r="O138" s="127">
        <v>905</v>
      </c>
      <c r="P138" s="131">
        <v>47457.458563535911</v>
      </c>
    </row>
    <row r="139" spans="1:16" s="137" customFormat="1" hidden="1" outlineLevel="2">
      <c r="A139" s="132"/>
      <c r="B139" t="str">
        <f t="shared" si="10"/>
        <v>30</v>
      </c>
      <c r="C139" s="133"/>
      <c r="D139" s="125" t="s">
        <v>1177</v>
      </c>
      <c r="E139" s="126" t="s">
        <v>590</v>
      </c>
      <c r="F139" s="127">
        <v>1086</v>
      </c>
      <c r="G139" s="128">
        <v>108347000</v>
      </c>
      <c r="H139" s="129">
        <v>1039</v>
      </c>
      <c r="I139" s="128">
        <v>114079000</v>
      </c>
      <c r="J139" s="129">
        <v>1078</v>
      </c>
      <c r="K139" s="128">
        <v>9744000</v>
      </c>
      <c r="L139" s="127">
        <v>801</v>
      </c>
      <c r="M139" s="130">
        <v>12164.794007490636</v>
      </c>
      <c r="N139" s="128">
        <v>4273000</v>
      </c>
      <c r="O139" s="127">
        <v>233</v>
      </c>
      <c r="P139" s="131">
        <v>18339.055793991418</v>
      </c>
    </row>
    <row r="140" spans="1:16" s="137" customFormat="1" hidden="1" outlineLevel="2">
      <c r="A140" s="132"/>
      <c r="B140" t="str">
        <f t="shared" si="10"/>
        <v>30</v>
      </c>
      <c r="C140" s="133"/>
      <c r="D140" s="125" t="s">
        <v>1178</v>
      </c>
      <c r="E140" s="126" t="s">
        <v>591</v>
      </c>
      <c r="F140" s="127">
        <v>3030</v>
      </c>
      <c r="G140" s="128">
        <v>307466000</v>
      </c>
      <c r="H140" s="129">
        <v>2903</v>
      </c>
      <c r="I140" s="128">
        <v>310577000</v>
      </c>
      <c r="J140" s="129">
        <v>2991</v>
      </c>
      <c r="K140" s="128">
        <v>26982000</v>
      </c>
      <c r="L140" s="127">
        <v>2216</v>
      </c>
      <c r="M140" s="130">
        <v>12175.992779783393</v>
      </c>
      <c r="N140" s="128">
        <v>24879000</v>
      </c>
      <c r="O140" s="127">
        <v>697</v>
      </c>
      <c r="P140" s="131">
        <v>35694.404591104736</v>
      </c>
    </row>
    <row r="141" spans="1:16" s="137" customFormat="1" hidden="1" outlineLevel="2">
      <c r="A141" s="132"/>
      <c r="B141" t="str">
        <f t="shared" si="10"/>
        <v>30</v>
      </c>
      <c r="C141" s="133"/>
      <c r="D141" s="125" t="s">
        <v>1179</v>
      </c>
      <c r="E141" s="126" t="s">
        <v>1180</v>
      </c>
      <c r="F141" s="127">
        <v>35139</v>
      </c>
      <c r="G141" s="128">
        <v>3932517000</v>
      </c>
      <c r="H141" s="129">
        <v>33938</v>
      </c>
      <c r="I141" s="128">
        <v>3982192000</v>
      </c>
      <c r="J141" s="129">
        <v>34806</v>
      </c>
      <c r="K141" s="128">
        <v>278178000</v>
      </c>
      <c r="L141" s="127">
        <v>24333</v>
      </c>
      <c r="M141" s="130">
        <v>11432.129207249414</v>
      </c>
      <c r="N141" s="128">
        <v>235693000</v>
      </c>
      <c r="O141" s="127">
        <v>8654</v>
      </c>
      <c r="P141" s="131">
        <v>27235.151375086665</v>
      </c>
    </row>
    <row r="142" spans="1:16" s="137" customFormat="1" hidden="1" outlineLevel="2">
      <c r="A142" s="132"/>
      <c r="B142" t="str">
        <f t="shared" si="10"/>
        <v>30</v>
      </c>
      <c r="C142" s="133"/>
      <c r="D142" s="125" t="s">
        <v>1181</v>
      </c>
      <c r="E142" s="126" t="s">
        <v>597</v>
      </c>
      <c r="F142" s="127">
        <v>2957</v>
      </c>
      <c r="G142" s="128">
        <v>323146000</v>
      </c>
      <c r="H142" s="129">
        <v>2872</v>
      </c>
      <c r="I142" s="128">
        <v>327941000</v>
      </c>
      <c r="J142" s="129">
        <v>2935</v>
      </c>
      <c r="K142" s="128">
        <v>24291000</v>
      </c>
      <c r="L142" s="127">
        <v>2075</v>
      </c>
      <c r="M142" s="130">
        <v>11706.506024096385</v>
      </c>
      <c r="N142" s="128">
        <v>19809000</v>
      </c>
      <c r="O142" s="127">
        <v>733</v>
      </c>
      <c r="P142" s="131">
        <v>27024.556616643928</v>
      </c>
    </row>
    <row r="143" spans="1:16" s="137" customFormat="1" hidden="1" outlineLevel="2">
      <c r="A143" s="132"/>
      <c r="B143" t="str">
        <f t="shared" si="10"/>
        <v>30</v>
      </c>
      <c r="C143" s="133"/>
      <c r="D143" s="125" t="s">
        <v>1182</v>
      </c>
      <c r="E143" s="126" t="s">
        <v>598</v>
      </c>
      <c r="F143" s="127">
        <v>6514</v>
      </c>
      <c r="G143" s="128">
        <v>707283000</v>
      </c>
      <c r="H143" s="129">
        <v>6301</v>
      </c>
      <c r="I143" s="128">
        <v>713368000</v>
      </c>
      <c r="J143" s="129">
        <v>6459</v>
      </c>
      <c r="K143" s="128">
        <v>55513000</v>
      </c>
      <c r="L143" s="127">
        <v>4548</v>
      </c>
      <c r="M143" s="130">
        <v>12206.024626209322</v>
      </c>
      <c r="N143" s="128">
        <v>50154000</v>
      </c>
      <c r="O143" s="127">
        <v>1625</v>
      </c>
      <c r="P143" s="131">
        <v>30864</v>
      </c>
    </row>
    <row r="144" spans="1:16" s="137" customFormat="1" hidden="1" outlineLevel="2">
      <c r="A144" s="132"/>
      <c r="B144" t="str">
        <f t="shared" si="10"/>
        <v>30</v>
      </c>
      <c r="C144" s="133"/>
      <c r="D144" s="125" t="s">
        <v>1183</v>
      </c>
      <c r="E144" s="126" t="s">
        <v>599</v>
      </c>
      <c r="F144" s="127">
        <v>5937</v>
      </c>
      <c r="G144" s="128">
        <v>711170000</v>
      </c>
      <c r="H144" s="129">
        <v>5729</v>
      </c>
      <c r="I144" s="128">
        <v>716062000</v>
      </c>
      <c r="J144" s="129">
        <v>5905</v>
      </c>
      <c r="K144" s="128">
        <v>47678000</v>
      </c>
      <c r="L144" s="127">
        <v>4232</v>
      </c>
      <c r="M144" s="130">
        <v>11266.068052930057</v>
      </c>
      <c r="N144" s="128">
        <v>46378000</v>
      </c>
      <c r="O144" s="127">
        <v>1369</v>
      </c>
      <c r="P144" s="131">
        <v>33877.282688093495</v>
      </c>
    </row>
    <row r="145" spans="1:16" s="137" customFormat="1" hidden="1" outlineLevel="2">
      <c r="A145" s="132"/>
      <c r="B145" t="str">
        <f t="shared" si="10"/>
        <v>30</v>
      </c>
      <c r="C145" s="133"/>
      <c r="D145" s="125" t="s">
        <v>1184</v>
      </c>
      <c r="E145" s="126" t="s">
        <v>601</v>
      </c>
      <c r="F145" s="127">
        <v>4307</v>
      </c>
      <c r="G145" s="128">
        <v>524961000</v>
      </c>
      <c r="H145" s="129">
        <v>4190</v>
      </c>
      <c r="I145" s="128">
        <v>528621000</v>
      </c>
      <c r="J145" s="129">
        <v>4272</v>
      </c>
      <c r="K145" s="128">
        <v>33190000</v>
      </c>
      <c r="L145" s="127">
        <v>2817</v>
      </c>
      <c r="M145" s="130">
        <v>11782.037628682996</v>
      </c>
      <c r="N145" s="128">
        <v>31333000</v>
      </c>
      <c r="O145" s="127">
        <v>1201</v>
      </c>
      <c r="P145" s="131">
        <v>26089.092422980848</v>
      </c>
    </row>
    <row r="146" spans="1:16" s="137" customFormat="1" hidden="1" outlineLevel="2">
      <c r="A146" s="132"/>
      <c r="B146" t="str">
        <f t="shared" si="10"/>
        <v>30</v>
      </c>
      <c r="C146" s="133"/>
      <c r="D146" s="125" t="s">
        <v>1185</v>
      </c>
      <c r="E146" s="126" t="s">
        <v>605</v>
      </c>
      <c r="F146" s="127">
        <v>13521</v>
      </c>
      <c r="G146" s="128">
        <v>1875053000</v>
      </c>
      <c r="H146" s="129">
        <v>13135</v>
      </c>
      <c r="I146" s="128">
        <v>1860618000</v>
      </c>
      <c r="J146" s="129">
        <v>13419</v>
      </c>
      <c r="K146" s="128">
        <v>106130000</v>
      </c>
      <c r="L146" s="127">
        <v>8891</v>
      </c>
      <c r="M146" s="130">
        <v>11936.790012372061</v>
      </c>
      <c r="N146" s="128">
        <v>116467000</v>
      </c>
      <c r="O146" s="127">
        <v>3737</v>
      </c>
      <c r="P146" s="131">
        <v>31165.908482740168</v>
      </c>
    </row>
    <row r="147" spans="1:16" s="137" customFormat="1" hidden="1" outlineLevel="2">
      <c r="A147" s="132"/>
      <c r="B147" t="str">
        <f t="shared" si="10"/>
        <v>30</v>
      </c>
      <c r="C147" s="133"/>
      <c r="D147" s="125" t="s">
        <v>1186</v>
      </c>
      <c r="E147" s="126" t="s">
        <v>1187</v>
      </c>
      <c r="F147" s="127">
        <v>44153</v>
      </c>
      <c r="G147" s="128">
        <v>7051203000</v>
      </c>
      <c r="H147" s="129">
        <v>42923</v>
      </c>
      <c r="I147" s="128">
        <v>7024056000</v>
      </c>
      <c r="J147" s="129">
        <v>43831</v>
      </c>
      <c r="K147" s="128">
        <v>365575000</v>
      </c>
      <c r="L147" s="127">
        <v>29713</v>
      </c>
      <c r="M147" s="130">
        <v>12303.537172281493</v>
      </c>
      <c r="N147" s="128">
        <v>394680000</v>
      </c>
      <c r="O147" s="127">
        <v>11128</v>
      </c>
      <c r="P147" s="131">
        <v>35467.289719626169</v>
      </c>
    </row>
    <row r="148" spans="1:16" s="137" customFormat="1" hidden="1" outlineLevel="2">
      <c r="A148" s="132"/>
      <c r="B148" t="str">
        <f t="shared" si="10"/>
        <v>30</v>
      </c>
      <c r="C148" s="133"/>
      <c r="D148" s="125" t="s">
        <v>1188</v>
      </c>
      <c r="E148" s="126" t="s">
        <v>607</v>
      </c>
      <c r="F148" s="127">
        <v>15340</v>
      </c>
      <c r="G148" s="128">
        <v>2033434000</v>
      </c>
      <c r="H148" s="129">
        <v>14630</v>
      </c>
      <c r="I148" s="128">
        <v>2045245000</v>
      </c>
      <c r="J148" s="129">
        <v>15235</v>
      </c>
      <c r="K148" s="128">
        <v>131898000</v>
      </c>
      <c r="L148" s="127">
        <v>10793</v>
      </c>
      <c r="M148" s="130">
        <v>12220.698600945057</v>
      </c>
      <c r="N148" s="128">
        <v>123816000</v>
      </c>
      <c r="O148" s="127">
        <v>3619</v>
      </c>
      <c r="P148" s="131">
        <v>34212.765957446805</v>
      </c>
    </row>
    <row r="149" spans="1:16" s="137" customFormat="1" hidden="1" outlineLevel="2">
      <c r="A149" s="132"/>
      <c r="B149" t="str">
        <f t="shared" si="10"/>
        <v>30</v>
      </c>
      <c r="C149" s="133"/>
      <c r="D149" s="125" t="s">
        <v>1189</v>
      </c>
      <c r="E149" s="126" t="s">
        <v>608</v>
      </c>
      <c r="F149" s="127">
        <v>12447</v>
      </c>
      <c r="G149" s="128">
        <v>2004241000</v>
      </c>
      <c r="H149" s="129">
        <v>12026</v>
      </c>
      <c r="I149" s="128">
        <v>1937734000</v>
      </c>
      <c r="J149" s="129">
        <v>12334</v>
      </c>
      <c r="K149" s="128">
        <v>107620000</v>
      </c>
      <c r="L149" s="127">
        <v>8274</v>
      </c>
      <c r="M149" s="130">
        <v>13007.009910563211</v>
      </c>
      <c r="N149" s="128">
        <v>166160000</v>
      </c>
      <c r="O149" s="127">
        <v>3400</v>
      </c>
      <c r="P149" s="131">
        <v>48870.588235294119</v>
      </c>
    </row>
    <row r="150" spans="1:16" s="137" customFormat="1" hidden="1" outlineLevel="2">
      <c r="A150" s="132"/>
      <c r="B150" t="str">
        <f t="shared" si="10"/>
        <v>30</v>
      </c>
      <c r="C150" s="133"/>
      <c r="D150" s="125" t="s">
        <v>1190</v>
      </c>
      <c r="E150" s="126" t="s">
        <v>609</v>
      </c>
      <c r="F150" s="127">
        <v>14488</v>
      </c>
      <c r="G150" s="128">
        <v>2224182000</v>
      </c>
      <c r="H150" s="129">
        <v>14041</v>
      </c>
      <c r="I150" s="128">
        <v>2166334000</v>
      </c>
      <c r="J150" s="129">
        <v>14376</v>
      </c>
      <c r="K150" s="128">
        <v>116866000</v>
      </c>
      <c r="L150" s="127">
        <v>9544</v>
      </c>
      <c r="M150" s="130">
        <v>12244.970662196145</v>
      </c>
      <c r="N150" s="128">
        <v>175860000</v>
      </c>
      <c r="O150" s="127">
        <v>4085</v>
      </c>
      <c r="P150" s="131">
        <v>43050.183598531214</v>
      </c>
    </row>
    <row r="151" spans="1:16" s="137" customFormat="1" hidden="1" outlineLevel="2">
      <c r="A151" s="132"/>
      <c r="B151" t="str">
        <f t="shared" ref="B151:B215" si="16">LEFT(D151,2)</f>
        <v>30</v>
      </c>
      <c r="C151" s="133"/>
      <c r="D151" s="125" t="s">
        <v>1191</v>
      </c>
      <c r="E151" s="126" t="s">
        <v>611</v>
      </c>
      <c r="F151" s="127">
        <v>95229</v>
      </c>
      <c r="G151" s="128">
        <v>21032165000</v>
      </c>
      <c r="H151" s="129">
        <v>92207</v>
      </c>
      <c r="I151" s="128">
        <v>20140241000</v>
      </c>
      <c r="J151" s="129">
        <v>94142</v>
      </c>
      <c r="K151" s="128">
        <v>1014010000</v>
      </c>
      <c r="L151" s="127">
        <v>60978</v>
      </c>
      <c r="M151" s="130">
        <v>16629.112138804157</v>
      </c>
      <c r="N151" s="128">
        <v>1856847000</v>
      </c>
      <c r="O151" s="127">
        <v>26969</v>
      </c>
      <c r="P151" s="131">
        <v>68851.162445771071</v>
      </c>
    </row>
    <row r="152" spans="1:16" s="137" customFormat="1" hidden="1" outlineLevel="2">
      <c r="A152" s="132"/>
      <c r="B152" t="str">
        <f t="shared" si="16"/>
        <v>30</v>
      </c>
      <c r="C152" s="133"/>
      <c r="D152" s="125" t="s">
        <v>1192</v>
      </c>
      <c r="E152" s="126" t="s">
        <v>612</v>
      </c>
      <c r="F152" s="127">
        <v>70576</v>
      </c>
      <c r="G152" s="128">
        <v>12841814000</v>
      </c>
      <c r="H152" s="129">
        <v>68345</v>
      </c>
      <c r="I152" s="128">
        <v>12469416000</v>
      </c>
      <c r="J152" s="129">
        <v>69951</v>
      </c>
      <c r="K152" s="128">
        <v>645661000</v>
      </c>
      <c r="L152" s="127">
        <v>46075</v>
      </c>
      <c r="M152" s="130">
        <v>14013.260987520347</v>
      </c>
      <c r="N152" s="128">
        <v>1019768000</v>
      </c>
      <c r="O152" s="127">
        <v>19216</v>
      </c>
      <c r="P152" s="131">
        <v>53068.692756036638</v>
      </c>
    </row>
    <row r="153" spans="1:16" s="137" customFormat="1" hidden="1" outlineLevel="2">
      <c r="A153" s="132"/>
      <c r="B153" t="str">
        <f t="shared" si="16"/>
        <v>30</v>
      </c>
      <c r="C153" s="133"/>
      <c r="D153" s="125" t="s">
        <v>1193</v>
      </c>
      <c r="E153" s="126" t="s">
        <v>1194</v>
      </c>
      <c r="F153" s="127">
        <v>13454</v>
      </c>
      <c r="G153" s="128">
        <v>1500274000</v>
      </c>
      <c r="H153" s="129">
        <v>12979</v>
      </c>
      <c r="I153" s="128">
        <v>1505000000</v>
      </c>
      <c r="J153" s="129">
        <v>13355</v>
      </c>
      <c r="K153" s="128">
        <v>100741000</v>
      </c>
      <c r="L153" s="127">
        <v>9149</v>
      </c>
      <c r="M153" s="130">
        <v>11011.14875942726</v>
      </c>
      <c r="N153" s="128">
        <v>96620000</v>
      </c>
      <c r="O153" s="127">
        <v>3546</v>
      </c>
      <c r="P153" s="131">
        <v>27247.602932882121</v>
      </c>
    </row>
    <row r="154" spans="1:16" s="137" customFormat="1" hidden="1" outlineLevel="2">
      <c r="A154" s="132"/>
      <c r="B154" t="str">
        <f t="shared" si="16"/>
        <v>30</v>
      </c>
      <c r="C154" s="133"/>
      <c r="D154" s="125" t="s">
        <v>1195</v>
      </c>
      <c r="E154" s="126" t="s">
        <v>616</v>
      </c>
      <c r="F154" s="127">
        <v>13830</v>
      </c>
      <c r="G154" s="128">
        <v>1997660000</v>
      </c>
      <c r="H154" s="129">
        <v>13482</v>
      </c>
      <c r="I154" s="128">
        <v>1981280000</v>
      </c>
      <c r="J154" s="129">
        <v>13744</v>
      </c>
      <c r="K154" s="128">
        <v>108618000</v>
      </c>
      <c r="L154" s="127">
        <v>9367</v>
      </c>
      <c r="M154" s="130">
        <v>11595.815095548201</v>
      </c>
      <c r="N154" s="128">
        <v>126628000</v>
      </c>
      <c r="O154" s="127">
        <v>3495</v>
      </c>
      <c r="P154" s="131">
        <v>36231.18741058655</v>
      </c>
    </row>
    <row r="155" spans="1:16" s="137" customFormat="1" hidden="1" outlineLevel="2">
      <c r="A155" s="132"/>
      <c r="B155" t="str">
        <f t="shared" si="16"/>
        <v>30</v>
      </c>
      <c r="C155" s="133"/>
      <c r="D155" s="125" t="s">
        <v>1196</v>
      </c>
      <c r="E155" s="126" t="s">
        <v>617</v>
      </c>
      <c r="F155" s="127">
        <v>8321</v>
      </c>
      <c r="G155" s="128">
        <v>1030812000</v>
      </c>
      <c r="H155" s="129">
        <v>8105</v>
      </c>
      <c r="I155" s="128">
        <v>1046018000</v>
      </c>
      <c r="J155" s="129">
        <v>8272</v>
      </c>
      <c r="K155" s="128">
        <v>65678000</v>
      </c>
      <c r="L155" s="127">
        <v>5618</v>
      </c>
      <c r="M155" s="130">
        <v>11690.63723745105</v>
      </c>
      <c r="N155" s="128">
        <v>53326000</v>
      </c>
      <c r="O155" s="127">
        <v>2215</v>
      </c>
      <c r="P155" s="131">
        <v>24074.943566591421</v>
      </c>
    </row>
    <row r="156" spans="1:16" s="137" customFormat="1" hidden="1" outlineLevel="2">
      <c r="A156" s="132"/>
      <c r="B156" t="str">
        <f t="shared" si="16"/>
        <v>30</v>
      </c>
      <c r="C156" s="133"/>
      <c r="D156" s="125" t="s">
        <v>1197</v>
      </c>
      <c r="E156" s="126" t="s">
        <v>618</v>
      </c>
      <c r="F156" s="127">
        <v>31513</v>
      </c>
      <c r="G156" s="128">
        <v>4596797000</v>
      </c>
      <c r="H156" s="129">
        <v>30600</v>
      </c>
      <c r="I156" s="128">
        <v>4612684000</v>
      </c>
      <c r="J156" s="129">
        <v>31280</v>
      </c>
      <c r="K156" s="128">
        <v>254306000</v>
      </c>
      <c r="L156" s="127">
        <v>21435</v>
      </c>
      <c r="M156" s="130">
        <v>11864.054117098203</v>
      </c>
      <c r="N156" s="128">
        <v>247554000</v>
      </c>
      <c r="O156" s="127">
        <v>7885</v>
      </c>
      <c r="P156" s="131">
        <v>31395.561192136967</v>
      </c>
    </row>
    <row r="157" spans="1:16" s="137" customFormat="1" hidden="1" outlineLevel="2">
      <c r="A157" s="132"/>
      <c r="B157" t="str">
        <f t="shared" si="16"/>
        <v>30</v>
      </c>
      <c r="C157" s="133"/>
      <c r="D157" s="125" t="s">
        <v>1198</v>
      </c>
      <c r="E157" s="126" t="s">
        <v>1199</v>
      </c>
      <c r="F157" s="127">
        <v>65423</v>
      </c>
      <c r="G157" s="128">
        <v>9263140000</v>
      </c>
      <c r="H157" s="129">
        <v>63705</v>
      </c>
      <c r="I157" s="128">
        <v>9273897000</v>
      </c>
      <c r="J157" s="129">
        <v>64968</v>
      </c>
      <c r="K157" s="128">
        <v>513268000</v>
      </c>
      <c r="L157" s="127">
        <v>43761</v>
      </c>
      <c r="M157" s="130">
        <v>11728.891021685977</v>
      </c>
      <c r="N157" s="128">
        <v>505066000</v>
      </c>
      <c r="O157" s="127">
        <v>16724</v>
      </c>
      <c r="P157" s="131">
        <v>30200.071753169097</v>
      </c>
    </row>
    <row r="158" spans="1:16" s="137" customFormat="1" hidden="1" outlineLevel="2">
      <c r="A158" s="132"/>
      <c r="B158" t="str">
        <f t="shared" si="16"/>
        <v>30</v>
      </c>
      <c r="C158" s="133"/>
      <c r="D158" s="125" t="s">
        <v>1200</v>
      </c>
      <c r="E158" s="126" t="s">
        <v>620</v>
      </c>
      <c r="F158" s="127">
        <v>17896</v>
      </c>
      <c r="G158" s="128">
        <v>2776122000</v>
      </c>
      <c r="H158" s="129">
        <v>17441</v>
      </c>
      <c r="I158" s="128">
        <v>2746317000</v>
      </c>
      <c r="J158" s="129">
        <v>17772</v>
      </c>
      <c r="K158" s="128">
        <v>140818000</v>
      </c>
      <c r="L158" s="127">
        <v>12050</v>
      </c>
      <c r="M158" s="130">
        <v>11686.141078838175</v>
      </c>
      <c r="N158" s="128">
        <v>172047000</v>
      </c>
      <c r="O158" s="127">
        <v>4667</v>
      </c>
      <c r="P158" s="131">
        <v>36864.581101349904</v>
      </c>
    </row>
    <row r="159" spans="1:16" s="137" customFormat="1" hidden="1" outlineLevel="2">
      <c r="A159" s="132"/>
      <c r="B159" t="str">
        <f t="shared" si="16"/>
        <v>30</v>
      </c>
      <c r="C159" s="133"/>
      <c r="D159" s="125" t="s">
        <v>1201</v>
      </c>
      <c r="E159" s="126" t="s">
        <v>621</v>
      </c>
      <c r="F159" s="127">
        <v>5287</v>
      </c>
      <c r="G159" s="128">
        <v>805721000</v>
      </c>
      <c r="H159" s="129">
        <v>5163</v>
      </c>
      <c r="I159" s="128">
        <v>809613000</v>
      </c>
      <c r="J159" s="129">
        <v>5257</v>
      </c>
      <c r="K159" s="128">
        <v>44768000</v>
      </c>
      <c r="L159" s="127">
        <v>3531</v>
      </c>
      <c r="M159" s="130">
        <v>12678.561314075332</v>
      </c>
      <c r="N159" s="128">
        <v>39831000</v>
      </c>
      <c r="O159" s="127">
        <v>1415</v>
      </c>
      <c r="P159" s="131">
        <v>28149.116607773853</v>
      </c>
    </row>
    <row r="160" spans="1:16" s="137" customFormat="1" hidden="1" outlineLevel="2">
      <c r="A160" s="132"/>
      <c r="B160" t="str">
        <f t="shared" si="16"/>
        <v>30</v>
      </c>
      <c r="C160" s="133"/>
      <c r="D160" s="125" t="s">
        <v>1202</v>
      </c>
      <c r="E160" s="126" t="s">
        <v>622</v>
      </c>
      <c r="F160" s="127">
        <v>30540</v>
      </c>
      <c r="G160" s="128">
        <v>3893984000</v>
      </c>
      <c r="H160" s="129">
        <v>29512</v>
      </c>
      <c r="I160" s="128">
        <v>3887325000</v>
      </c>
      <c r="J160" s="129">
        <v>30318</v>
      </c>
      <c r="K160" s="128">
        <v>231001000</v>
      </c>
      <c r="L160" s="127">
        <v>20128</v>
      </c>
      <c r="M160" s="130">
        <v>11476.599761526231</v>
      </c>
      <c r="N160" s="128">
        <v>247993000</v>
      </c>
      <c r="O160" s="127">
        <v>8281</v>
      </c>
      <c r="P160" s="131">
        <v>29947.228595580244</v>
      </c>
    </row>
    <row r="161" spans="1:16" s="137" customFormat="1" hidden="1" outlineLevel="2">
      <c r="A161" s="132"/>
      <c r="B161" t="str">
        <f t="shared" si="16"/>
        <v>30</v>
      </c>
      <c r="C161" s="133"/>
      <c r="D161" s="125" t="s">
        <v>1203</v>
      </c>
      <c r="E161" s="126" t="s">
        <v>623</v>
      </c>
      <c r="F161" s="127">
        <v>17633</v>
      </c>
      <c r="G161" s="128">
        <v>2128094000</v>
      </c>
      <c r="H161" s="129">
        <v>17130</v>
      </c>
      <c r="I161" s="128">
        <v>2144085000</v>
      </c>
      <c r="J161" s="129">
        <v>17515</v>
      </c>
      <c r="K161" s="128">
        <v>135202000</v>
      </c>
      <c r="L161" s="127">
        <v>11941</v>
      </c>
      <c r="M161" s="130">
        <v>11322.5023029897</v>
      </c>
      <c r="N161" s="128">
        <v>125253000</v>
      </c>
      <c r="O161" s="127">
        <v>4674</v>
      </c>
      <c r="P161" s="131">
        <v>26797.817715019257</v>
      </c>
    </row>
    <row r="162" spans="1:16" s="137" customFormat="1" hidden="1" outlineLevel="2">
      <c r="A162" s="132"/>
      <c r="B162" t="str">
        <f t="shared" si="16"/>
        <v>30</v>
      </c>
      <c r="C162" s="133"/>
      <c r="D162" s="125" t="s">
        <v>1204</v>
      </c>
      <c r="E162" s="126" t="s">
        <v>624</v>
      </c>
      <c r="F162" s="127">
        <v>19294</v>
      </c>
      <c r="G162" s="128">
        <v>2252122000</v>
      </c>
      <c r="H162" s="129">
        <v>18740</v>
      </c>
      <c r="I162" s="128">
        <v>2272743000</v>
      </c>
      <c r="J162" s="129">
        <v>19177</v>
      </c>
      <c r="K162" s="128">
        <v>143717000</v>
      </c>
      <c r="L162" s="127">
        <v>12911</v>
      </c>
      <c r="M162" s="130">
        <v>11131.360855084811</v>
      </c>
      <c r="N162" s="128">
        <v>126708000</v>
      </c>
      <c r="O162" s="127">
        <v>5229</v>
      </c>
      <c r="P162" s="131">
        <v>24231.784279977051</v>
      </c>
    </row>
    <row r="163" spans="1:16" s="137" customFormat="1" hidden="1" outlineLevel="2">
      <c r="A163" s="132"/>
      <c r="B163" t="str">
        <f t="shared" si="16"/>
        <v>30</v>
      </c>
      <c r="C163" s="133"/>
      <c r="D163" s="125" t="s">
        <v>1205</v>
      </c>
      <c r="E163" s="126" t="s">
        <v>625</v>
      </c>
      <c r="F163" s="127">
        <v>10747</v>
      </c>
      <c r="G163" s="128">
        <v>1282522000</v>
      </c>
      <c r="H163" s="129">
        <v>10410</v>
      </c>
      <c r="I163" s="128">
        <v>1295952000</v>
      </c>
      <c r="J163" s="129">
        <v>10695</v>
      </c>
      <c r="K163" s="128">
        <v>77296000</v>
      </c>
      <c r="L163" s="127">
        <v>7030</v>
      </c>
      <c r="M163" s="130">
        <v>10995.163584637268</v>
      </c>
      <c r="N163" s="128">
        <v>68304000</v>
      </c>
      <c r="O163" s="127">
        <v>3032</v>
      </c>
      <c r="P163" s="131">
        <v>22527.704485488128</v>
      </c>
    </row>
    <row r="164" spans="1:16" s="137" customFormat="1" hidden="1" outlineLevel="2">
      <c r="A164" s="132"/>
      <c r="B164" t="str">
        <f t="shared" si="16"/>
        <v>30</v>
      </c>
      <c r="C164" s="133"/>
      <c r="D164" s="125" t="s">
        <v>1206</v>
      </c>
      <c r="E164" s="126" t="s">
        <v>626</v>
      </c>
      <c r="F164" s="127">
        <v>2227</v>
      </c>
      <c r="G164" s="128">
        <v>226082000</v>
      </c>
      <c r="H164" s="129">
        <v>2137</v>
      </c>
      <c r="I164" s="128">
        <v>230246000</v>
      </c>
      <c r="J164" s="129">
        <v>2210</v>
      </c>
      <c r="K164" s="128">
        <v>16208000</v>
      </c>
      <c r="L164" s="127">
        <v>1525</v>
      </c>
      <c r="M164" s="130">
        <v>10628.196721311475</v>
      </c>
      <c r="N164" s="128">
        <v>9773000</v>
      </c>
      <c r="O164" s="127">
        <v>582</v>
      </c>
      <c r="P164" s="131">
        <v>16792.096219931271</v>
      </c>
    </row>
    <row r="165" spans="1:16" s="137" customFormat="1" hidden="1" outlineLevel="2">
      <c r="A165" s="132"/>
      <c r="B165" t="str">
        <f t="shared" si="16"/>
        <v>30</v>
      </c>
      <c r="C165" s="133"/>
      <c r="D165" s="125" t="s">
        <v>1207</v>
      </c>
      <c r="E165" s="126" t="s">
        <v>686</v>
      </c>
      <c r="F165" s="127">
        <v>5327</v>
      </c>
      <c r="G165" s="128">
        <v>789628000</v>
      </c>
      <c r="H165" s="129">
        <v>5141</v>
      </c>
      <c r="I165" s="128">
        <v>786690000</v>
      </c>
      <c r="J165" s="129">
        <v>5292</v>
      </c>
      <c r="K165" s="128">
        <v>50120000</v>
      </c>
      <c r="L165" s="127">
        <v>3620</v>
      </c>
      <c r="M165" s="130">
        <v>13845.303867403314</v>
      </c>
      <c r="N165" s="128">
        <v>57164000</v>
      </c>
      <c r="O165" s="127">
        <v>1385</v>
      </c>
      <c r="P165" s="131">
        <v>41273.646209386279</v>
      </c>
    </row>
    <row r="166" spans="1:16" s="137" customFormat="1" hidden="1" outlineLevel="2">
      <c r="A166" s="132"/>
      <c r="B166" t="str">
        <f t="shared" si="16"/>
        <v>30</v>
      </c>
      <c r="C166" s="133"/>
      <c r="D166" s="125" t="s">
        <v>1208</v>
      </c>
      <c r="E166" s="126" t="s">
        <v>687</v>
      </c>
      <c r="F166" s="127">
        <v>899</v>
      </c>
      <c r="G166" s="128">
        <v>101221000</v>
      </c>
      <c r="H166" s="129">
        <v>857</v>
      </c>
      <c r="I166" s="128">
        <v>94675000</v>
      </c>
      <c r="J166" s="129">
        <v>893</v>
      </c>
      <c r="K166" s="128">
        <v>7552000</v>
      </c>
      <c r="L166" s="127">
        <v>641</v>
      </c>
      <c r="M166" s="130">
        <v>11781.591263650545</v>
      </c>
      <c r="N166" s="128">
        <v>11810000</v>
      </c>
      <c r="O166" s="127">
        <v>218</v>
      </c>
      <c r="P166" s="131">
        <v>54174.311926605507</v>
      </c>
    </row>
    <row r="167" spans="1:16" s="137" customFormat="1" hidden="1" outlineLevel="2">
      <c r="A167" s="132"/>
      <c r="B167" t="str">
        <f t="shared" si="16"/>
        <v>30</v>
      </c>
      <c r="C167" s="133"/>
      <c r="D167" s="125" t="s">
        <v>1209</v>
      </c>
      <c r="E167" s="126" t="s">
        <v>623</v>
      </c>
      <c r="F167" s="127">
        <v>2722</v>
      </c>
      <c r="G167" s="128">
        <v>305791000</v>
      </c>
      <c r="H167" s="129">
        <v>2605</v>
      </c>
      <c r="I167" s="128">
        <v>300445000</v>
      </c>
      <c r="J167" s="129">
        <v>2696</v>
      </c>
      <c r="K167" s="128">
        <v>23219000</v>
      </c>
      <c r="L167" s="127">
        <v>1914</v>
      </c>
      <c r="M167" s="130">
        <v>12131.138975966562</v>
      </c>
      <c r="N167" s="128">
        <v>28618000</v>
      </c>
      <c r="O167" s="127">
        <v>673</v>
      </c>
      <c r="P167" s="131">
        <v>42523.031203566119</v>
      </c>
    </row>
    <row r="168" spans="1:16" s="137" customFormat="1" hidden="1" outlineLevel="2">
      <c r="A168" s="132"/>
      <c r="B168" t="str">
        <f t="shared" si="16"/>
        <v>30</v>
      </c>
      <c r="C168" s="133"/>
      <c r="D168" s="125" t="s">
        <v>1210</v>
      </c>
      <c r="E168" s="126" t="s">
        <v>688</v>
      </c>
      <c r="F168" s="127">
        <v>3885</v>
      </c>
      <c r="G168" s="128">
        <v>433674000</v>
      </c>
      <c r="H168" s="129">
        <v>3711</v>
      </c>
      <c r="I168" s="128">
        <v>438355000</v>
      </c>
      <c r="J168" s="129">
        <v>3853</v>
      </c>
      <c r="K168" s="128">
        <v>35481000</v>
      </c>
      <c r="L168" s="127">
        <v>2740</v>
      </c>
      <c r="M168" s="130">
        <v>12949.2700729927</v>
      </c>
      <c r="N168" s="128">
        <v>31571000</v>
      </c>
      <c r="O168" s="127">
        <v>922</v>
      </c>
      <c r="P168" s="131">
        <v>34241.865509761388</v>
      </c>
    </row>
    <row r="169" spans="1:16" s="137" customFormat="1" hidden="1" outlineLevel="2">
      <c r="A169" s="132"/>
      <c r="B169" t="str">
        <f t="shared" si="16"/>
        <v>30</v>
      </c>
      <c r="C169" s="133"/>
      <c r="D169" s="125" t="s">
        <v>1211</v>
      </c>
      <c r="E169" s="126" t="s">
        <v>689</v>
      </c>
      <c r="F169" s="127">
        <v>2316</v>
      </c>
      <c r="G169" s="128">
        <v>274183000</v>
      </c>
      <c r="H169" s="129">
        <v>2178</v>
      </c>
      <c r="I169" s="128">
        <v>273848000</v>
      </c>
      <c r="J169" s="129">
        <v>2293</v>
      </c>
      <c r="K169" s="128">
        <v>27115000</v>
      </c>
      <c r="L169" s="127">
        <v>1630</v>
      </c>
      <c r="M169" s="130">
        <v>16634.969325153375</v>
      </c>
      <c r="N169" s="128">
        <v>27766000</v>
      </c>
      <c r="O169" s="127">
        <v>560</v>
      </c>
      <c r="P169" s="131">
        <v>49582.142857142855</v>
      </c>
    </row>
    <row r="170" spans="1:16" s="137" customFormat="1" hidden="1" outlineLevel="2">
      <c r="A170" s="132"/>
      <c r="B170" t="str">
        <f t="shared" si="16"/>
        <v>30</v>
      </c>
      <c r="C170" s="133"/>
      <c r="D170" s="125" t="s">
        <v>1212</v>
      </c>
      <c r="E170" s="126" t="s">
        <v>690</v>
      </c>
      <c r="F170" s="127">
        <v>3799</v>
      </c>
      <c r="G170" s="128">
        <v>430439000</v>
      </c>
      <c r="H170" s="129">
        <v>3646</v>
      </c>
      <c r="I170" s="128">
        <v>437597000</v>
      </c>
      <c r="J170" s="129">
        <v>3767</v>
      </c>
      <c r="K170" s="128">
        <v>35591000</v>
      </c>
      <c r="L170" s="127">
        <v>2731</v>
      </c>
      <c r="M170" s="130">
        <v>13032.2226290736</v>
      </c>
      <c r="N170" s="128">
        <v>29470000</v>
      </c>
      <c r="O170" s="127">
        <v>880</v>
      </c>
      <c r="P170" s="131">
        <v>33488.63636363636</v>
      </c>
    </row>
    <row r="171" spans="1:16" s="137" customFormat="1" hidden="1" outlineLevel="2">
      <c r="A171" s="132"/>
      <c r="B171" t="str">
        <f t="shared" si="16"/>
        <v>30</v>
      </c>
      <c r="C171" s="133"/>
      <c r="D171" s="125" t="s">
        <v>1213</v>
      </c>
      <c r="E171" s="126" t="s">
        <v>691</v>
      </c>
      <c r="F171" s="127">
        <v>3922</v>
      </c>
      <c r="G171" s="128">
        <v>478424000</v>
      </c>
      <c r="H171" s="129">
        <v>3769</v>
      </c>
      <c r="I171" s="128">
        <v>471289000</v>
      </c>
      <c r="J171" s="129">
        <v>3862</v>
      </c>
      <c r="K171" s="128">
        <v>39598000</v>
      </c>
      <c r="L171" s="127">
        <v>2791</v>
      </c>
      <c r="M171" s="130">
        <v>14187.746327481189</v>
      </c>
      <c r="N171" s="128">
        <v>46512000</v>
      </c>
      <c r="O171" s="127">
        <v>886</v>
      </c>
      <c r="P171" s="131">
        <v>52496.613995485328</v>
      </c>
    </row>
    <row r="172" spans="1:16" s="137" customFormat="1" hidden="1" outlineLevel="2">
      <c r="A172" s="132"/>
      <c r="B172" t="str">
        <f t="shared" si="16"/>
        <v>30</v>
      </c>
      <c r="C172" s="133"/>
      <c r="D172" s="125" t="s">
        <v>1214</v>
      </c>
      <c r="E172" s="126" t="s">
        <v>692</v>
      </c>
      <c r="F172" s="127">
        <v>2798</v>
      </c>
      <c r="G172" s="128">
        <v>328455000</v>
      </c>
      <c r="H172" s="129">
        <v>2676</v>
      </c>
      <c r="I172" s="128">
        <v>331881000</v>
      </c>
      <c r="J172" s="129">
        <v>2764</v>
      </c>
      <c r="K172" s="128">
        <v>27362000</v>
      </c>
      <c r="L172" s="127">
        <v>1981</v>
      </c>
      <c r="M172" s="130">
        <v>13812.216052498738</v>
      </c>
      <c r="N172" s="128">
        <v>25621000</v>
      </c>
      <c r="O172" s="127">
        <v>626</v>
      </c>
      <c r="P172" s="131">
        <v>40928.115015974443</v>
      </c>
    </row>
    <row r="173" spans="1:16" s="137" customFormat="1" hidden="1" outlineLevel="2">
      <c r="A173" s="132"/>
      <c r="B173" t="str">
        <f t="shared" si="16"/>
        <v>30</v>
      </c>
      <c r="C173" s="133"/>
      <c r="D173" s="125" t="s">
        <v>1215</v>
      </c>
      <c r="E173" s="126" t="s">
        <v>693</v>
      </c>
      <c r="F173" s="127">
        <v>2024</v>
      </c>
      <c r="G173" s="128">
        <v>231207000</v>
      </c>
      <c r="H173" s="129">
        <v>1933</v>
      </c>
      <c r="I173" s="128">
        <v>221691000</v>
      </c>
      <c r="J173" s="129">
        <v>2010</v>
      </c>
      <c r="K173" s="128">
        <v>19314000</v>
      </c>
      <c r="L173" s="127">
        <v>1474</v>
      </c>
      <c r="M173" s="130">
        <v>13103.120759837178</v>
      </c>
      <c r="N173" s="128">
        <v>28742000</v>
      </c>
      <c r="O173" s="127">
        <v>429</v>
      </c>
      <c r="P173" s="131">
        <v>66997.668997668996</v>
      </c>
    </row>
    <row r="174" spans="1:16" s="137" customFormat="1" hidden="1" outlineLevel="2">
      <c r="A174" s="132"/>
      <c r="B174" t="str">
        <f t="shared" si="16"/>
        <v>30</v>
      </c>
      <c r="C174" s="133"/>
      <c r="D174" s="125" t="s">
        <v>1216</v>
      </c>
      <c r="E174" s="126" t="s">
        <v>694</v>
      </c>
      <c r="F174" s="127">
        <v>10964</v>
      </c>
      <c r="G174" s="128">
        <v>1211530000</v>
      </c>
      <c r="H174" s="129">
        <v>10563</v>
      </c>
      <c r="I174" s="128">
        <v>1244662000</v>
      </c>
      <c r="J174" s="129">
        <v>10884</v>
      </c>
      <c r="K174" s="128">
        <v>91236000</v>
      </c>
      <c r="L174" s="127">
        <v>7976</v>
      </c>
      <c r="M174" s="130">
        <v>11438.816449348044</v>
      </c>
      <c r="N174" s="128">
        <v>60173000</v>
      </c>
      <c r="O174" s="127">
        <v>2445</v>
      </c>
      <c r="P174" s="131">
        <v>24610.633946830265</v>
      </c>
    </row>
    <row r="175" spans="1:16" s="137" customFormat="1" hidden="1" outlineLevel="2">
      <c r="A175" s="132"/>
      <c r="B175" t="str">
        <f t="shared" si="16"/>
        <v>30</v>
      </c>
      <c r="C175" s="133"/>
      <c r="D175" s="125" t="s">
        <v>1217</v>
      </c>
      <c r="E175" s="126" t="s">
        <v>695</v>
      </c>
      <c r="F175" s="127">
        <v>14953</v>
      </c>
      <c r="G175" s="128">
        <v>1843079000</v>
      </c>
      <c r="H175" s="129">
        <v>14527</v>
      </c>
      <c r="I175" s="128">
        <v>1869240000</v>
      </c>
      <c r="J175" s="129">
        <v>14865</v>
      </c>
      <c r="K175" s="128">
        <v>134078000</v>
      </c>
      <c r="L175" s="127">
        <v>10676</v>
      </c>
      <c r="M175" s="130">
        <v>12558.823529411764</v>
      </c>
      <c r="N175" s="128">
        <v>110341000</v>
      </c>
      <c r="O175" s="127">
        <v>3474</v>
      </c>
      <c r="P175" s="131">
        <v>31761.945883707544</v>
      </c>
    </row>
    <row r="176" spans="1:16" s="137" customFormat="1" hidden="1" outlineLevel="2">
      <c r="A176" s="132"/>
      <c r="B176" t="str">
        <f t="shared" si="16"/>
        <v>30</v>
      </c>
      <c r="C176" s="133"/>
      <c r="D176" s="125" t="s">
        <v>1218</v>
      </c>
      <c r="E176" s="126" t="s">
        <v>697</v>
      </c>
      <c r="F176" s="127">
        <v>20968</v>
      </c>
      <c r="G176" s="128">
        <v>3138647000</v>
      </c>
      <c r="H176" s="129">
        <v>20317</v>
      </c>
      <c r="I176" s="128">
        <v>3119234000</v>
      </c>
      <c r="J176" s="129">
        <v>20852</v>
      </c>
      <c r="K176" s="128">
        <v>182444000</v>
      </c>
      <c r="L176" s="127">
        <v>14415</v>
      </c>
      <c r="M176" s="130">
        <v>12656.53832813042</v>
      </c>
      <c r="N176" s="128">
        <v>206638000</v>
      </c>
      <c r="O176" s="127">
        <v>5298</v>
      </c>
      <c r="P176" s="131">
        <v>39003.020007550018</v>
      </c>
    </row>
    <row r="177" spans="1:16" s="137" customFormat="1" hidden="1" outlineLevel="2">
      <c r="A177" s="132"/>
      <c r="B177" t="str">
        <f t="shared" si="16"/>
        <v>30</v>
      </c>
      <c r="C177" s="133"/>
      <c r="D177" s="125" t="s">
        <v>1219</v>
      </c>
      <c r="E177" s="126" t="s">
        <v>700</v>
      </c>
      <c r="F177" s="127">
        <v>2099</v>
      </c>
      <c r="G177" s="128">
        <v>266939000</v>
      </c>
      <c r="H177" s="129">
        <v>2027</v>
      </c>
      <c r="I177" s="128">
        <v>258737000</v>
      </c>
      <c r="J177" s="129">
        <v>2077</v>
      </c>
      <c r="K177" s="128">
        <v>17177000</v>
      </c>
      <c r="L177" s="127">
        <v>1455</v>
      </c>
      <c r="M177" s="130">
        <v>11805.498281786942</v>
      </c>
      <c r="N177" s="128">
        <v>21186000</v>
      </c>
      <c r="O177" s="127">
        <v>513</v>
      </c>
      <c r="P177" s="131">
        <v>41298.245614035084</v>
      </c>
    </row>
    <row r="178" spans="1:16" s="137" customFormat="1" hidden="1" outlineLevel="2">
      <c r="A178" s="132"/>
      <c r="B178" t="str">
        <f t="shared" si="16"/>
        <v>30</v>
      </c>
      <c r="C178" s="133"/>
      <c r="D178" s="125" t="s">
        <v>1220</v>
      </c>
      <c r="E178" s="126" t="s">
        <v>701</v>
      </c>
      <c r="F178" s="127">
        <v>1143</v>
      </c>
      <c r="G178" s="128">
        <v>119917000</v>
      </c>
      <c r="H178" s="129">
        <v>1092</v>
      </c>
      <c r="I178" s="128">
        <v>117619000</v>
      </c>
      <c r="J178" s="129">
        <v>1131</v>
      </c>
      <c r="K178" s="128">
        <v>8856000</v>
      </c>
      <c r="L178" s="127">
        <v>779</v>
      </c>
      <c r="M178" s="130">
        <v>11368.421052631578</v>
      </c>
      <c r="N178" s="128">
        <v>9975000</v>
      </c>
      <c r="O178" s="127">
        <v>304</v>
      </c>
      <c r="P178" s="131">
        <v>32812.5</v>
      </c>
    </row>
    <row r="179" spans="1:16" s="137" customFormat="1" hidden="1" outlineLevel="2">
      <c r="A179" s="132"/>
      <c r="B179" t="str">
        <f t="shared" si="16"/>
        <v>30</v>
      </c>
      <c r="C179" s="133"/>
      <c r="D179" s="125" t="s">
        <v>1221</v>
      </c>
      <c r="E179" s="126" t="s">
        <v>702</v>
      </c>
      <c r="F179" s="127">
        <v>2010</v>
      </c>
      <c r="G179" s="128">
        <v>214656000</v>
      </c>
      <c r="H179" s="129">
        <v>1922</v>
      </c>
      <c r="I179" s="128">
        <v>215658000</v>
      </c>
      <c r="J179" s="129">
        <v>1976</v>
      </c>
      <c r="K179" s="128">
        <v>19459000</v>
      </c>
      <c r="L179" s="127">
        <v>1466</v>
      </c>
      <c r="M179" s="130">
        <v>13273.533424283765</v>
      </c>
      <c r="N179" s="128">
        <v>16632000</v>
      </c>
      <c r="O179" s="127">
        <v>439</v>
      </c>
      <c r="P179" s="131">
        <v>37886.10478359909</v>
      </c>
    </row>
    <row r="180" spans="1:16" s="137" customFormat="1" hidden="1" outlineLevel="2">
      <c r="A180" s="132"/>
      <c r="B180" t="str">
        <f t="shared" si="16"/>
        <v>30</v>
      </c>
      <c r="C180" s="133"/>
      <c r="D180" s="125" t="s">
        <v>1222</v>
      </c>
      <c r="E180" s="126" t="s">
        <v>669</v>
      </c>
      <c r="F180" s="127">
        <v>5397</v>
      </c>
      <c r="G180" s="128">
        <v>603315000</v>
      </c>
      <c r="H180" s="129">
        <v>5230</v>
      </c>
      <c r="I180" s="128">
        <v>612252000</v>
      </c>
      <c r="J180" s="129">
        <v>5360</v>
      </c>
      <c r="K180" s="128">
        <v>40349000</v>
      </c>
      <c r="L180" s="127">
        <v>3776</v>
      </c>
      <c r="M180" s="130">
        <v>10685.646186440677</v>
      </c>
      <c r="N180" s="128">
        <v>32397000</v>
      </c>
      <c r="O180" s="127">
        <v>1217</v>
      </c>
      <c r="P180" s="131">
        <v>26620.377978635992</v>
      </c>
    </row>
    <row r="181" spans="1:16" s="137" customFormat="1" hidden="1" outlineLevel="2">
      <c r="A181" s="132"/>
      <c r="B181" t="str">
        <f t="shared" si="16"/>
        <v>30</v>
      </c>
      <c r="C181" s="133"/>
      <c r="D181" s="125" t="s">
        <v>1223</v>
      </c>
      <c r="E181" s="126" t="s">
        <v>670</v>
      </c>
      <c r="F181" s="127">
        <v>7096</v>
      </c>
      <c r="G181" s="128">
        <v>857111000</v>
      </c>
      <c r="H181" s="129">
        <v>6866</v>
      </c>
      <c r="I181" s="128">
        <v>866689000</v>
      </c>
      <c r="J181" s="129">
        <v>7055</v>
      </c>
      <c r="K181" s="128">
        <v>53969000</v>
      </c>
      <c r="L181" s="127">
        <v>4800</v>
      </c>
      <c r="M181" s="130">
        <v>11243.541666666666</v>
      </c>
      <c r="N181" s="128">
        <v>46856000</v>
      </c>
      <c r="O181" s="127">
        <v>1787</v>
      </c>
      <c r="P181" s="131">
        <v>26220.481253497481</v>
      </c>
    </row>
    <row r="182" spans="1:16" s="137" customFormat="1" ht="15.75" outlineLevel="1" collapsed="1">
      <c r="A182" s="132"/>
      <c r="B182" s="147" t="s">
        <v>1224</v>
      </c>
      <c r="C182" s="133"/>
      <c r="D182" s="148" t="s">
        <v>1225</v>
      </c>
      <c r="E182" s="135" t="s">
        <v>1226</v>
      </c>
      <c r="F182" s="136">
        <f t="shared" ref="F182:L182" si="17">SUBTOTAL(9,F131:F181)</f>
        <v>949054</v>
      </c>
      <c r="G182" s="108">
        <f t="shared" si="17"/>
        <v>134789007000</v>
      </c>
      <c r="H182" s="109">
        <f t="shared" si="17"/>
        <v>918750</v>
      </c>
      <c r="I182" s="108">
        <f t="shared" si="17"/>
        <v>133815714000</v>
      </c>
      <c r="J182" s="109">
        <f t="shared" si="17"/>
        <v>941636</v>
      </c>
      <c r="K182" s="108">
        <f t="shared" si="17"/>
        <v>7896008000</v>
      </c>
      <c r="L182" s="136">
        <f t="shared" si="17"/>
        <v>647577</v>
      </c>
      <c r="M182" s="110">
        <v>12193</v>
      </c>
      <c r="N182" s="108">
        <f>SUBTOTAL(9,N131:N181)</f>
        <v>8935019000</v>
      </c>
      <c r="O182" s="136">
        <f>SUBTOTAL(9,O131:O181)</f>
        <v>239956</v>
      </c>
      <c r="P182" s="111">
        <v>37236.07244661521</v>
      </c>
    </row>
    <row r="183" spans="1:16" s="137" customFormat="1" hidden="1" outlineLevel="2">
      <c r="A183" s="132"/>
      <c r="B183" t="str">
        <f t="shared" si="16"/>
        <v>34</v>
      </c>
      <c r="C183" s="133"/>
      <c r="D183" s="125" t="s">
        <v>1227</v>
      </c>
      <c r="E183" s="126" t="s">
        <v>631</v>
      </c>
      <c r="F183" s="127">
        <v>14477</v>
      </c>
      <c r="G183" s="128">
        <v>1572971000</v>
      </c>
      <c r="H183" s="129">
        <v>13960</v>
      </c>
      <c r="I183" s="128">
        <v>1604436000</v>
      </c>
      <c r="J183" s="129">
        <v>14383</v>
      </c>
      <c r="K183" s="128">
        <v>111830000</v>
      </c>
      <c r="L183" s="127">
        <v>10680</v>
      </c>
      <c r="M183" s="130">
        <v>10470.973782771536</v>
      </c>
      <c r="N183" s="128">
        <v>81609000</v>
      </c>
      <c r="O183" s="127">
        <v>3048</v>
      </c>
      <c r="P183" s="131">
        <v>26774.606299212599</v>
      </c>
    </row>
    <row r="184" spans="1:16" s="137" customFormat="1" hidden="1" outlineLevel="2">
      <c r="A184" s="132"/>
      <c r="B184" t="str">
        <f t="shared" si="16"/>
        <v>34</v>
      </c>
      <c r="C184" s="133"/>
      <c r="D184" s="125" t="s">
        <v>1228</v>
      </c>
      <c r="E184" s="126" t="s">
        <v>632</v>
      </c>
      <c r="F184" s="127">
        <v>24567</v>
      </c>
      <c r="G184" s="128">
        <v>3116458000</v>
      </c>
      <c r="H184" s="129">
        <v>23685</v>
      </c>
      <c r="I184" s="128">
        <v>3136146000</v>
      </c>
      <c r="J184" s="129">
        <v>24416</v>
      </c>
      <c r="K184" s="128">
        <v>197824000</v>
      </c>
      <c r="L184" s="127">
        <v>17911</v>
      </c>
      <c r="M184" s="130">
        <v>11044.832784322483</v>
      </c>
      <c r="N184" s="128">
        <v>169677000</v>
      </c>
      <c r="O184" s="127">
        <v>5269</v>
      </c>
      <c r="P184" s="131">
        <v>32202.884797874358</v>
      </c>
    </row>
    <row r="185" spans="1:16" s="137" customFormat="1" hidden="1" outlineLevel="2">
      <c r="A185" s="132"/>
      <c r="B185" t="str">
        <f t="shared" si="16"/>
        <v>34</v>
      </c>
      <c r="C185" s="133"/>
      <c r="D185" s="125" t="s">
        <v>1229</v>
      </c>
      <c r="E185" s="126" t="s">
        <v>654</v>
      </c>
      <c r="F185" s="127">
        <v>22169</v>
      </c>
      <c r="G185" s="128">
        <v>2761426000</v>
      </c>
      <c r="H185" s="129">
        <v>21298</v>
      </c>
      <c r="I185" s="128">
        <v>2801917000</v>
      </c>
      <c r="J185" s="129">
        <v>22030</v>
      </c>
      <c r="K185" s="128">
        <v>184941000</v>
      </c>
      <c r="L185" s="127">
        <v>16043</v>
      </c>
      <c r="M185" s="130">
        <v>11527.831452970142</v>
      </c>
      <c r="N185" s="128">
        <v>144276000</v>
      </c>
      <c r="O185" s="127">
        <v>4912</v>
      </c>
      <c r="P185" s="131">
        <v>29372.149837133551</v>
      </c>
    </row>
    <row r="186" spans="1:16" s="137" customFormat="1" hidden="1" outlineLevel="2">
      <c r="A186" s="132"/>
      <c r="B186" t="str">
        <f t="shared" si="16"/>
        <v>34</v>
      </c>
      <c r="C186" s="133"/>
      <c r="D186" s="125" t="s">
        <v>1230</v>
      </c>
      <c r="E186" s="126" t="s">
        <v>655</v>
      </c>
      <c r="F186" s="127">
        <v>23718</v>
      </c>
      <c r="G186" s="128">
        <v>2703953000</v>
      </c>
      <c r="H186" s="129">
        <v>22865</v>
      </c>
      <c r="I186" s="128">
        <v>2761702000</v>
      </c>
      <c r="J186" s="129">
        <v>23567</v>
      </c>
      <c r="K186" s="128">
        <v>204783000</v>
      </c>
      <c r="L186" s="127">
        <v>17456</v>
      </c>
      <c r="M186" s="130">
        <v>11731.381759853346</v>
      </c>
      <c r="N186" s="128">
        <v>148225000</v>
      </c>
      <c r="O186" s="127">
        <v>4994</v>
      </c>
      <c r="P186" s="131">
        <v>29680.616740088106</v>
      </c>
    </row>
    <row r="187" spans="1:16" s="137" customFormat="1" hidden="1" outlineLevel="2">
      <c r="A187" s="132"/>
      <c r="B187" t="str">
        <f t="shared" si="16"/>
        <v>34</v>
      </c>
      <c r="C187" s="133"/>
      <c r="D187" s="125" t="s">
        <v>1231</v>
      </c>
      <c r="E187" s="126" t="s">
        <v>633</v>
      </c>
      <c r="F187" s="127">
        <v>27352</v>
      </c>
      <c r="G187" s="128">
        <v>2985478000</v>
      </c>
      <c r="H187" s="129">
        <v>26342</v>
      </c>
      <c r="I187" s="128">
        <v>3045241000</v>
      </c>
      <c r="J187" s="129">
        <v>27196</v>
      </c>
      <c r="K187" s="128">
        <v>218817000</v>
      </c>
      <c r="L187" s="127">
        <v>19766</v>
      </c>
      <c r="M187" s="130">
        <v>11070.373368410401</v>
      </c>
      <c r="N187" s="128">
        <v>164680000</v>
      </c>
      <c r="O187" s="127">
        <v>6160</v>
      </c>
      <c r="P187" s="131">
        <v>26733.766233766233</v>
      </c>
    </row>
    <row r="188" spans="1:16" s="137" customFormat="1" hidden="1" outlineLevel="2">
      <c r="A188" s="132"/>
      <c r="B188" t="str">
        <f t="shared" si="16"/>
        <v>34</v>
      </c>
      <c r="C188" s="133"/>
      <c r="D188" s="125" t="s">
        <v>1232</v>
      </c>
      <c r="E188" s="126" t="s">
        <v>634</v>
      </c>
      <c r="F188" s="127">
        <v>5986</v>
      </c>
      <c r="G188" s="128">
        <v>621416000</v>
      </c>
      <c r="H188" s="129">
        <v>5780</v>
      </c>
      <c r="I188" s="128">
        <v>637762000</v>
      </c>
      <c r="J188" s="129">
        <v>5961</v>
      </c>
      <c r="K188" s="128">
        <v>46291000</v>
      </c>
      <c r="L188" s="127">
        <v>4393</v>
      </c>
      <c r="M188" s="130">
        <v>10537.445936717506</v>
      </c>
      <c r="N188" s="128">
        <v>30610000</v>
      </c>
      <c r="O188" s="127">
        <v>1332</v>
      </c>
      <c r="P188" s="131">
        <v>22980.480480480481</v>
      </c>
    </row>
    <row r="189" spans="1:16" s="137" customFormat="1" hidden="1" outlineLevel="2">
      <c r="A189" s="132"/>
      <c r="B189" t="str">
        <f t="shared" si="16"/>
        <v>34</v>
      </c>
      <c r="C189" s="133"/>
      <c r="D189" s="125" t="s">
        <v>1233</v>
      </c>
      <c r="E189" s="126" t="s">
        <v>635</v>
      </c>
      <c r="F189" s="127">
        <v>16339</v>
      </c>
      <c r="G189" s="128">
        <v>1823399000</v>
      </c>
      <c r="H189" s="129">
        <v>15762</v>
      </c>
      <c r="I189" s="128">
        <v>1861208000</v>
      </c>
      <c r="J189" s="129">
        <v>16216</v>
      </c>
      <c r="K189" s="128">
        <v>123362000</v>
      </c>
      <c r="L189" s="127">
        <v>11675</v>
      </c>
      <c r="M189" s="130">
        <v>10566.338329764454</v>
      </c>
      <c r="N189" s="128">
        <v>90348000</v>
      </c>
      <c r="O189" s="127">
        <v>3794</v>
      </c>
      <c r="P189" s="131">
        <v>23813.389562467055</v>
      </c>
    </row>
    <row r="190" spans="1:16" s="137" customFormat="1" hidden="1" outlineLevel="2">
      <c r="A190" s="132"/>
      <c r="B190" t="str">
        <f t="shared" si="16"/>
        <v>34</v>
      </c>
      <c r="C190" s="133"/>
      <c r="D190" s="125" t="s">
        <v>1234</v>
      </c>
      <c r="E190" s="126" t="s">
        <v>636</v>
      </c>
      <c r="F190" s="127">
        <v>4033</v>
      </c>
      <c r="G190" s="128">
        <v>388181000</v>
      </c>
      <c r="H190" s="129">
        <v>3895</v>
      </c>
      <c r="I190" s="128">
        <v>401621000</v>
      </c>
      <c r="J190" s="129">
        <v>3999</v>
      </c>
      <c r="K190" s="128">
        <v>31226000</v>
      </c>
      <c r="L190" s="127">
        <v>3038</v>
      </c>
      <c r="M190" s="130">
        <v>10278.472679394339</v>
      </c>
      <c r="N190" s="128">
        <v>19407000</v>
      </c>
      <c r="O190" s="127">
        <v>818</v>
      </c>
      <c r="P190" s="131">
        <v>23724.938875305623</v>
      </c>
    </row>
    <row r="191" spans="1:16" s="137" customFormat="1" hidden="1" outlineLevel="2">
      <c r="A191" s="132"/>
      <c r="B191" t="str">
        <f t="shared" si="16"/>
        <v>34</v>
      </c>
      <c r="C191" s="133"/>
      <c r="D191" s="125" t="s">
        <v>1235</v>
      </c>
      <c r="E191" s="126" t="s">
        <v>637</v>
      </c>
      <c r="F191" s="127">
        <v>6309</v>
      </c>
      <c r="G191" s="128">
        <v>680635000</v>
      </c>
      <c r="H191" s="129">
        <v>6104</v>
      </c>
      <c r="I191" s="128">
        <v>695243000</v>
      </c>
      <c r="J191" s="129">
        <v>6265</v>
      </c>
      <c r="K191" s="128">
        <v>47710000</v>
      </c>
      <c r="L191" s="127">
        <v>4475</v>
      </c>
      <c r="M191" s="130">
        <v>10661.45251396648</v>
      </c>
      <c r="N191" s="128">
        <v>34885000</v>
      </c>
      <c r="O191" s="127">
        <v>1558</v>
      </c>
      <c r="P191" s="131">
        <v>22390.885750962774</v>
      </c>
    </row>
    <row r="192" spans="1:16" s="137" customFormat="1" hidden="1" outlineLevel="2">
      <c r="A192" s="132"/>
      <c r="B192" t="str">
        <f t="shared" si="16"/>
        <v>34</v>
      </c>
      <c r="C192" s="133"/>
      <c r="D192" s="125" t="s">
        <v>1236</v>
      </c>
      <c r="E192" s="126" t="s">
        <v>638</v>
      </c>
      <c r="F192" s="127">
        <v>5191</v>
      </c>
      <c r="G192" s="128">
        <v>466734000</v>
      </c>
      <c r="H192" s="129">
        <v>4929</v>
      </c>
      <c r="I192" s="128">
        <v>477875000</v>
      </c>
      <c r="J192" s="129">
        <v>5129</v>
      </c>
      <c r="K192" s="128">
        <v>39784000</v>
      </c>
      <c r="L192" s="127">
        <v>3890</v>
      </c>
      <c r="M192" s="130">
        <v>10227.249357326478</v>
      </c>
      <c r="N192" s="128">
        <v>28763000</v>
      </c>
      <c r="O192" s="127">
        <v>1063</v>
      </c>
      <c r="P192" s="131">
        <v>27058.32549388523</v>
      </c>
    </row>
    <row r="193" spans="1:16" s="137" customFormat="1" hidden="1" outlineLevel="2">
      <c r="A193" s="132"/>
      <c r="B193" t="str">
        <f t="shared" si="16"/>
        <v>34</v>
      </c>
      <c r="C193" s="133"/>
      <c r="D193" s="125" t="s">
        <v>1237</v>
      </c>
      <c r="E193" s="126" t="s">
        <v>639</v>
      </c>
      <c r="F193" s="127">
        <v>3897</v>
      </c>
      <c r="G193" s="128">
        <v>383561000</v>
      </c>
      <c r="H193" s="129">
        <v>3713</v>
      </c>
      <c r="I193" s="128">
        <v>379118000</v>
      </c>
      <c r="J193" s="129">
        <v>3856</v>
      </c>
      <c r="K193" s="128">
        <v>32190000</v>
      </c>
      <c r="L193" s="127">
        <v>2975</v>
      </c>
      <c r="M193" s="130">
        <v>10820.16806722689</v>
      </c>
      <c r="N193" s="128">
        <v>36916000</v>
      </c>
      <c r="O193" s="127">
        <v>730</v>
      </c>
      <c r="P193" s="131">
        <v>50569.863013698632</v>
      </c>
    </row>
    <row r="194" spans="1:16" s="137" customFormat="1" hidden="1" outlineLevel="2">
      <c r="A194" s="132"/>
      <c r="B194" t="str">
        <f t="shared" si="16"/>
        <v>34</v>
      </c>
      <c r="C194" s="133"/>
      <c r="D194" s="125" t="s">
        <v>1238</v>
      </c>
      <c r="E194" s="126" t="s">
        <v>640</v>
      </c>
      <c r="F194" s="127">
        <v>5954</v>
      </c>
      <c r="G194" s="128">
        <v>561099000</v>
      </c>
      <c r="H194" s="129">
        <v>5684</v>
      </c>
      <c r="I194" s="128">
        <v>578373000</v>
      </c>
      <c r="J194" s="129">
        <v>5898</v>
      </c>
      <c r="K194" s="128">
        <v>49432000</v>
      </c>
      <c r="L194" s="127">
        <v>4453</v>
      </c>
      <c r="M194" s="130">
        <v>11100.830900516507</v>
      </c>
      <c r="N194" s="128">
        <v>35983000</v>
      </c>
      <c r="O194" s="127">
        <v>1235</v>
      </c>
      <c r="P194" s="131">
        <v>29136.032388663967</v>
      </c>
    </row>
    <row r="195" spans="1:16" s="137" customFormat="1" hidden="1" outlineLevel="2">
      <c r="A195" s="132"/>
      <c r="B195" t="str">
        <f t="shared" si="16"/>
        <v>34</v>
      </c>
      <c r="C195" s="133"/>
      <c r="D195" s="125" t="s">
        <v>1239</v>
      </c>
      <c r="E195" s="126" t="s">
        <v>601</v>
      </c>
      <c r="F195" s="127">
        <v>3007</v>
      </c>
      <c r="G195" s="128">
        <v>285871000</v>
      </c>
      <c r="H195" s="129">
        <v>2880</v>
      </c>
      <c r="I195" s="128">
        <v>290814000</v>
      </c>
      <c r="J195" s="129">
        <v>2974</v>
      </c>
      <c r="K195" s="128">
        <v>23782000</v>
      </c>
      <c r="L195" s="127">
        <v>2274</v>
      </c>
      <c r="M195" s="130">
        <v>10458.223394898856</v>
      </c>
      <c r="N195" s="128">
        <v>19477000</v>
      </c>
      <c r="O195" s="127">
        <v>617</v>
      </c>
      <c r="P195" s="131">
        <v>31567.260940032415</v>
      </c>
    </row>
    <row r="196" spans="1:16" s="137" customFormat="1" hidden="1" outlineLevel="2">
      <c r="A196" s="132"/>
      <c r="B196" t="str">
        <f t="shared" si="16"/>
        <v>34</v>
      </c>
      <c r="C196" s="133"/>
      <c r="D196" s="125" t="s">
        <v>1240</v>
      </c>
      <c r="E196" s="126" t="s">
        <v>641</v>
      </c>
      <c r="F196" s="127">
        <v>16360</v>
      </c>
      <c r="G196" s="128">
        <v>1840474000</v>
      </c>
      <c r="H196" s="129">
        <v>15808</v>
      </c>
      <c r="I196" s="128">
        <v>1874337000</v>
      </c>
      <c r="J196" s="129">
        <v>16249</v>
      </c>
      <c r="K196" s="128">
        <v>126485000</v>
      </c>
      <c r="L196" s="127">
        <v>11905</v>
      </c>
      <c r="M196" s="130">
        <v>10624.52750944981</v>
      </c>
      <c r="N196" s="128">
        <v>94001000</v>
      </c>
      <c r="O196" s="127">
        <v>3658</v>
      </c>
      <c r="P196" s="131">
        <v>25697.375615090212</v>
      </c>
    </row>
    <row r="197" spans="1:16" s="137" customFormat="1" hidden="1" outlineLevel="2">
      <c r="A197" s="132"/>
      <c r="B197" t="str">
        <f t="shared" si="16"/>
        <v>34</v>
      </c>
      <c r="C197" s="133"/>
      <c r="D197" s="125" t="s">
        <v>1241</v>
      </c>
      <c r="E197" s="126" t="s">
        <v>642</v>
      </c>
      <c r="F197" s="127">
        <v>5931</v>
      </c>
      <c r="G197" s="128">
        <v>527939000</v>
      </c>
      <c r="H197" s="129">
        <v>5543</v>
      </c>
      <c r="I197" s="128">
        <v>540945000</v>
      </c>
      <c r="J197" s="129">
        <v>5837</v>
      </c>
      <c r="K197" s="128">
        <v>48147000</v>
      </c>
      <c r="L197" s="127">
        <v>4453</v>
      </c>
      <c r="M197" s="130">
        <v>10812.261396811138</v>
      </c>
      <c r="N197" s="128">
        <v>36142000</v>
      </c>
      <c r="O197" s="127">
        <v>1175</v>
      </c>
      <c r="P197" s="131">
        <v>30759.148936170212</v>
      </c>
    </row>
    <row r="198" spans="1:16" s="137" customFormat="1" hidden="1" outlineLevel="2">
      <c r="A198" s="132"/>
      <c r="B198" t="str">
        <f t="shared" si="16"/>
        <v>34</v>
      </c>
      <c r="C198" s="133"/>
      <c r="D198" s="125" t="s">
        <v>1242</v>
      </c>
      <c r="E198" s="126" t="s">
        <v>643</v>
      </c>
      <c r="F198" s="127">
        <v>3474</v>
      </c>
      <c r="G198" s="128">
        <v>338872000</v>
      </c>
      <c r="H198" s="129">
        <v>3295</v>
      </c>
      <c r="I198" s="128">
        <v>351532000</v>
      </c>
      <c r="J198" s="129">
        <v>3454</v>
      </c>
      <c r="K198" s="128">
        <v>28171000</v>
      </c>
      <c r="L198" s="127">
        <v>2605</v>
      </c>
      <c r="M198" s="130">
        <v>10814.203454894434</v>
      </c>
      <c r="N198" s="128">
        <v>15765000</v>
      </c>
      <c r="O198" s="127">
        <v>703</v>
      </c>
      <c r="P198" s="131">
        <v>22425.320056899003</v>
      </c>
    </row>
    <row r="199" spans="1:16" s="137" customFormat="1" hidden="1" outlineLevel="2">
      <c r="A199" s="132"/>
      <c r="B199" t="str">
        <f t="shared" si="16"/>
        <v>34</v>
      </c>
      <c r="C199" s="133"/>
      <c r="D199" s="125" t="s">
        <v>1243</v>
      </c>
      <c r="E199" s="126" t="s">
        <v>644</v>
      </c>
      <c r="F199" s="127">
        <v>1997</v>
      </c>
      <c r="G199" s="128">
        <v>177223000</v>
      </c>
      <c r="H199" s="129">
        <v>1916</v>
      </c>
      <c r="I199" s="128">
        <v>182875000</v>
      </c>
      <c r="J199" s="129">
        <v>1963</v>
      </c>
      <c r="K199" s="128">
        <v>17068000</v>
      </c>
      <c r="L199" s="127">
        <v>1524</v>
      </c>
      <c r="M199" s="130">
        <v>11199.475065616798</v>
      </c>
      <c r="N199" s="128">
        <v>11659000</v>
      </c>
      <c r="O199" s="127">
        <v>370</v>
      </c>
      <c r="P199" s="131">
        <v>31510.81081081081</v>
      </c>
    </row>
    <row r="200" spans="1:16" s="137" customFormat="1" hidden="1" outlineLevel="2">
      <c r="A200" s="132"/>
      <c r="B200" t="str">
        <f t="shared" si="16"/>
        <v>34</v>
      </c>
      <c r="C200" s="133"/>
      <c r="D200" s="125" t="s">
        <v>1244</v>
      </c>
      <c r="E200" s="126" t="s">
        <v>645</v>
      </c>
      <c r="F200" s="127">
        <v>1486</v>
      </c>
      <c r="G200" s="128">
        <v>123640000</v>
      </c>
      <c r="H200" s="129">
        <v>1403</v>
      </c>
      <c r="I200" s="128">
        <v>127228000</v>
      </c>
      <c r="J200" s="129">
        <v>1453</v>
      </c>
      <c r="K200" s="128">
        <v>13118000</v>
      </c>
      <c r="L200" s="127">
        <v>1130</v>
      </c>
      <c r="M200" s="130">
        <v>11608.849557522124</v>
      </c>
      <c r="N200" s="128">
        <v>9787000</v>
      </c>
      <c r="O200" s="127">
        <v>295</v>
      </c>
      <c r="P200" s="131">
        <v>33176.271186440681</v>
      </c>
    </row>
    <row r="201" spans="1:16" s="137" customFormat="1" hidden="1" outlineLevel="2">
      <c r="A201" s="132"/>
      <c r="B201" t="str">
        <f t="shared" si="16"/>
        <v>34</v>
      </c>
      <c r="C201" s="133"/>
      <c r="D201" s="125" t="s">
        <v>1245</v>
      </c>
      <c r="E201" s="126" t="s">
        <v>646</v>
      </c>
      <c r="F201" s="127">
        <v>1071</v>
      </c>
      <c r="G201" s="128">
        <v>93479000</v>
      </c>
      <c r="H201" s="129">
        <v>1009</v>
      </c>
      <c r="I201" s="128">
        <v>98581000</v>
      </c>
      <c r="J201" s="129">
        <v>1059</v>
      </c>
      <c r="K201" s="128">
        <v>8892000</v>
      </c>
      <c r="L201" s="127">
        <v>781</v>
      </c>
      <c r="M201" s="130">
        <v>11385.403329065301</v>
      </c>
      <c r="N201" s="128">
        <v>4313000</v>
      </c>
      <c r="O201" s="127">
        <v>243</v>
      </c>
      <c r="P201" s="131">
        <v>17748.971193415637</v>
      </c>
    </row>
    <row r="202" spans="1:16" s="137" customFormat="1" hidden="1" outlineLevel="2">
      <c r="A202" s="132"/>
      <c r="B202" t="str">
        <f t="shared" si="16"/>
        <v>34</v>
      </c>
      <c r="C202" s="133"/>
      <c r="D202" s="125" t="s">
        <v>1246</v>
      </c>
      <c r="E202" s="126" t="s">
        <v>647</v>
      </c>
      <c r="F202" s="127">
        <v>1187</v>
      </c>
      <c r="G202" s="128">
        <v>111592000</v>
      </c>
      <c r="H202" s="129">
        <v>1139</v>
      </c>
      <c r="I202" s="128">
        <v>117606000</v>
      </c>
      <c r="J202" s="129">
        <v>1172</v>
      </c>
      <c r="K202" s="128">
        <v>11636000</v>
      </c>
      <c r="L202" s="127">
        <v>832</v>
      </c>
      <c r="M202" s="130">
        <v>13985.576923076924</v>
      </c>
      <c r="N202" s="128">
        <v>5525000</v>
      </c>
      <c r="O202" s="127">
        <v>272</v>
      </c>
      <c r="P202" s="131">
        <v>20312.5</v>
      </c>
    </row>
    <row r="203" spans="1:16" s="137" customFormat="1" hidden="1" outlineLevel="2">
      <c r="A203" s="132"/>
      <c r="B203" t="str">
        <f t="shared" si="16"/>
        <v>34</v>
      </c>
      <c r="C203" s="133"/>
      <c r="D203" s="125" t="s">
        <v>1247</v>
      </c>
      <c r="E203" s="126" t="s">
        <v>648</v>
      </c>
      <c r="F203" s="127">
        <v>4417</v>
      </c>
      <c r="G203" s="128">
        <v>461088000</v>
      </c>
      <c r="H203" s="129">
        <v>4252</v>
      </c>
      <c r="I203" s="128">
        <v>482078000</v>
      </c>
      <c r="J203" s="129">
        <v>4375</v>
      </c>
      <c r="K203" s="128">
        <v>40114000</v>
      </c>
      <c r="L203" s="127">
        <v>3248</v>
      </c>
      <c r="M203" s="130">
        <v>12350.36945812808</v>
      </c>
      <c r="N203" s="128">
        <v>21141000</v>
      </c>
      <c r="O203" s="127">
        <v>927</v>
      </c>
      <c r="P203" s="131">
        <v>22805.825242718445</v>
      </c>
    </row>
    <row r="204" spans="1:16" s="137" customFormat="1" hidden="1" outlineLevel="2">
      <c r="A204" s="132"/>
      <c r="B204" t="str">
        <f t="shared" si="16"/>
        <v>34</v>
      </c>
      <c r="C204" s="133"/>
      <c r="D204" s="125" t="s">
        <v>1248</v>
      </c>
      <c r="E204" s="126" t="s">
        <v>649</v>
      </c>
      <c r="F204" s="127">
        <v>1865</v>
      </c>
      <c r="G204" s="128">
        <v>198408000</v>
      </c>
      <c r="H204" s="129">
        <v>1787</v>
      </c>
      <c r="I204" s="128">
        <v>201372000</v>
      </c>
      <c r="J204" s="129">
        <v>1851</v>
      </c>
      <c r="K204" s="128">
        <v>16832000</v>
      </c>
      <c r="L204" s="127">
        <v>1361</v>
      </c>
      <c r="M204" s="130">
        <v>12367.376928728876</v>
      </c>
      <c r="N204" s="128">
        <v>14478000</v>
      </c>
      <c r="O204" s="127">
        <v>420</v>
      </c>
      <c r="P204" s="131">
        <v>34471.428571428572</v>
      </c>
    </row>
    <row r="205" spans="1:16" s="137" customFormat="1" hidden="1" outlineLevel="2">
      <c r="A205" s="132"/>
      <c r="B205" t="str">
        <f t="shared" si="16"/>
        <v>34</v>
      </c>
      <c r="C205" s="133"/>
      <c r="D205" s="125" t="s">
        <v>1249</v>
      </c>
      <c r="E205" s="126" t="s">
        <v>650</v>
      </c>
      <c r="F205" s="127">
        <v>1236</v>
      </c>
      <c r="G205" s="128">
        <v>114329000</v>
      </c>
      <c r="H205" s="129">
        <v>1167</v>
      </c>
      <c r="I205" s="128">
        <v>119646000</v>
      </c>
      <c r="J205" s="129">
        <v>1229</v>
      </c>
      <c r="K205" s="128">
        <v>10163000</v>
      </c>
      <c r="L205" s="127">
        <v>905</v>
      </c>
      <c r="M205" s="130">
        <v>11229.834254143647</v>
      </c>
      <c r="N205" s="128">
        <v>5249000</v>
      </c>
      <c r="O205" s="127">
        <v>278</v>
      </c>
      <c r="P205" s="131">
        <v>18881.294964028777</v>
      </c>
    </row>
    <row r="206" spans="1:16" s="137" customFormat="1" hidden="1" outlineLevel="2">
      <c r="A206" s="132"/>
      <c r="B206" t="str">
        <f t="shared" si="16"/>
        <v>34</v>
      </c>
      <c r="C206" s="133"/>
      <c r="D206" s="125" t="s">
        <v>1250</v>
      </c>
      <c r="E206" s="126" t="s">
        <v>651</v>
      </c>
      <c r="F206" s="127">
        <v>1571</v>
      </c>
      <c r="G206" s="128">
        <v>153443000</v>
      </c>
      <c r="H206" s="129">
        <v>1494</v>
      </c>
      <c r="I206" s="128">
        <v>161578000</v>
      </c>
      <c r="J206" s="129">
        <v>1549</v>
      </c>
      <c r="K206" s="128">
        <v>14203000</v>
      </c>
      <c r="L206" s="127">
        <v>1135</v>
      </c>
      <c r="M206" s="130">
        <v>12513.656387665198</v>
      </c>
      <c r="N206" s="128">
        <v>6956000</v>
      </c>
      <c r="O206" s="127">
        <v>365</v>
      </c>
      <c r="P206" s="131">
        <v>19057.534246575342</v>
      </c>
    </row>
    <row r="207" spans="1:16" s="137" customFormat="1" hidden="1" outlineLevel="2">
      <c r="A207" s="132"/>
      <c r="B207" t="str">
        <f t="shared" si="16"/>
        <v>34</v>
      </c>
      <c r="C207" s="133"/>
      <c r="D207" s="125" t="s">
        <v>1251</v>
      </c>
      <c r="E207" s="126" t="s">
        <v>656</v>
      </c>
      <c r="F207" s="127">
        <v>2045</v>
      </c>
      <c r="G207" s="128">
        <v>196793000</v>
      </c>
      <c r="H207" s="129">
        <v>1966</v>
      </c>
      <c r="I207" s="128">
        <v>208966000</v>
      </c>
      <c r="J207" s="129">
        <v>2020</v>
      </c>
      <c r="K207" s="128">
        <v>20084000</v>
      </c>
      <c r="L207" s="127">
        <v>1535</v>
      </c>
      <c r="M207" s="130">
        <v>13084.039087947882</v>
      </c>
      <c r="N207" s="128">
        <v>8149000</v>
      </c>
      <c r="O207" s="127">
        <v>436</v>
      </c>
      <c r="P207" s="131">
        <v>18690.366972477063</v>
      </c>
    </row>
    <row r="208" spans="1:16" s="137" customFormat="1" hidden="1" outlineLevel="2">
      <c r="A208" s="132"/>
      <c r="B208" t="str">
        <f t="shared" si="16"/>
        <v>34</v>
      </c>
      <c r="C208" s="133"/>
      <c r="D208" s="125" t="s">
        <v>1252</v>
      </c>
      <c r="E208" s="126" t="s">
        <v>657</v>
      </c>
      <c r="F208" s="127">
        <v>1563</v>
      </c>
      <c r="G208" s="128">
        <v>146777000</v>
      </c>
      <c r="H208" s="129">
        <v>1486</v>
      </c>
      <c r="I208" s="128">
        <v>158677000</v>
      </c>
      <c r="J208" s="129">
        <v>1547</v>
      </c>
      <c r="K208" s="128">
        <v>18816000</v>
      </c>
      <c r="L208" s="127">
        <v>1155</v>
      </c>
      <c r="M208" s="130">
        <v>16290.90909090909</v>
      </c>
      <c r="N208" s="128">
        <v>7208000</v>
      </c>
      <c r="O208" s="127">
        <v>337</v>
      </c>
      <c r="P208" s="131">
        <v>21388.724035608309</v>
      </c>
    </row>
    <row r="209" spans="1:16" s="137" customFormat="1" hidden="1" outlineLevel="2">
      <c r="A209" s="132"/>
      <c r="B209" t="str">
        <f t="shared" si="16"/>
        <v>34</v>
      </c>
      <c r="C209" s="133"/>
      <c r="D209" s="125" t="s">
        <v>1253</v>
      </c>
      <c r="E209" s="126" t="s">
        <v>658</v>
      </c>
      <c r="F209" s="127">
        <v>1781</v>
      </c>
      <c r="G209" s="128">
        <v>164265000</v>
      </c>
      <c r="H209" s="129">
        <v>1696</v>
      </c>
      <c r="I209" s="128">
        <v>173415000</v>
      </c>
      <c r="J209" s="129">
        <v>1770</v>
      </c>
      <c r="K209" s="128">
        <v>17854000</v>
      </c>
      <c r="L209" s="127">
        <v>1343</v>
      </c>
      <c r="M209" s="130">
        <v>13294.117647058823</v>
      </c>
      <c r="N209" s="128">
        <v>8942000</v>
      </c>
      <c r="O209" s="127">
        <v>369</v>
      </c>
      <c r="P209" s="131">
        <v>24233.062330623306</v>
      </c>
    </row>
    <row r="210" spans="1:16" s="137" customFormat="1" hidden="1" outlineLevel="2">
      <c r="A210" s="132"/>
      <c r="B210" t="str">
        <f t="shared" si="16"/>
        <v>34</v>
      </c>
      <c r="C210" s="133"/>
      <c r="D210" s="125" t="s">
        <v>1254</v>
      </c>
      <c r="E210" s="126" t="s">
        <v>659</v>
      </c>
      <c r="F210" s="127">
        <v>1839</v>
      </c>
      <c r="G210" s="128">
        <v>173804000</v>
      </c>
      <c r="H210" s="129">
        <v>1731</v>
      </c>
      <c r="I210" s="128">
        <v>186343000</v>
      </c>
      <c r="J210" s="129">
        <v>1822</v>
      </c>
      <c r="K210" s="128">
        <v>19693000</v>
      </c>
      <c r="L210" s="127">
        <v>1391</v>
      </c>
      <c r="M210" s="130">
        <v>14157.44069015097</v>
      </c>
      <c r="N210" s="128">
        <v>7687000</v>
      </c>
      <c r="O210" s="127">
        <v>384</v>
      </c>
      <c r="P210" s="131">
        <v>20018.229166666668</v>
      </c>
    </row>
    <row r="211" spans="1:16" s="137" customFormat="1" hidden="1" outlineLevel="2">
      <c r="A211" s="132"/>
      <c r="B211" t="str">
        <f t="shared" si="16"/>
        <v>34</v>
      </c>
      <c r="C211" s="133"/>
      <c r="D211" s="125" t="s">
        <v>1255</v>
      </c>
      <c r="E211" s="126" t="s">
        <v>660</v>
      </c>
      <c r="F211" s="127">
        <v>2839</v>
      </c>
      <c r="G211" s="128">
        <v>278715000</v>
      </c>
      <c r="H211" s="129">
        <v>2692</v>
      </c>
      <c r="I211" s="128">
        <v>292935000</v>
      </c>
      <c r="J211" s="129">
        <v>2818</v>
      </c>
      <c r="K211" s="128">
        <v>27065000</v>
      </c>
      <c r="L211" s="127">
        <v>2111</v>
      </c>
      <c r="M211" s="130">
        <v>12820.937944102321</v>
      </c>
      <c r="N211" s="128">
        <v>13386000</v>
      </c>
      <c r="O211" s="127">
        <v>613</v>
      </c>
      <c r="P211" s="131">
        <v>21836.867862969004</v>
      </c>
    </row>
    <row r="212" spans="1:16" s="137" customFormat="1" hidden="1" outlineLevel="2">
      <c r="A212" s="132"/>
      <c r="B212" t="str">
        <f t="shared" si="16"/>
        <v>34</v>
      </c>
      <c r="C212" s="133"/>
      <c r="D212" s="125" t="s">
        <v>1256</v>
      </c>
      <c r="E212" s="126" t="s">
        <v>661</v>
      </c>
      <c r="F212" s="127">
        <v>4553</v>
      </c>
      <c r="G212" s="128">
        <v>473720000</v>
      </c>
      <c r="H212" s="129">
        <v>4337</v>
      </c>
      <c r="I212" s="128">
        <v>492817000</v>
      </c>
      <c r="J212" s="129">
        <v>4505</v>
      </c>
      <c r="K212" s="128">
        <v>40633000</v>
      </c>
      <c r="L212" s="127">
        <v>3404</v>
      </c>
      <c r="M212" s="130">
        <v>11936.83901292597</v>
      </c>
      <c r="N212" s="128">
        <v>22712000</v>
      </c>
      <c r="O212" s="127">
        <v>938</v>
      </c>
      <c r="P212" s="131">
        <v>24213.219616204689</v>
      </c>
    </row>
    <row r="213" spans="1:16" s="137" customFormat="1" hidden="1" outlineLevel="2">
      <c r="A213" s="132"/>
      <c r="B213" t="str">
        <f t="shared" si="16"/>
        <v>34</v>
      </c>
      <c r="C213" s="133"/>
      <c r="D213" s="125" t="s">
        <v>1257</v>
      </c>
      <c r="E213" s="126" t="s">
        <v>662</v>
      </c>
      <c r="F213" s="127">
        <v>4539</v>
      </c>
      <c r="G213" s="128">
        <v>417609000</v>
      </c>
      <c r="H213" s="129">
        <v>4311</v>
      </c>
      <c r="I213" s="128">
        <v>436452000</v>
      </c>
      <c r="J213" s="129">
        <v>4502</v>
      </c>
      <c r="K213" s="128">
        <v>35767000</v>
      </c>
      <c r="L213" s="127">
        <v>3426</v>
      </c>
      <c r="M213" s="130">
        <v>10439.871570344425</v>
      </c>
      <c r="N213" s="128">
        <v>18725000</v>
      </c>
      <c r="O213" s="127">
        <v>920</v>
      </c>
      <c r="P213" s="131">
        <v>20353.260869565216</v>
      </c>
    </row>
    <row r="214" spans="1:16" s="137" customFormat="1" hidden="1" outlineLevel="2">
      <c r="A214" s="132"/>
      <c r="B214" t="str">
        <f t="shared" si="16"/>
        <v>34</v>
      </c>
      <c r="C214" s="133"/>
      <c r="D214" s="125" t="s">
        <v>1258</v>
      </c>
      <c r="E214" s="126" t="s">
        <v>663</v>
      </c>
      <c r="F214" s="127">
        <v>2493</v>
      </c>
      <c r="G214" s="128">
        <v>252233000</v>
      </c>
      <c r="H214" s="129">
        <v>2362</v>
      </c>
      <c r="I214" s="128">
        <v>265459000</v>
      </c>
      <c r="J214" s="129">
        <v>2466</v>
      </c>
      <c r="K214" s="128">
        <v>25295000</v>
      </c>
      <c r="L214" s="127">
        <v>1821</v>
      </c>
      <c r="M214" s="130">
        <v>13890.719384953323</v>
      </c>
      <c r="N214" s="128">
        <v>13132000</v>
      </c>
      <c r="O214" s="127">
        <v>545</v>
      </c>
      <c r="P214" s="131">
        <v>24095.412844036699</v>
      </c>
    </row>
    <row r="215" spans="1:16" s="137" customFormat="1" hidden="1" outlineLevel="2">
      <c r="A215" s="132"/>
      <c r="B215" t="str">
        <f t="shared" si="16"/>
        <v>34</v>
      </c>
      <c r="C215" s="133"/>
      <c r="D215" s="125" t="s">
        <v>1259</v>
      </c>
      <c r="E215" s="126" t="s">
        <v>664</v>
      </c>
      <c r="F215" s="127">
        <v>3662</v>
      </c>
      <c r="G215" s="128">
        <v>363679000</v>
      </c>
      <c r="H215" s="129">
        <v>3470</v>
      </c>
      <c r="I215" s="128">
        <v>373592000</v>
      </c>
      <c r="J215" s="129">
        <v>3628</v>
      </c>
      <c r="K215" s="128">
        <v>34423000</v>
      </c>
      <c r="L215" s="127">
        <v>2738</v>
      </c>
      <c r="M215" s="130">
        <v>12572.315558802045</v>
      </c>
      <c r="N215" s="128">
        <v>24491000</v>
      </c>
      <c r="O215" s="127">
        <v>726</v>
      </c>
      <c r="P215" s="131">
        <v>33734.159779614325</v>
      </c>
    </row>
    <row r="216" spans="1:16" s="137" customFormat="1" hidden="1" outlineLevel="2">
      <c r="A216" s="132"/>
      <c r="B216" t="str">
        <f t="shared" ref="B216:B282" si="18">LEFT(D216,2)</f>
        <v>34</v>
      </c>
      <c r="C216" s="133"/>
      <c r="D216" s="125" t="s">
        <v>1260</v>
      </c>
      <c r="E216" s="126" t="s">
        <v>665</v>
      </c>
      <c r="F216" s="127">
        <v>4180</v>
      </c>
      <c r="G216" s="128">
        <v>446902000</v>
      </c>
      <c r="H216" s="129">
        <v>3993</v>
      </c>
      <c r="I216" s="128">
        <v>462339000</v>
      </c>
      <c r="J216" s="129">
        <v>4147</v>
      </c>
      <c r="K216" s="128">
        <v>35504000</v>
      </c>
      <c r="L216" s="127">
        <v>2979</v>
      </c>
      <c r="M216" s="130">
        <v>11918.093319906009</v>
      </c>
      <c r="N216" s="128">
        <v>20348000</v>
      </c>
      <c r="O216" s="127">
        <v>954</v>
      </c>
      <c r="P216" s="131">
        <v>21329.140461215931</v>
      </c>
    </row>
    <row r="217" spans="1:16" s="137" customFormat="1" hidden="1" outlineLevel="2">
      <c r="A217" s="132"/>
      <c r="B217" t="str">
        <f t="shared" si="18"/>
        <v>34</v>
      </c>
      <c r="C217" s="133"/>
      <c r="D217" s="125" t="s">
        <v>1261</v>
      </c>
      <c r="E217" s="126" t="s">
        <v>666</v>
      </c>
      <c r="F217" s="127">
        <v>4905</v>
      </c>
      <c r="G217" s="128">
        <v>535318000</v>
      </c>
      <c r="H217" s="129">
        <v>4701</v>
      </c>
      <c r="I217" s="128">
        <v>534412000</v>
      </c>
      <c r="J217" s="129">
        <v>4862</v>
      </c>
      <c r="K217" s="128">
        <v>45427000</v>
      </c>
      <c r="L217" s="127">
        <v>3518</v>
      </c>
      <c r="M217" s="130">
        <v>12912.73450824332</v>
      </c>
      <c r="N217" s="128">
        <v>47261000</v>
      </c>
      <c r="O217" s="127">
        <v>1162</v>
      </c>
      <c r="P217" s="131">
        <v>40672.117039586919</v>
      </c>
    </row>
    <row r="218" spans="1:16" s="137" customFormat="1" hidden="1" outlineLevel="2">
      <c r="A218" s="132"/>
      <c r="B218" t="str">
        <f t="shared" si="18"/>
        <v>34</v>
      </c>
      <c r="C218" s="133"/>
      <c r="D218" s="125" t="s">
        <v>1262</v>
      </c>
      <c r="E218" s="126" t="s">
        <v>667</v>
      </c>
      <c r="F218" s="127">
        <v>12112</v>
      </c>
      <c r="G218" s="128">
        <v>1300750000</v>
      </c>
      <c r="H218" s="129">
        <v>11658</v>
      </c>
      <c r="I218" s="128">
        <v>1304767000</v>
      </c>
      <c r="J218" s="129">
        <v>12030</v>
      </c>
      <c r="K218" s="128">
        <v>106896000</v>
      </c>
      <c r="L218" s="127">
        <v>8691</v>
      </c>
      <c r="M218" s="130">
        <v>12299.620296858819</v>
      </c>
      <c r="N218" s="128">
        <v>103005000</v>
      </c>
      <c r="O218" s="127">
        <v>2788</v>
      </c>
      <c r="P218" s="131">
        <v>36945.83931133429</v>
      </c>
    </row>
    <row r="219" spans="1:16" s="137" customFormat="1" hidden="1" outlineLevel="2">
      <c r="A219" s="132"/>
      <c r="B219" t="str">
        <f t="shared" si="18"/>
        <v>34</v>
      </c>
      <c r="C219" s="133"/>
      <c r="D219" s="125" t="s">
        <v>1263</v>
      </c>
      <c r="E219" s="126" t="s">
        <v>668</v>
      </c>
      <c r="F219" s="127">
        <v>10664</v>
      </c>
      <c r="G219" s="128">
        <v>1117716000</v>
      </c>
      <c r="H219" s="129">
        <v>10332</v>
      </c>
      <c r="I219" s="128">
        <v>1157537000</v>
      </c>
      <c r="J219" s="129">
        <v>10609</v>
      </c>
      <c r="K219" s="128">
        <v>87260000</v>
      </c>
      <c r="L219" s="127">
        <v>7852</v>
      </c>
      <c r="M219" s="130">
        <v>11113.092205807437</v>
      </c>
      <c r="N219" s="128">
        <v>48052000</v>
      </c>
      <c r="O219" s="127">
        <v>2236</v>
      </c>
      <c r="P219" s="131">
        <v>21490.161001788907</v>
      </c>
    </row>
    <row r="220" spans="1:16" s="137" customFormat="1" hidden="1" outlineLevel="2">
      <c r="A220" s="132"/>
      <c r="B220" t="str">
        <f t="shared" si="18"/>
        <v>34</v>
      </c>
      <c r="C220" s="133"/>
      <c r="D220" s="125" t="s">
        <v>1264</v>
      </c>
      <c r="E220" s="126" t="s">
        <v>671</v>
      </c>
      <c r="F220" s="127">
        <v>10863</v>
      </c>
      <c r="G220" s="128">
        <v>1267723000</v>
      </c>
      <c r="H220" s="129">
        <v>10468</v>
      </c>
      <c r="I220" s="128">
        <v>1270115000</v>
      </c>
      <c r="J220" s="129">
        <v>10781</v>
      </c>
      <c r="K220" s="128">
        <v>92989000</v>
      </c>
      <c r="L220" s="127">
        <v>7769</v>
      </c>
      <c r="M220" s="130">
        <v>11969.236710001287</v>
      </c>
      <c r="N220" s="128">
        <v>93245000</v>
      </c>
      <c r="O220" s="127">
        <v>2562</v>
      </c>
      <c r="P220" s="131">
        <v>36395.394223263072</v>
      </c>
    </row>
    <row r="221" spans="1:16" s="137" customFormat="1" hidden="1" outlineLevel="2">
      <c r="A221" s="132"/>
      <c r="B221" t="str">
        <f t="shared" si="18"/>
        <v>34</v>
      </c>
      <c r="C221" s="133"/>
      <c r="D221" s="125" t="s">
        <v>1265</v>
      </c>
      <c r="E221" s="126" t="s">
        <v>672</v>
      </c>
      <c r="F221" s="127">
        <v>4543</v>
      </c>
      <c r="G221" s="128">
        <v>425713000</v>
      </c>
      <c r="H221" s="129">
        <v>4381</v>
      </c>
      <c r="I221" s="128">
        <v>442938000</v>
      </c>
      <c r="J221" s="129">
        <v>4508</v>
      </c>
      <c r="K221" s="128">
        <v>35956000</v>
      </c>
      <c r="L221" s="127">
        <v>3396</v>
      </c>
      <c r="M221" s="130">
        <v>10587.750294464075</v>
      </c>
      <c r="N221" s="128">
        <v>19342000</v>
      </c>
      <c r="O221" s="127">
        <v>946</v>
      </c>
      <c r="P221" s="131">
        <v>20446.088794926003</v>
      </c>
    </row>
    <row r="222" spans="1:16" s="137" customFormat="1" hidden="1" outlineLevel="2">
      <c r="A222" s="132"/>
      <c r="B222" t="str">
        <f t="shared" si="18"/>
        <v>34</v>
      </c>
      <c r="C222" s="133"/>
      <c r="D222" s="125" t="s">
        <v>1266</v>
      </c>
      <c r="E222" s="126" t="s">
        <v>673</v>
      </c>
      <c r="F222" s="127">
        <v>5258</v>
      </c>
      <c r="G222" s="128">
        <v>493779000</v>
      </c>
      <c r="H222" s="129">
        <v>5025</v>
      </c>
      <c r="I222" s="128">
        <v>520385000</v>
      </c>
      <c r="J222" s="129">
        <v>5216</v>
      </c>
      <c r="K222" s="128">
        <v>46286000</v>
      </c>
      <c r="L222" s="127">
        <v>3934</v>
      </c>
      <c r="M222" s="130">
        <v>11765.632943568886</v>
      </c>
      <c r="N222" s="128">
        <v>21237000</v>
      </c>
      <c r="O222" s="127">
        <v>1103</v>
      </c>
      <c r="P222" s="131">
        <v>19253.853127833183</v>
      </c>
    </row>
    <row r="223" spans="1:16" s="137" customFormat="1" hidden="1" outlineLevel="2">
      <c r="A223" s="132"/>
      <c r="B223" t="str">
        <f t="shared" si="18"/>
        <v>34</v>
      </c>
      <c r="C223" s="133"/>
      <c r="D223" s="125" t="s">
        <v>1267</v>
      </c>
      <c r="E223" s="126" t="s">
        <v>674</v>
      </c>
      <c r="F223" s="127">
        <v>2378</v>
      </c>
      <c r="G223" s="128">
        <v>226688000</v>
      </c>
      <c r="H223" s="129">
        <v>2266</v>
      </c>
      <c r="I223" s="128">
        <v>237484000</v>
      </c>
      <c r="J223" s="129">
        <v>2337</v>
      </c>
      <c r="K223" s="128">
        <v>21652000</v>
      </c>
      <c r="L223" s="127">
        <v>1762</v>
      </c>
      <c r="M223" s="130">
        <v>12288.308740068105</v>
      </c>
      <c r="N223" s="128">
        <v>12131000</v>
      </c>
      <c r="O223" s="127">
        <v>511</v>
      </c>
      <c r="P223" s="131">
        <v>23739.726027397261</v>
      </c>
    </row>
    <row r="224" spans="1:16" s="137" customFormat="1" hidden="1" outlineLevel="2">
      <c r="A224" s="132"/>
      <c r="B224" t="str">
        <f t="shared" si="18"/>
        <v>34</v>
      </c>
      <c r="C224" s="133"/>
      <c r="D224" s="125" t="s">
        <v>1268</v>
      </c>
      <c r="E224" s="126" t="s">
        <v>675</v>
      </c>
      <c r="F224" s="127">
        <v>1017</v>
      </c>
      <c r="G224" s="128">
        <v>96136000</v>
      </c>
      <c r="H224" s="129">
        <v>965</v>
      </c>
      <c r="I224" s="128">
        <v>100373000</v>
      </c>
      <c r="J224" s="129">
        <v>1007</v>
      </c>
      <c r="K224" s="128">
        <v>9847000</v>
      </c>
      <c r="L224" s="127">
        <v>761</v>
      </c>
      <c r="M224" s="130">
        <v>12939.553219448095</v>
      </c>
      <c r="N224" s="128">
        <v>6191000</v>
      </c>
      <c r="O224" s="127">
        <v>212</v>
      </c>
      <c r="P224" s="131">
        <v>29202.830188679247</v>
      </c>
    </row>
    <row r="225" spans="1:16" s="137" customFormat="1" hidden="1" outlineLevel="2">
      <c r="A225" s="132"/>
      <c r="B225" t="str">
        <f t="shared" si="18"/>
        <v>34</v>
      </c>
      <c r="C225" s="133"/>
      <c r="D225" s="125" t="s">
        <v>1269</v>
      </c>
      <c r="E225" s="126" t="s">
        <v>676</v>
      </c>
      <c r="F225" s="127">
        <v>5278</v>
      </c>
      <c r="G225" s="128">
        <v>544794000</v>
      </c>
      <c r="H225" s="129">
        <v>5054</v>
      </c>
      <c r="I225" s="128">
        <v>562997000</v>
      </c>
      <c r="J225" s="129">
        <v>5221</v>
      </c>
      <c r="K225" s="128">
        <v>47187000</v>
      </c>
      <c r="L225" s="127">
        <v>3836</v>
      </c>
      <c r="M225" s="130">
        <v>12301.094890510949</v>
      </c>
      <c r="N225" s="128">
        <v>30337000</v>
      </c>
      <c r="O225" s="127">
        <v>1131</v>
      </c>
      <c r="P225" s="131">
        <v>26823.165340406718</v>
      </c>
    </row>
    <row r="226" spans="1:16" s="137" customFormat="1" hidden="1" outlineLevel="2">
      <c r="A226" s="132"/>
      <c r="B226" t="str">
        <f t="shared" si="18"/>
        <v>34</v>
      </c>
      <c r="C226" s="133"/>
      <c r="D226" s="125" t="s">
        <v>1270</v>
      </c>
      <c r="E226" s="126" t="s">
        <v>677</v>
      </c>
      <c r="F226" s="127">
        <v>1713</v>
      </c>
      <c r="G226" s="128">
        <v>197977000</v>
      </c>
      <c r="H226" s="129">
        <v>1632</v>
      </c>
      <c r="I226" s="128">
        <v>193255000</v>
      </c>
      <c r="J226" s="129">
        <v>1696</v>
      </c>
      <c r="K226" s="128">
        <v>16376000</v>
      </c>
      <c r="L226" s="127">
        <v>1225</v>
      </c>
      <c r="M226" s="130">
        <v>13368.163265306122</v>
      </c>
      <c r="N226" s="128">
        <v>23278000</v>
      </c>
      <c r="O226" s="127">
        <v>384</v>
      </c>
      <c r="P226" s="131">
        <v>60619.791666666664</v>
      </c>
    </row>
    <row r="227" spans="1:16" s="137" customFormat="1" hidden="1" outlineLevel="2">
      <c r="A227" s="132"/>
      <c r="B227" t="str">
        <f t="shared" si="18"/>
        <v>34</v>
      </c>
      <c r="C227" s="133"/>
      <c r="D227" s="125" t="s">
        <v>1271</v>
      </c>
      <c r="E227" s="126" t="s">
        <v>678</v>
      </c>
      <c r="F227" s="127">
        <v>2722</v>
      </c>
      <c r="G227" s="128">
        <v>291203000</v>
      </c>
      <c r="H227" s="129">
        <v>2622</v>
      </c>
      <c r="I227" s="128">
        <v>298427000</v>
      </c>
      <c r="J227" s="129">
        <v>2683</v>
      </c>
      <c r="K227" s="128">
        <v>26922000</v>
      </c>
      <c r="L227" s="127">
        <v>1956</v>
      </c>
      <c r="M227" s="130">
        <v>13763.803680981595</v>
      </c>
      <c r="N227" s="128">
        <v>19863000</v>
      </c>
      <c r="O227" s="127">
        <v>607</v>
      </c>
      <c r="P227" s="131">
        <v>32723.22899505766</v>
      </c>
    </row>
    <row r="228" spans="1:16" s="137" customFormat="1" hidden="1" outlineLevel="2">
      <c r="A228" s="132"/>
      <c r="B228" t="str">
        <f t="shared" si="18"/>
        <v>34</v>
      </c>
      <c r="C228" s="133"/>
      <c r="D228" s="125" t="s">
        <v>1272</v>
      </c>
      <c r="E228" s="126" t="s">
        <v>679</v>
      </c>
      <c r="F228" s="127">
        <v>1304</v>
      </c>
      <c r="G228" s="128">
        <v>125711000</v>
      </c>
      <c r="H228" s="129">
        <v>1236</v>
      </c>
      <c r="I228" s="128">
        <v>131099000</v>
      </c>
      <c r="J228" s="129">
        <v>1287</v>
      </c>
      <c r="K228" s="128">
        <v>13633000</v>
      </c>
      <c r="L228" s="127">
        <v>952</v>
      </c>
      <c r="M228" s="130">
        <v>14320.378151260504</v>
      </c>
      <c r="N228" s="128">
        <v>7775000</v>
      </c>
      <c r="O228" s="127">
        <v>296</v>
      </c>
      <c r="P228" s="131">
        <v>26266.891891891893</v>
      </c>
    </row>
    <row r="229" spans="1:16" s="137" customFormat="1" ht="15.75" outlineLevel="1" collapsed="1">
      <c r="A229" s="132"/>
      <c r="B229" s="147" t="s">
        <v>1273</v>
      </c>
      <c r="C229" s="133"/>
      <c r="D229" s="148" t="s">
        <v>1274</v>
      </c>
      <c r="E229" s="135" t="s">
        <v>1275</v>
      </c>
      <c r="F229" s="136">
        <f t="shared" ref="F229:L229" si="19">SUBTOTAL(9,F183:F228)</f>
        <v>295845</v>
      </c>
      <c r="G229" s="108">
        <f t="shared" si="19"/>
        <v>32029674000</v>
      </c>
      <c r="H229" s="109">
        <f t="shared" si="19"/>
        <v>284094</v>
      </c>
      <c r="I229" s="108">
        <f t="shared" si="19"/>
        <v>32734018000</v>
      </c>
      <c r="J229" s="109">
        <f t="shared" si="19"/>
        <v>293543</v>
      </c>
      <c r="K229" s="108">
        <f t="shared" si="19"/>
        <v>2472366000</v>
      </c>
      <c r="L229" s="136">
        <f t="shared" si="19"/>
        <v>216463</v>
      </c>
      <c r="M229" s="110">
        <v>11422</v>
      </c>
      <c r="N229" s="108">
        <f>SUBTOTAL(9,N183:N228)</f>
        <v>1806369000</v>
      </c>
      <c r="O229" s="136">
        <f>SUBTOTAL(9,O183:O228)</f>
        <v>64396</v>
      </c>
      <c r="P229" s="111">
        <v>28050.950369588172</v>
      </c>
    </row>
    <row r="230" spans="1:16" s="137" customFormat="1" hidden="1" outlineLevel="2">
      <c r="A230" s="132"/>
      <c r="B230" t="str">
        <f t="shared" si="18"/>
        <v>38</v>
      </c>
      <c r="C230" s="133"/>
      <c r="D230" s="125" t="s">
        <v>1276</v>
      </c>
      <c r="E230" s="126" t="s">
        <v>705</v>
      </c>
      <c r="F230" s="127">
        <v>20890</v>
      </c>
      <c r="G230" s="128">
        <v>2388014000</v>
      </c>
      <c r="H230" s="129">
        <v>20222</v>
      </c>
      <c r="I230" s="128">
        <v>2445294000</v>
      </c>
      <c r="J230" s="129">
        <v>20763</v>
      </c>
      <c r="K230" s="128">
        <v>160455000</v>
      </c>
      <c r="L230" s="127">
        <v>15123</v>
      </c>
      <c r="M230" s="130">
        <v>10609.998016266614</v>
      </c>
      <c r="N230" s="128">
        <v>106234000</v>
      </c>
      <c r="O230" s="127">
        <v>4610</v>
      </c>
      <c r="P230" s="131">
        <v>23044.251626898047</v>
      </c>
    </row>
    <row r="231" spans="1:16" s="137" customFormat="1" hidden="1" outlineLevel="2">
      <c r="A231" s="132"/>
      <c r="B231" t="str">
        <f t="shared" si="18"/>
        <v>38</v>
      </c>
      <c r="C231" s="133"/>
      <c r="D231" s="125" t="s">
        <v>1277</v>
      </c>
      <c r="E231" s="126" t="s">
        <v>713</v>
      </c>
      <c r="F231" s="127">
        <v>19255</v>
      </c>
      <c r="G231" s="128">
        <v>2377191000</v>
      </c>
      <c r="H231" s="129">
        <v>18717</v>
      </c>
      <c r="I231" s="128">
        <v>2373804000</v>
      </c>
      <c r="J231" s="129">
        <v>19119</v>
      </c>
      <c r="K231" s="128">
        <v>147113000</v>
      </c>
      <c r="L231" s="127">
        <v>13116</v>
      </c>
      <c r="M231" s="130">
        <v>11216.300701433363</v>
      </c>
      <c r="N231" s="128">
        <v>155626000</v>
      </c>
      <c r="O231" s="127">
        <v>4846</v>
      </c>
      <c r="P231" s="131">
        <v>32114.321089558398</v>
      </c>
    </row>
    <row r="232" spans="1:16" s="137" customFormat="1" hidden="1" outlineLevel="2">
      <c r="A232" s="132"/>
      <c r="B232" t="str">
        <f t="shared" si="18"/>
        <v>38</v>
      </c>
      <c r="C232" s="133"/>
      <c r="D232" s="125" t="s">
        <v>1278</v>
      </c>
      <c r="E232" s="126" t="s">
        <v>707</v>
      </c>
      <c r="F232" s="127">
        <v>43709</v>
      </c>
      <c r="G232" s="128">
        <v>5702656000</v>
      </c>
      <c r="H232" s="129">
        <v>42183</v>
      </c>
      <c r="I232" s="128">
        <v>5718430000</v>
      </c>
      <c r="J232" s="129">
        <v>43417</v>
      </c>
      <c r="K232" s="128">
        <v>370194000</v>
      </c>
      <c r="L232" s="127">
        <v>30799</v>
      </c>
      <c r="M232" s="130">
        <v>12019.675963505309</v>
      </c>
      <c r="N232" s="128">
        <v>334225000</v>
      </c>
      <c r="O232" s="127">
        <v>10209</v>
      </c>
      <c r="P232" s="131">
        <v>32738.270153785874</v>
      </c>
    </row>
    <row r="233" spans="1:16" s="137" customFormat="1" hidden="1" outlineLevel="2">
      <c r="A233" s="132"/>
      <c r="B233" t="str">
        <f t="shared" si="18"/>
        <v>38</v>
      </c>
      <c r="C233" s="133"/>
      <c r="D233" s="125" t="s">
        <v>1279</v>
      </c>
      <c r="E233" s="126" t="s">
        <v>710</v>
      </c>
      <c r="F233" s="127">
        <v>48651</v>
      </c>
      <c r="G233" s="128">
        <v>5939461000</v>
      </c>
      <c r="H233" s="129">
        <v>46860</v>
      </c>
      <c r="I233" s="128">
        <v>5940819000</v>
      </c>
      <c r="J233" s="129">
        <v>48255</v>
      </c>
      <c r="K233" s="128">
        <v>391742000</v>
      </c>
      <c r="L233" s="127">
        <v>34271</v>
      </c>
      <c r="M233" s="130">
        <v>11430.71401476467</v>
      </c>
      <c r="N233" s="128">
        <v>405183000</v>
      </c>
      <c r="O233" s="127">
        <v>11486</v>
      </c>
      <c r="P233" s="131">
        <v>35276.249347031167</v>
      </c>
    </row>
    <row r="234" spans="1:16" s="137" customFormat="1" hidden="1" outlineLevel="2">
      <c r="A234" s="132"/>
      <c r="B234" t="str">
        <f t="shared" si="18"/>
        <v>38</v>
      </c>
      <c r="C234" s="133"/>
      <c r="D234" s="125" t="s">
        <v>1280</v>
      </c>
      <c r="E234" s="126" t="s">
        <v>1281</v>
      </c>
      <c r="F234" s="127">
        <v>36736</v>
      </c>
      <c r="G234" s="128">
        <v>4259139000</v>
      </c>
      <c r="H234" s="129">
        <v>35445</v>
      </c>
      <c r="I234" s="128">
        <v>4264981000</v>
      </c>
      <c r="J234" s="129">
        <v>36453</v>
      </c>
      <c r="K234" s="128">
        <v>299972000</v>
      </c>
      <c r="L234" s="127">
        <v>26364</v>
      </c>
      <c r="M234" s="130">
        <v>11378.091336671218</v>
      </c>
      <c r="N234" s="128">
        <v>292897000</v>
      </c>
      <c r="O234" s="127">
        <v>8452</v>
      </c>
      <c r="P234" s="131">
        <v>34654.164694746803</v>
      </c>
    </row>
    <row r="235" spans="1:16" s="137" customFormat="1" hidden="1" outlineLevel="2">
      <c r="A235" s="132"/>
      <c r="B235" t="str">
        <f t="shared" si="18"/>
        <v>38</v>
      </c>
      <c r="C235" s="133"/>
      <c r="D235" s="125" t="s">
        <v>1282</v>
      </c>
      <c r="E235" s="126" t="s">
        <v>720</v>
      </c>
      <c r="F235" s="127">
        <v>28034</v>
      </c>
      <c r="G235" s="128">
        <v>3490370000</v>
      </c>
      <c r="H235" s="129">
        <v>27135</v>
      </c>
      <c r="I235" s="128">
        <v>3547829000</v>
      </c>
      <c r="J235" s="129">
        <v>27874</v>
      </c>
      <c r="K235" s="128">
        <v>214035000</v>
      </c>
      <c r="L235" s="127">
        <v>19896</v>
      </c>
      <c r="M235" s="130">
        <v>10757.689987937274</v>
      </c>
      <c r="N235" s="128">
        <v>159154000</v>
      </c>
      <c r="O235" s="127">
        <v>6497</v>
      </c>
      <c r="P235" s="131">
        <v>24496.536863167617</v>
      </c>
    </row>
    <row r="236" spans="1:16" s="137" customFormat="1" hidden="1" outlineLevel="2">
      <c r="A236" s="132"/>
      <c r="B236" t="str">
        <f t="shared" si="18"/>
        <v>38</v>
      </c>
      <c r="C236" s="133"/>
      <c r="D236" s="125" t="s">
        <v>1283</v>
      </c>
      <c r="E236" s="126" t="s">
        <v>721</v>
      </c>
      <c r="F236" s="127">
        <v>41499</v>
      </c>
      <c r="G236" s="128">
        <v>4921353000</v>
      </c>
      <c r="H236" s="129">
        <v>40141</v>
      </c>
      <c r="I236" s="128">
        <v>5003764000</v>
      </c>
      <c r="J236" s="129">
        <v>41239</v>
      </c>
      <c r="K236" s="128">
        <v>317524000</v>
      </c>
      <c r="L236" s="127">
        <v>29715</v>
      </c>
      <c r="M236" s="130">
        <v>10685.646979639912</v>
      </c>
      <c r="N236" s="128">
        <v>241526000</v>
      </c>
      <c r="O236" s="127">
        <v>9554</v>
      </c>
      <c r="P236" s="131">
        <v>25280.092108017583</v>
      </c>
    </row>
    <row r="237" spans="1:16" s="137" customFormat="1" hidden="1" outlineLevel="2">
      <c r="A237" s="132"/>
      <c r="B237" t="str">
        <f t="shared" si="18"/>
        <v>38</v>
      </c>
      <c r="C237" s="133"/>
      <c r="D237" s="125" t="s">
        <v>1284</v>
      </c>
      <c r="E237" s="126" t="s">
        <v>722</v>
      </c>
      <c r="F237" s="127">
        <v>10069</v>
      </c>
      <c r="G237" s="128">
        <v>1121440000</v>
      </c>
      <c r="H237" s="129">
        <v>9674</v>
      </c>
      <c r="I237" s="128">
        <v>1144329000</v>
      </c>
      <c r="J237" s="129">
        <v>10008</v>
      </c>
      <c r="K237" s="128">
        <v>86288000</v>
      </c>
      <c r="L237" s="127">
        <v>7488</v>
      </c>
      <c r="M237" s="130">
        <v>11523.504273504273</v>
      </c>
      <c r="N237" s="128">
        <v>65609000</v>
      </c>
      <c r="O237" s="127">
        <v>2072</v>
      </c>
      <c r="P237" s="131">
        <v>31664.575289575288</v>
      </c>
    </row>
    <row r="238" spans="1:16" s="137" customFormat="1" hidden="1" outlineLevel="2">
      <c r="A238" s="132"/>
      <c r="B238" t="str">
        <f t="shared" si="18"/>
        <v>38</v>
      </c>
      <c r="C238" s="133"/>
      <c r="D238" s="125" t="s">
        <v>1285</v>
      </c>
      <c r="E238" s="126" t="s">
        <v>717</v>
      </c>
      <c r="F238" s="127">
        <v>20665</v>
      </c>
      <c r="G238" s="128">
        <v>2824381000</v>
      </c>
      <c r="H238" s="129">
        <v>20019</v>
      </c>
      <c r="I238" s="128">
        <v>2795816000</v>
      </c>
      <c r="J238" s="129">
        <v>20471</v>
      </c>
      <c r="K238" s="128">
        <v>175709000</v>
      </c>
      <c r="L238" s="127">
        <v>14462</v>
      </c>
      <c r="M238" s="130">
        <v>12149.702669063754</v>
      </c>
      <c r="N238" s="128">
        <v>201503000</v>
      </c>
      <c r="O238" s="127">
        <v>4994</v>
      </c>
      <c r="P238" s="131">
        <v>40349.018822587102</v>
      </c>
    </row>
    <row r="239" spans="1:16" s="137" customFormat="1" hidden="1" outlineLevel="2">
      <c r="A239" s="132"/>
      <c r="B239" t="str">
        <f t="shared" si="18"/>
        <v>38</v>
      </c>
      <c r="C239" s="133"/>
      <c r="D239" s="125" t="s">
        <v>1286</v>
      </c>
      <c r="E239" s="126" t="s">
        <v>723</v>
      </c>
      <c r="F239" s="127">
        <v>1814</v>
      </c>
      <c r="G239" s="128">
        <v>201386000</v>
      </c>
      <c r="H239" s="129">
        <v>1757</v>
      </c>
      <c r="I239" s="128">
        <v>209215000</v>
      </c>
      <c r="J239" s="129">
        <v>1806</v>
      </c>
      <c r="K239" s="128">
        <v>14362000</v>
      </c>
      <c r="L239" s="127">
        <v>1329</v>
      </c>
      <c r="M239" s="130">
        <v>10806.621519939805</v>
      </c>
      <c r="N239" s="128">
        <v>7243000</v>
      </c>
      <c r="O239" s="127">
        <v>402</v>
      </c>
      <c r="P239" s="131">
        <v>18017.412935323384</v>
      </c>
    </row>
    <row r="240" spans="1:16" s="137" customFormat="1" hidden="1" outlineLevel="2">
      <c r="A240" s="132"/>
      <c r="B240" t="str">
        <f t="shared" si="18"/>
        <v>38</v>
      </c>
      <c r="C240" s="133"/>
      <c r="D240" s="125" t="s">
        <v>1287</v>
      </c>
      <c r="E240" s="126" t="s">
        <v>724</v>
      </c>
      <c r="F240" s="127">
        <v>10948</v>
      </c>
      <c r="G240" s="128">
        <v>1352165000</v>
      </c>
      <c r="H240" s="129">
        <v>10581</v>
      </c>
      <c r="I240" s="128">
        <v>1359011000</v>
      </c>
      <c r="J240" s="129">
        <v>10853</v>
      </c>
      <c r="K240" s="128">
        <v>83652000</v>
      </c>
      <c r="L240" s="127">
        <v>7789</v>
      </c>
      <c r="M240" s="130">
        <v>10739.761201694697</v>
      </c>
      <c r="N240" s="128">
        <v>79091000</v>
      </c>
      <c r="O240" s="127">
        <v>2570</v>
      </c>
      <c r="P240" s="131">
        <v>30774.708171206225</v>
      </c>
    </row>
    <row r="241" spans="1:16" s="137" customFormat="1" hidden="1" outlineLevel="2">
      <c r="A241" s="132"/>
      <c r="B241" t="str">
        <f t="shared" si="18"/>
        <v>38</v>
      </c>
      <c r="C241" s="133"/>
      <c r="D241" s="125" t="s">
        <v>1288</v>
      </c>
      <c r="E241" s="126" t="s">
        <v>725</v>
      </c>
      <c r="F241" s="127">
        <v>8188</v>
      </c>
      <c r="G241" s="128">
        <v>884128000</v>
      </c>
      <c r="H241" s="129">
        <v>7857</v>
      </c>
      <c r="I241" s="128">
        <v>899161000</v>
      </c>
      <c r="J241" s="129">
        <v>8097</v>
      </c>
      <c r="K241" s="128">
        <v>68109000</v>
      </c>
      <c r="L241" s="127">
        <v>6024</v>
      </c>
      <c r="M241" s="130">
        <v>11306.274900398406</v>
      </c>
      <c r="N241" s="128">
        <v>56314000</v>
      </c>
      <c r="O241" s="127">
        <v>1790</v>
      </c>
      <c r="P241" s="131">
        <v>31460.335195530726</v>
      </c>
    </row>
    <row r="242" spans="1:16" s="137" customFormat="1" hidden="1" outlineLevel="2">
      <c r="A242" s="132"/>
      <c r="B242" t="str">
        <f t="shared" si="18"/>
        <v>38</v>
      </c>
      <c r="C242" s="133"/>
      <c r="D242" s="125" t="s">
        <v>1289</v>
      </c>
      <c r="E242" s="126" t="s">
        <v>726</v>
      </c>
      <c r="F242" s="127">
        <v>3107</v>
      </c>
      <c r="G242" s="128">
        <v>322902000</v>
      </c>
      <c r="H242" s="129">
        <v>2967</v>
      </c>
      <c r="I242" s="128">
        <v>331695000</v>
      </c>
      <c r="J242" s="129">
        <v>3074</v>
      </c>
      <c r="K242" s="128">
        <v>25787000</v>
      </c>
      <c r="L242" s="127">
        <v>2265</v>
      </c>
      <c r="M242" s="130">
        <v>11384.988962472406</v>
      </c>
      <c r="N242" s="128">
        <v>16091000</v>
      </c>
      <c r="O242" s="127">
        <v>708</v>
      </c>
      <c r="P242" s="131">
        <v>22727.401129943504</v>
      </c>
    </row>
    <row r="243" spans="1:16" s="137" customFormat="1" hidden="1" outlineLevel="2">
      <c r="A243" s="132"/>
      <c r="B243" t="str">
        <f t="shared" si="18"/>
        <v>38</v>
      </c>
      <c r="C243" s="133"/>
      <c r="D243" s="125" t="s">
        <v>1290</v>
      </c>
      <c r="E243" s="126" t="s">
        <v>727</v>
      </c>
      <c r="F243" s="127">
        <v>5089</v>
      </c>
      <c r="G243" s="128">
        <v>523083000</v>
      </c>
      <c r="H243" s="129">
        <v>4891</v>
      </c>
      <c r="I243" s="128">
        <v>545706000</v>
      </c>
      <c r="J243" s="129">
        <v>5061</v>
      </c>
      <c r="K243" s="128">
        <v>44536000</v>
      </c>
      <c r="L243" s="127">
        <v>3894</v>
      </c>
      <c r="M243" s="130">
        <v>11437.08269131998</v>
      </c>
      <c r="N243" s="128">
        <v>22171000</v>
      </c>
      <c r="O243" s="127">
        <v>992</v>
      </c>
      <c r="P243" s="131">
        <v>22349.798387096773</v>
      </c>
    </row>
    <row r="244" spans="1:16" s="137" customFormat="1" hidden="1" outlineLevel="2">
      <c r="A244" s="132"/>
      <c r="B244" t="str">
        <f t="shared" si="18"/>
        <v>38</v>
      </c>
      <c r="C244" s="133"/>
      <c r="D244" s="125" t="s">
        <v>1291</v>
      </c>
      <c r="E244" s="126" t="s">
        <v>1292</v>
      </c>
      <c r="F244" s="127">
        <v>7969</v>
      </c>
      <c r="G244" s="128">
        <v>843128000</v>
      </c>
      <c r="H244" s="129">
        <v>7578</v>
      </c>
      <c r="I244" s="128">
        <v>868209000</v>
      </c>
      <c r="J244" s="129">
        <v>7922</v>
      </c>
      <c r="K244" s="128">
        <v>71263000</v>
      </c>
      <c r="L244" s="127">
        <v>5924</v>
      </c>
      <c r="M244" s="130">
        <v>12029.540850776502</v>
      </c>
      <c r="N244" s="128">
        <v>46817000</v>
      </c>
      <c r="O244" s="127">
        <v>1654</v>
      </c>
      <c r="P244" s="131">
        <v>28305.320435308342</v>
      </c>
    </row>
    <row r="245" spans="1:16" s="137" customFormat="1" hidden="1" outlineLevel="2">
      <c r="A245" s="132"/>
      <c r="B245" t="str">
        <f t="shared" si="18"/>
        <v>38</v>
      </c>
      <c r="C245" s="133"/>
      <c r="D245" s="125" t="s">
        <v>1293</v>
      </c>
      <c r="E245" s="126" t="s">
        <v>730</v>
      </c>
      <c r="F245" s="127">
        <v>4646</v>
      </c>
      <c r="G245" s="128">
        <v>513751000</v>
      </c>
      <c r="H245" s="129">
        <v>4452</v>
      </c>
      <c r="I245" s="128">
        <v>525351000</v>
      </c>
      <c r="J245" s="129">
        <v>4611</v>
      </c>
      <c r="K245" s="128">
        <v>36719000</v>
      </c>
      <c r="L245" s="127">
        <v>3394</v>
      </c>
      <c r="M245" s="130">
        <v>10818.79787860931</v>
      </c>
      <c r="N245" s="128">
        <v>24759000</v>
      </c>
      <c r="O245" s="127">
        <v>1016</v>
      </c>
      <c r="P245" s="131">
        <v>24369.094488188977</v>
      </c>
    </row>
    <row r="246" spans="1:16" s="137" customFormat="1" hidden="1" outlineLevel="2">
      <c r="A246" s="132"/>
      <c r="B246" t="str">
        <f t="shared" si="18"/>
        <v>38</v>
      </c>
      <c r="C246" s="133"/>
      <c r="D246" s="125" t="s">
        <v>1294</v>
      </c>
      <c r="E246" s="126" t="s">
        <v>731</v>
      </c>
      <c r="F246" s="127">
        <v>1233</v>
      </c>
      <c r="G246" s="128">
        <v>137351000</v>
      </c>
      <c r="H246" s="129">
        <v>1179</v>
      </c>
      <c r="I246" s="128">
        <v>140999000</v>
      </c>
      <c r="J246" s="129">
        <v>1220</v>
      </c>
      <c r="K246" s="128">
        <v>12002000</v>
      </c>
      <c r="L246" s="127">
        <v>894</v>
      </c>
      <c r="M246" s="130">
        <v>13425.055928411633</v>
      </c>
      <c r="N246" s="128">
        <v>8556000</v>
      </c>
      <c r="O246" s="127">
        <v>293</v>
      </c>
      <c r="P246" s="131">
        <v>29201.365187713309</v>
      </c>
    </row>
    <row r="247" spans="1:16" s="137" customFormat="1" hidden="1" outlineLevel="2">
      <c r="A247" s="132"/>
      <c r="B247" t="str">
        <f t="shared" si="18"/>
        <v>38</v>
      </c>
      <c r="C247" s="133"/>
      <c r="D247" s="125" t="s">
        <v>1295</v>
      </c>
      <c r="E247" s="126" t="s">
        <v>732</v>
      </c>
      <c r="F247" s="127">
        <v>2320</v>
      </c>
      <c r="G247" s="128">
        <v>249161000</v>
      </c>
      <c r="H247" s="129">
        <v>2225</v>
      </c>
      <c r="I247" s="128">
        <v>257685000</v>
      </c>
      <c r="J247" s="129">
        <v>2292</v>
      </c>
      <c r="K247" s="128">
        <v>22214000</v>
      </c>
      <c r="L247" s="127">
        <v>1714</v>
      </c>
      <c r="M247" s="130">
        <v>12960.326721120187</v>
      </c>
      <c r="N247" s="128">
        <v>13744000</v>
      </c>
      <c r="O247" s="127">
        <v>515</v>
      </c>
      <c r="P247" s="131">
        <v>26687.3786407767</v>
      </c>
    </row>
    <row r="248" spans="1:16" s="137" customFormat="1" hidden="1" outlineLevel="2">
      <c r="A248" s="132"/>
      <c r="B248" t="str">
        <f t="shared" si="18"/>
        <v>38</v>
      </c>
      <c r="C248" s="133"/>
      <c r="D248" s="125" t="s">
        <v>1296</v>
      </c>
      <c r="E248" s="126" t="s">
        <v>733</v>
      </c>
      <c r="F248" s="127">
        <v>1984</v>
      </c>
      <c r="G248" s="128">
        <v>215890000</v>
      </c>
      <c r="H248" s="129">
        <v>1885</v>
      </c>
      <c r="I248" s="128">
        <v>222416000</v>
      </c>
      <c r="J248" s="129">
        <v>1962</v>
      </c>
      <c r="K248" s="128">
        <v>18517000</v>
      </c>
      <c r="L248" s="127">
        <v>1442</v>
      </c>
      <c r="M248" s="130">
        <v>12841.192787794729</v>
      </c>
      <c r="N248" s="128">
        <v>12276000</v>
      </c>
      <c r="O248" s="127">
        <v>456</v>
      </c>
      <c r="P248" s="131">
        <v>26921.052631578947</v>
      </c>
    </row>
    <row r="249" spans="1:16" s="137" customFormat="1" hidden="1" outlineLevel="2">
      <c r="A249" s="132"/>
      <c r="B249" t="str">
        <f t="shared" si="18"/>
        <v>38</v>
      </c>
      <c r="C249" s="133"/>
      <c r="D249" s="125" t="s">
        <v>1297</v>
      </c>
      <c r="E249" s="126" t="s">
        <v>734</v>
      </c>
      <c r="F249" s="127">
        <v>1137</v>
      </c>
      <c r="G249" s="128">
        <v>119105000</v>
      </c>
      <c r="H249" s="129">
        <v>1090</v>
      </c>
      <c r="I249" s="128">
        <v>123676000</v>
      </c>
      <c r="J249" s="129">
        <v>1122</v>
      </c>
      <c r="K249" s="128">
        <v>10899000</v>
      </c>
      <c r="L249" s="127">
        <v>811</v>
      </c>
      <c r="M249" s="130">
        <v>13438.964241676942</v>
      </c>
      <c r="N249" s="128">
        <v>6850000</v>
      </c>
      <c r="O249" s="127">
        <v>275</v>
      </c>
      <c r="P249" s="131">
        <v>24909.090909090908</v>
      </c>
    </row>
    <row r="250" spans="1:16" s="137" customFormat="1" hidden="1" outlineLevel="2">
      <c r="A250" s="132"/>
      <c r="B250" t="str">
        <f t="shared" si="18"/>
        <v>38</v>
      </c>
      <c r="C250" s="133"/>
      <c r="D250" s="125" t="s">
        <v>1298</v>
      </c>
      <c r="E250" s="126" t="s">
        <v>735</v>
      </c>
      <c r="F250" s="127">
        <v>1000</v>
      </c>
      <c r="G250" s="128">
        <v>100550000</v>
      </c>
      <c r="H250" s="129">
        <v>944</v>
      </c>
      <c r="I250" s="128">
        <v>105970000</v>
      </c>
      <c r="J250" s="129">
        <v>986</v>
      </c>
      <c r="K250" s="128">
        <v>9128000</v>
      </c>
      <c r="L250" s="127">
        <v>727</v>
      </c>
      <c r="M250" s="130">
        <v>12555.708390646492</v>
      </c>
      <c r="N250" s="128">
        <v>3705000</v>
      </c>
      <c r="O250" s="127">
        <v>218</v>
      </c>
      <c r="P250" s="131">
        <v>16995.412844036699</v>
      </c>
    </row>
    <row r="251" spans="1:16" s="137" customFormat="1" hidden="1" outlineLevel="2">
      <c r="A251" s="132"/>
      <c r="B251" t="str">
        <f t="shared" si="18"/>
        <v>38</v>
      </c>
      <c r="C251" s="133"/>
      <c r="D251" s="125" t="s">
        <v>1299</v>
      </c>
      <c r="E251" s="126" t="s">
        <v>736</v>
      </c>
      <c r="F251" s="127">
        <v>1787</v>
      </c>
      <c r="G251" s="128">
        <v>210736000</v>
      </c>
      <c r="H251" s="129">
        <v>1711</v>
      </c>
      <c r="I251" s="128">
        <v>217918000</v>
      </c>
      <c r="J251" s="129">
        <v>1765</v>
      </c>
      <c r="K251" s="128">
        <v>16817000</v>
      </c>
      <c r="L251" s="127">
        <v>1328</v>
      </c>
      <c r="M251" s="130">
        <v>12663.403614457831</v>
      </c>
      <c r="N251" s="128">
        <v>10336000</v>
      </c>
      <c r="O251" s="127">
        <v>383</v>
      </c>
      <c r="P251" s="131">
        <v>26986.945169712795</v>
      </c>
    </row>
    <row r="252" spans="1:16" s="137" customFormat="1" hidden="1" outlineLevel="2">
      <c r="A252" s="132"/>
      <c r="B252" t="str">
        <f t="shared" si="18"/>
        <v>38</v>
      </c>
      <c r="C252" s="133"/>
      <c r="D252" s="125" t="s">
        <v>1300</v>
      </c>
      <c r="E252" s="126" t="s">
        <v>737</v>
      </c>
      <c r="F252" s="127">
        <v>3038</v>
      </c>
      <c r="G252" s="128">
        <v>350447000</v>
      </c>
      <c r="H252" s="129">
        <v>2898</v>
      </c>
      <c r="I252" s="128">
        <v>361141000</v>
      </c>
      <c r="J252" s="129">
        <v>3008</v>
      </c>
      <c r="K252" s="128">
        <v>30200000</v>
      </c>
      <c r="L252" s="127">
        <v>2213</v>
      </c>
      <c r="M252" s="130">
        <v>13646.633529145956</v>
      </c>
      <c r="N252" s="128">
        <v>20778000</v>
      </c>
      <c r="O252" s="127">
        <v>661</v>
      </c>
      <c r="P252" s="131">
        <v>31434.190620272315</v>
      </c>
    </row>
    <row r="253" spans="1:16" s="137" customFormat="1" ht="15.75" outlineLevel="1" collapsed="1">
      <c r="A253" s="132"/>
      <c r="B253" s="147" t="s">
        <v>1301</v>
      </c>
      <c r="C253" s="133"/>
      <c r="D253" s="148" t="s">
        <v>1302</v>
      </c>
      <c r="E253" s="135" t="s">
        <v>1303</v>
      </c>
      <c r="F253" s="136">
        <f t="shared" ref="F253:L253" si="20">SUBTOTAL(9,F230:F252)</f>
        <v>323768</v>
      </c>
      <c r="G253" s="108">
        <f t="shared" si="20"/>
        <v>39047788000</v>
      </c>
      <c r="H253" s="109">
        <f t="shared" si="20"/>
        <v>312411</v>
      </c>
      <c r="I253" s="108">
        <f t="shared" si="20"/>
        <v>39403219000</v>
      </c>
      <c r="J253" s="109">
        <f t="shared" si="20"/>
        <v>321378</v>
      </c>
      <c r="K253" s="108">
        <f t="shared" si="20"/>
        <v>2627237000</v>
      </c>
      <c r="L253" s="136">
        <f t="shared" si="20"/>
        <v>230982</v>
      </c>
      <c r="M253" s="110">
        <v>11374</v>
      </c>
      <c r="N253" s="108">
        <f>SUBTOTAL(9,N230:N252)</f>
        <v>2290688000</v>
      </c>
      <c r="O253" s="136">
        <f>SUBTOTAL(9,O230:O252)</f>
        <v>74653</v>
      </c>
      <c r="P253" s="111">
        <v>30684.473497381216</v>
      </c>
    </row>
    <row r="254" spans="1:16" s="137" customFormat="1" hidden="1" outlineLevel="2">
      <c r="A254" s="132"/>
      <c r="B254" t="str">
        <f t="shared" si="18"/>
        <v>42</v>
      </c>
      <c r="C254" s="133"/>
      <c r="D254" s="125" t="s">
        <v>1304</v>
      </c>
      <c r="E254" s="126" t="s">
        <v>740</v>
      </c>
      <c r="F254" s="127">
        <v>5344</v>
      </c>
      <c r="G254" s="128">
        <v>568180000</v>
      </c>
      <c r="H254" s="129">
        <v>5096</v>
      </c>
      <c r="I254" s="128">
        <v>589495000</v>
      </c>
      <c r="J254" s="129">
        <v>5302</v>
      </c>
      <c r="K254" s="128">
        <v>49110000</v>
      </c>
      <c r="L254" s="127">
        <v>3955</v>
      </c>
      <c r="M254" s="130">
        <v>12417.193426042984</v>
      </c>
      <c r="N254" s="128">
        <v>28147000</v>
      </c>
      <c r="O254" s="127">
        <v>1162</v>
      </c>
      <c r="P254" s="131">
        <v>24222.891566265062</v>
      </c>
    </row>
    <row r="255" spans="1:16" s="137" customFormat="1" hidden="1" outlineLevel="2">
      <c r="A255" s="132"/>
      <c r="B255" t="str">
        <f t="shared" si="18"/>
        <v>42</v>
      </c>
      <c r="C255" s="133"/>
      <c r="D255" s="125" t="s">
        <v>1305</v>
      </c>
      <c r="E255" s="126" t="s">
        <v>741</v>
      </c>
      <c r="F255" s="127">
        <v>17603</v>
      </c>
      <c r="G255" s="128">
        <v>2112293000</v>
      </c>
      <c r="H255" s="129">
        <v>16850</v>
      </c>
      <c r="I255" s="128">
        <v>2125816000</v>
      </c>
      <c r="J255" s="129">
        <v>17467</v>
      </c>
      <c r="K255" s="128">
        <v>154010000</v>
      </c>
      <c r="L255" s="127">
        <v>12938</v>
      </c>
      <c r="M255" s="130">
        <v>11903.69454320606</v>
      </c>
      <c r="N255" s="128">
        <v>143511000</v>
      </c>
      <c r="O255" s="127">
        <v>3710</v>
      </c>
      <c r="P255" s="131">
        <v>38682.2102425876</v>
      </c>
    </row>
    <row r="256" spans="1:16" s="137" customFormat="1" hidden="1" outlineLevel="2">
      <c r="A256" s="132"/>
      <c r="B256" t="str">
        <f t="shared" si="18"/>
        <v>42</v>
      </c>
      <c r="C256" s="133"/>
      <c r="D256" s="125" t="s">
        <v>1306</v>
      </c>
      <c r="E256" s="126" t="s">
        <v>742</v>
      </c>
      <c r="F256" s="127">
        <v>34091</v>
      </c>
      <c r="G256" s="128">
        <v>4024653000</v>
      </c>
      <c r="H256" s="129">
        <v>32950</v>
      </c>
      <c r="I256" s="128">
        <v>4109806000</v>
      </c>
      <c r="J256" s="129">
        <v>33865</v>
      </c>
      <c r="K256" s="128">
        <v>288199000</v>
      </c>
      <c r="L256" s="127">
        <v>25071</v>
      </c>
      <c r="M256" s="130">
        <v>11495.313310199035</v>
      </c>
      <c r="N256" s="128">
        <v>205847000</v>
      </c>
      <c r="O256" s="127">
        <v>7234</v>
      </c>
      <c r="P256" s="131">
        <v>28455.487973458668</v>
      </c>
    </row>
    <row r="257" spans="1:16" s="137" customFormat="1" hidden="1" outlineLevel="2">
      <c r="A257" s="132"/>
      <c r="B257" t="str">
        <f t="shared" si="18"/>
        <v>42</v>
      </c>
      <c r="C257" s="133"/>
      <c r="D257" s="125" t="s">
        <v>1307</v>
      </c>
      <c r="E257" s="126" t="s">
        <v>757</v>
      </c>
      <c r="F257" s="127">
        <v>83681</v>
      </c>
      <c r="G257" s="128">
        <v>10205451000</v>
      </c>
      <c r="H257" s="129">
        <v>80324</v>
      </c>
      <c r="I257" s="128">
        <v>10370031000</v>
      </c>
      <c r="J257" s="129">
        <v>83070</v>
      </c>
      <c r="K257" s="128">
        <v>744252000</v>
      </c>
      <c r="L257" s="127">
        <v>60881</v>
      </c>
      <c r="M257" s="130">
        <v>12224.700645521591</v>
      </c>
      <c r="N257" s="128">
        <v>591871000</v>
      </c>
      <c r="O257" s="127">
        <v>18108</v>
      </c>
      <c r="P257" s="131">
        <v>32685.608570797438</v>
      </c>
    </row>
    <row r="258" spans="1:16" s="137" customFormat="1" hidden="1" outlineLevel="2">
      <c r="A258" s="132"/>
      <c r="B258" t="str">
        <f t="shared" si="18"/>
        <v>42</v>
      </c>
      <c r="C258" s="133"/>
      <c r="D258" s="125" t="s">
        <v>1308</v>
      </c>
      <c r="E258" s="126" t="s">
        <v>767</v>
      </c>
      <c r="F258" s="127">
        <v>17372</v>
      </c>
      <c r="G258" s="128">
        <v>1954708000</v>
      </c>
      <c r="H258" s="129">
        <v>16675</v>
      </c>
      <c r="I258" s="128">
        <v>2014929000</v>
      </c>
      <c r="J258" s="129">
        <v>17222</v>
      </c>
      <c r="K258" s="128">
        <v>158558000</v>
      </c>
      <c r="L258" s="127">
        <v>12666</v>
      </c>
      <c r="M258" s="130">
        <v>12518.395705037106</v>
      </c>
      <c r="N258" s="128">
        <v>100882000</v>
      </c>
      <c r="O258" s="127">
        <v>3745</v>
      </c>
      <c r="P258" s="131">
        <v>26937.783711615488</v>
      </c>
    </row>
    <row r="259" spans="1:16" s="137" customFormat="1" hidden="1" outlineLevel="2">
      <c r="A259" s="132"/>
      <c r="B259" t="str">
        <f t="shared" si="18"/>
        <v>42</v>
      </c>
      <c r="C259" s="133"/>
      <c r="D259" s="125" t="s">
        <v>1309</v>
      </c>
      <c r="E259" s="126" t="s">
        <v>759</v>
      </c>
      <c r="F259" s="127">
        <v>7386</v>
      </c>
      <c r="G259" s="128">
        <v>842856000</v>
      </c>
      <c r="H259" s="129">
        <v>7128</v>
      </c>
      <c r="I259" s="128">
        <v>889067000</v>
      </c>
      <c r="J259" s="129">
        <v>7322</v>
      </c>
      <c r="K259" s="128">
        <v>77334000</v>
      </c>
      <c r="L259" s="127">
        <v>5480</v>
      </c>
      <c r="M259" s="130">
        <v>14112.043795620439</v>
      </c>
      <c r="N259" s="128">
        <v>33171000</v>
      </c>
      <c r="O259" s="127">
        <v>1535</v>
      </c>
      <c r="P259" s="131">
        <v>21609.771986970685</v>
      </c>
    </row>
    <row r="260" spans="1:16" s="137" customFormat="1" hidden="1" outlineLevel="2">
      <c r="A260" s="132"/>
      <c r="B260" t="str">
        <f t="shared" si="18"/>
        <v>42</v>
      </c>
      <c r="C260" s="133"/>
      <c r="D260" s="125" t="s">
        <v>1310</v>
      </c>
      <c r="E260" s="126" t="s">
        <v>760</v>
      </c>
      <c r="F260" s="127">
        <v>7016</v>
      </c>
      <c r="G260" s="128">
        <v>813484000</v>
      </c>
      <c r="H260" s="129">
        <v>6720</v>
      </c>
      <c r="I260" s="128">
        <v>852699000</v>
      </c>
      <c r="J260" s="129">
        <v>6953</v>
      </c>
      <c r="K260" s="128">
        <v>70544000</v>
      </c>
      <c r="L260" s="127">
        <v>5347</v>
      </c>
      <c r="M260" s="130">
        <v>13193.192444361324</v>
      </c>
      <c r="N260" s="128">
        <v>34074000</v>
      </c>
      <c r="O260" s="127">
        <v>1301</v>
      </c>
      <c r="P260" s="131">
        <v>26190.622598001537</v>
      </c>
    </row>
    <row r="261" spans="1:16" s="137" customFormat="1" hidden="1" outlineLevel="2">
      <c r="A261" s="132"/>
      <c r="B261" t="str">
        <f t="shared" si="18"/>
        <v>42</v>
      </c>
      <c r="C261" s="133"/>
      <c r="D261" s="125" t="s">
        <v>1311</v>
      </c>
      <c r="E261" s="126" t="s">
        <v>743</v>
      </c>
      <c r="F261" s="127">
        <v>1928</v>
      </c>
      <c r="G261" s="128">
        <v>183757000</v>
      </c>
      <c r="H261" s="129">
        <v>1846</v>
      </c>
      <c r="I261" s="128">
        <v>191209000</v>
      </c>
      <c r="J261" s="129">
        <v>1914</v>
      </c>
      <c r="K261" s="128">
        <v>15381000</v>
      </c>
      <c r="L261" s="127">
        <v>1458</v>
      </c>
      <c r="M261" s="130">
        <v>10549.382716049382</v>
      </c>
      <c r="N261" s="128">
        <v>8556000</v>
      </c>
      <c r="O261" s="127">
        <v>390</v>
      </c>
      <c r="P261" s="131">
        <v>21938.461538461539</v>
      </c>
    </row>
    <row r="262" spans="1:16" s="137" customFormat="1" hidden="1" outlineLevel="2">
      <c r="A262" s="132"/>
      <c r="B262" t="str">
        <f t="shared" si="18"/>
        <v>42</v>
      </c>
      <c r="C262" s="133"/>
      <c r="D262" s="125" t="s">
        <v>1312</v>
      </c>
      <c r="E262" s="126" t="s">
        <v>744</v>
      </c>
      <c r="F262" s="127">
        <v>1545</v>
      </c>
      <c r="G262" s="128">
        <v>166331000</v>
      </c>
      <c r="H262" s="129">
        <v>1470</v>
      </c>
      <c r="I262" s="128">
        <v>173094000</v>
      </c>
      <c r="J262" s="129">
        <v>1537</v>
      </c>
      <c r="K262" s="128">
        <v>12560000</v>
      </c>
      <c r="L262" s="127">
        <v>1129</v>
      </c>
      <c r="M262" s="130">
        <v>11124.88928255093</v>
      </c>
      <c r="N262" s="128">
        <v>6393000</v>
      </c>
      <c r="O262" s="127">
        <v>348</v>
      </c>
      <c r="P262" s="131">
        <v>18370.689655172413</v>
      </c>
    </row>
    <row r="263" spans="1:16" s="137" customFormat="1" hidden="1" outlineLevel="2">
      <c r="A263" s="132"/>
      <c r="B263" t="str">
        <f t="shared" si="18"/>
        <v>42</v>
      </c>
      <c r="C263" s="133"/>
      <c r="D263" s="125" t="s">
        <v>1313</v>
      </c>
      <c r="E263" s="126" t="s">
        <v>745</v>
      </c>
      <c r="F263" s="127">
        <v>4728</v>
      </c>
      <c r="G263" s="128">
        <v>520163000</v>
      </c>
      <c r="H263" s="129">
        <v>4518</v>
      </c>
      <c r="I263" s="128">
        <v>530610000</v>
      </c>
      <c r="J263" s="129">
        <v>4671</v>
      </c>
      <c r="K263" s="128">
        <v>38368000</v>
      </c>
      <c r="L263" s="127">
        <v>3490</v>
      </c>
      <c r="M263" s="130">
        <v>10993.696275071634</v>
      </c>
      <c r="N263" s="128">
        <v>29018000</v>
      </c>
      <c r="O263" s="127">
        <v>980</v>
      </c>
      <c r="P263" s="131">
        <v>29610.204081632652</v>
      </c>
    </row>
    <row r="264" spans="1:16" s="137" customFormat="1" hidden="1" outlineLevel="2">
      <c r="A264" s="132"/>
      <c r="B264" t="str">
        <f t="shared" si="18"/>
        <v>42</v>
      </c>
      <c r="C264" s="133"/>
      <c r="D264" s="125" t="s">
        <v>1314</v>
      </c>
      <c r="E264" s="126" t="s">
        <v>746</v>
      </c>
      <c r="F264" s="127">
        <v>4442</v>
      </c>
      <c r="G264" s="128">
        <v>472029000</v>
      </c>
      <c r="H264" s="129">
        <v>4304</v>
      </c>
      <c r="I264" s="128">
        <v>488254000</v>
      </c>
      <c r="J264" s="129">
        <v>4422</v>
      </c>
      <c r="K264" s="128">
        <v>36954000</v>
      </c>
      <c r="L264" s="127">
        <v>3261</v>
      </c>
      <c r="M264" s="130">
        <v>11332.10671573137</v>
      </c>
      <c r="N264" s="128">
        <v>22006000</v>
      </c>
      <c r="O264" s="127">
        <v>952</v>
      </c>
      <c r="P264" s="131">
        <v>23115.546218487394</v>
      </c>
    </row>
    <row r="265" spans="1:16" s="137" customFormat="1" hidden="1" outlineLevel="2">
      <c r="A265" s="132"/>
      <c r="B265" t="str">
        <f t="shared" si="18"/>
        <v>42</v>
      </c>
      <c r="C265" s="133"/>
      <c r="D265" s="125" t="s">
        <v>1315</v>
      </c>
      <c r="E265" s="126" t="s">
        <v>747</v>
      </c>
      <c r="F265" s="127">
        <v>8375</v>
      </c>
      <c r="G265" s="128">
        <v>1041951000</v>
      </c>
      <c r="H265" s="129">
        <v>8062</v>
      </c>
      <c r="I265" s="128">
        <v>1056725000</v>
      </c>
      <c r="J265" s="129">
        <v>8307</v>
      </c>
      <c r="K265" s="128">
        <v>78656000</v>
      </c>
      <c r="L265" s="127">
        <v>6077</v>
      </c>
      <c r="M265" s="130">
        <v>12943.228566727004</v>
      </c>
      <c r="N265" s="128">
        <v>54482000</v>
      </c>
      <c r="O265" s="127">
        <v>1849</v>
      </c>
      <c r="P265" s="131">
        <v>29465.657111952405</v>
      </c>
    </row>
    <row r="266" spans="1:16" s="137" customFormat="1" hidden="1" outlineLevel="2">
      <c r="A266" s="132"/>
      <c r="B266" t="str">
        <f t="shared" si="18"/>
        <v>42</v>
      </c>
      <c r="C266" s="133"/>
      <c r="D266" s="125" t="s">
        <v>1316</v>
      </c>
      <c r="E266" s="126" t="s">
        <v>748</v>
      </c>
      <c r="F266" s="127">
        <v>3806</v>
      </c>
      <c r="G266" s="128">
        <v>399198000</v>
      </c>
      <c r="H266" s="129">
        <v>3679</v>
      </c>
      <c r="I266" s="128">
        <v>416819000</v>
      </c>
      <c r="J266" s="129">
        <v>3780</v>
      </c>
      <c r="K266" s="128">
        <v>33745000</v>
      </c>
      <c r="L266" s="127">
        <v>2776</v>
      </c>
      <c r="M266" s="130">
        <v>12155.979827089337</v>
      </c>
      <c r="N266" s="128">
        <v>16697000</v>
      </c>
      <c r="O266" s="127">
        <v>829</v>
      </c>
      <c r="P266" s="131">
        <v>20141.133896260555</v>
      </c>
    </row>
    <row r="267" spans="1:16" s="137" customFormat="1" hidden="1" outlineLevel="2">
      <c r="A267" s="132"/>
      <c r="B267" t="str">
        <f t="shared" si="18"/>
        <v>42</v>
      </c>
      <c r="C267" s="133"/>
      <c r="D267" s="125" t="s">
        <v>1317</v>
      </c>
      <c r="E267" s="126" t="s">
        <v>749</v>
      </c>
      <c r="F267" s="127">
        <v>1457</v>
      </c>
      <c r="G267" s="128">
        <v>142332000</v>
      </c>
      <c r="H267" s="129">
        <v>1365</v>
      </c>
      <c r="I267" s="128">
        <v>148785000</v>
      </c>
      <c r="J267" s="129">
        <v>1437</v>
      </c>
      <c r="K267" s="128">
        <v>14187000</v>
      </c>
      <c r="L267" s="127">
        <v>1093</v>
      </c>
      <c r="M267" s="130">
        <v>12979.871912168344</v>
      </c>
      <c r="N267" s="128">
        <v>7732000</v>
      </c>
      <c r="O267" s="127">
        <v>305</v>
      </c>
      <c r="P267" s="131">
        <v>25350.819672131147</v>
      </c>
    </row>
    <row r="268" spans="1:16" s="137" customFormat="1" hidden="1" outlineLevel="2">
      <c r="A268" s="132"/>
      <c r="B268" t="str">
        <f t="shared" si="18"/>
        <v>42</v>
      </c>
      <c r="C268" s="133"/>
      <c r="D268" s="125" t="s">
        <v>1318</v>
      </c>
      <c r="E268" s="126" t="s">
        <v>750</v>
      </c>
      <c r="F268" s="127">
        <v>968</v>
      </c>
      <c r="G268" s="128">
        <v>95503000</v>
      </c>
      <c r="H268" s="129">
        <v>933</v>
      </c>
      <c r="I268" s="128">
        <v>100058000</v>
      </c>
      <c r="J268" s="129">
        <v>964</v>
      </c>
      <c r="K268" s="128">
        <v>8782000</v>
      </c>
      <c r="L268" s="127">
        <v>726</v>
      </c>
      <c r="M268" s="130">
        <v>12096.418732782369</v>
      </c>
      <c r="N268" s="128">
        <v>4031000</v>
      </c>
      <c r="O268" s="127">
        <v>200</v>
      </c>
      <c r="P268" s="131">
        <v>20155</v>
      </c>
    </row>
    <row r="269" spans="1:16" s="137" customFormat="1" hidden="1" outlineLevel="2">
      <c r="A269" s="132"/>
      <c r="B269" t="str">
        <f t="shared" si="18"/>
        <v>42</v>
      </c>
      <c r="C269" s="133"/>
      <c r="D269" s="125" t="s">
        <v>1319</v>
      </c>
      <c r="E269" s="126" t="s">
        <v>1320</v>
      </c>
      <c r="F269" s="127">
        <v>2799</v>
      </c>
      <c r="G269" s="128">
        <v>285302000</v>
      </c>
      <c r="H269" s="129">
        <v>2695</v>
      </c>
      <c r="I269" s="128">
        <v>299314000</v>
      </c>
      <c r="J269" s="129">
        <v>2778</v>
      </c>
      <c r="K269" s="128">
        <v>27240000</v>
      </c>
      <c r="L269" s="127">
        <v>2152</v>
      </c>
      <c r="M269" s="130">
        <v>12657.992565055762</v>
      </c>
      <c r="N269" s="128">
        <v>13292000</v>
      </c>
      <c r="O269" s="127">
        <v>524</v>
      </c>
      <c r="P269" s="131">
        <v>25366.412213740459</v>
      </c>
    </row>
    <row r="270" spans="1:16" s="137" customFormat="1" hidden="1" outlineLevel="2">
      <c r="A270" s="132"/>
      <c r="B270" t="str">
        <f t="shared" si="18"/>
        <v>42</v>
      </c>
      <c r="C270" s="133"/>
      <c r="D270" s="125" t="s">
        <v>1321</v>
      </c>
      <c r="E270" s="126" t="s">
        <v>752</v>
      </c>
      <c r="F270" s="127">
        <v>975</v>
      </c>
      <c r="G270" s="128">
        <v>95906000</v>
      </c>
      <c r="H270" s="129">
        <v>905</v>
      </c>
      <c r="I270" s="128">
        <v>99693000</v>
      </c>
      <c r="J270" s="129">
        <v>967</v>
      </c>
      <c r="K270" s="128">
        <v>9307000</v>
      </c>
      <c r="L270" s="127">
        <v>727</v>
      </c>
      <c r="M270" s="130">
        <v>12801.925722145805</v>
      </c>
      <c r="N270" s="128">
        <v>5175000</v>
      </c>
      <c r="O270" s="127">
        <v>207</v>
      </c>
      <c r="P270" s="131">
        <v>25000</v>
      </c>
    </row>
    <row r="271" spans="1:16" s="137" customFormat="1" hidden="1" outlineLevel="2">
      <c r="A271" s="132"/>
      <c r="B271" t="str">
        <f t="shared" si="18"/>
        <v>42</v>
      </c>
      <c r="C271" s="133"/>
      <c r="D271" s="125" t="s">
        <v>1322</v>
      </c>
      <c r="E271" s="126" t="s">
        <v>753</v>
      </c>
      <c r="F271" s="127">
        <v>977</v>
      </c>
      <c r="G271" s="128">
        <v>108729000</v>
      </c>
      <c r="H271" s="129">
        <v>934</v>
      </c>
      <c r="I271" s="128">
        <v>114088000</v>
      </c>
      <c r="J271" s="129">
        <v>971</v>
      </c>
      <c r="K271" s="128">
        <v>10067000</v>
      </c>
      <c r="L271" s="127">
        <v>716</v>
      </c>
      <c r="M271" s="130">
        <v>14060.055865921788</v>
      </c>
      <c r="N271" s="128">
        <v>4929000</v>
      </c>
      <c r="O271" s="127">
        <v>216</v>
      </c>
      <c r="P271" s="131">
        <v>22819.444444444445</v>
      </c>
    </row>
    <row r="272" spans="1:16" s="137" customFormat="1" hidden="1" outlineLevel="2">
      <c r="A272" s="132"/>
      <c r="B272" t="str">
        <f t="shared" si="18"/>
        <v>42</v>
      </c>
      <c r="C272" s="133"/>
      <c r="D272" s="125" t="s">
        <v>1323</v>
      </c>
      <c r="E272" s="126" t="s">
        <v>754</v>
      </c>
      <c r="F272" s="127">
        <v>857</v>
      </c>
      <c r="G272" s="128">
        <v>105982000</v>
      </c>
      <c r="H272" s="129">
        <v>810</v>
      </c>
      <c r="I272" s="128">
        <v>107703000</v>
      </c>
      <c r="J272" s="129">
        <v>851</v>
      </c>
      <c r="K272" s="128">
        <v>8742000</v>
      </c>
      <c r="L272" s="127">
        <v>615</v>
      </c>
      <c r="M272" s="130">
        <v>14214.634146341463</v>
      </c>
      <c r="N272" s="128">
        <v>7079000</v>
      </c>
      <c r="O272" s="127">
        <v>196</v>
      </c>
      <c r="P272" s="131">
        <v>36117.34693877551</v>
      </c>
    </row>
    <row r="273" spans="1:16" s="137" customFormat="1" hidden="1" outlineLevel="2">
      <c r="A273" s="132"/>
      <c r="B273" t="str">
        <f t="shared" si="18"/>
        <v>42</v>
      </c>
      <c r="C273" s="133"/>
      <c r="D273" s="125" t="s">
        <v>1324</v>
      </c>
      <c r="E273" s="126" t="s">
        <v>761</v>
      </c>
      <c r="F273" s="127">
        <v>11042</v>
      </c>
      <c r="G273" s="128">
        <v>1156709000</v>
      </c>
      <c r="H273" s="129">
        <v>10644</v>
      </c>
      <c r="I273" s="128">
        <v>1199193000</v>
      </c>
      <c r="J273" s="129">
        <v>10981</v>
      </c>
      <c r="K273" s="128">
        <v>92083000</v>
      </c>
      <c r="L273" s="127">
        <v>8127</v>
      </c>
      <c r="M273" s="130">
        <v>11330.503260735819</v>
      </c>
      <c r="N273" s="128">
        <v>49962000</v>
      </c>
      <c r="O273" s="127">
        <v>2384</v>
      </c>
      <c r="P273" s="131">
        <v>20957.214765100671</v>
      </c>
    </row>
    <row r="274" spans="1:16" s="137" customFormat="1" hidden="1" outlineLevel="2">
      <c r="A274" s="132"/>
      <c r="B274" t="str">
        <f t="shared" si="18"/>
        <v>42</v>
      </c>
      <c r="C274" s="133"/>
      <c r="D274" s="125" t="s">
        <v>1325</v>
      </c>
      <c r="E274" s="126" t="s">
        <v>765</v>
      </c>
      <c r="F274" s="127">
        <v>733</v>
      </c>
      <c r="G274" s="128">
        <v>80514000</v>
      </c>
      <c r="H274" s="129">
        <v>693</v>
      </c>
      <c r="I274" s="128">
        <v>84614000</v>
      </c>
      <c r="J274" s="129">
        <v>727</v>
      </c>
      <c r="K274" s="128">
        <v>8486000</v>
      </c>
      <c r="L274" s="127">
        <v>551</v>
      </c>
      <c r="M274" s="130">
        <v>15401.088929219601</v>
      </c>
      <c r="N274" s="128">
        <v>4768000</v>
      </c>
      <c r="O274" s="127">
        <v>150</v>
      </c>
      <c r="P274" s="131">
        <v>31786.666666666668</v>
      </c>
    </row>
    <row r="275" spans="1:16" s="137" customFormat="1" hidden="1" outlineLevel="2">
      <c r="A275" s="132"/>
      <c r="B275" t="str">
        <f t="shared" si="18"/>
        <v>42</v>
      </c>
      <c r="C275" s="133"/>
      <c r="D275" s="125" t="s">
        <v>1326</v>
      </c>
      <c r="E275" s="126" t="s">
        <v>768</v>
      </c>
      <c r="F275" s="127">
        <v>7667</v>
      </c>
      <c r="G275" s="128">
        <v>823958000</v>
      </c>
      <c r="H275" s="129">
        <v>7374</v>
      </c>
      <c r="I275" s="128">
        <v>862726000</v>
      </c>
      <c r="J275" s="129">
        <v>7598</v>
      </c>
      <c r="K275" s="128">
        <v>77616000</v>
      </c>
      <c r="L275" s="127">
        <v>5730</v>
      </c>
      <c r="M275" s="130">
        <v>13545.549738219896</v>
      </c>
      <c r="N275" s="128">
        <v>41017000</v>
      </c>
      <c r="O275" s="127">
        <v>1522</v>
      </c>
      <c r="P275" s="131">
        <v>26949.408672798949</v>
      </c>
    </row>
    <row r="276" spans="1:16" s="137" customFormat="1" hidden="1" outlineLevel="2">
      <c r="A276" s="132"/>
      <c r="B276" t="str">
        <f t="shared" si="18"/>
        <v>42</v>
      </c>
      <c r="C276" s="133"/>
      <c r="D276" s="125" t="s">
        <v>1327</v>
      </c>
      <c r="E276" s="126" t="s">
        <v>769</v>
      </c>
      <c r="F276" s="127">
        <v>1276</v>
      </c>
      <c r="G276" s="128">
        <v>143004000</v>
      </c>
      <c r="H276" s="129">
        <v>1216</v>
      </c>
      <c r="I276" s="128">
        <v>150204000</v>
      </c>
      <c r="J276" s="129">
        <v>1260</v>
      </c>
      <c r="K276" s="128">
        <v>15421000</v>
      </c>
      <c r="L276" s="127">
        <v>966</v>
      </c>
      <c r="M276" s="130">
        <v>15963.768115942028</v>
      </c>
      <c r="N276" s="128">
        <v>8268000</v>
      </c>
      <c r="O276" s="127">
        <v>260</v>
      </c>
      <c r="P276" s="131">
        <v>31800</v>
      </c>
    </row>
    <row r="277" spans="1:16" s="137" customFormat="1" hidden="1" outlineLevel="2">
      <c r="A277" s="132"/>
      <c r="B277" t="str">
        <f t="shared" si="18"/>
        <v>42</v>
      </c>
      <c r="C277" s="133"/>
      <c r="D277" s="125" t="s">
        <v>1328</v>
      </c>
      <c r="E277" s="126" t="s">
        <v>770</v>
      </c>
      <c r="F277" s="127">
        <v>4551</v>
      </c>
      <c r="G277" s="128">
        <v>504789000</v>
      </c>
      <c r="H277" s="129">
        <v>4371</v>
      </c>
      <c r="I277" s="128">
        <v>531917000</v>
      </c>
      <c r="J277" s="129">
        <v>4500</v>
      </c>
      <c r="K277" s="128">
        <v>48468000</v>
      </c>
      <c r="L277" s="127">
        <v>3408</v>
      </c>
      <c r="M277" s="130">
        <v>14221.830985915492</v>
      </c>
      <c r="N277" s="128">
        <v>22842000</v>
      </c>
      <c r="O277" s="127">
        <v>915</v>
      </c>
      <c r="P277" s="131">
        <v>24963.934426229509</v>
      </c>
    </row>
    <row r="278" spans="1:16" s="137" customFormat="1" hidden="1" outlineLevel="2">
      <c r="A278" s="132"/>
      <c r="B278" t="str">
        <f t="shared" si="18"/>
        <v>42</v>
      </c>
      <c r="C278" s="133"/>
      <c r="D278" s="125" t="s">
        <v>1329</v>
      </c>
      <c r="E278" s="126" t="s">
        <v>771</v>
      </c>
      <c r="F278" s="127">
        <v>1494</v>
      </c>
      <c r="G278" s="128">
        <v>178164000</v>
      </c>
      <c r="H278" s="129">
        <v>1385</v>
      </c>
      <c r="I278" s="128">
        <v>186171000</v>
      </c>
      <c r="J278" s="129">
        <v>1477</v>
      </c>
      <c r="K278" s="128">
        <v>16714000</v>
      </c>
      <c r="L278" s="127">
        <v>1105</v>
      </c>
      <c r="M278" s="130">
        <v>15125.791855203621</v>
      </c>
      <c r="N278" s="128">
        <v>9587000</v>
      </c>
      <c r="O278" s="127">
        <v>288</v>
      </c>
      <c r="P278" s="131">
        <v>33288.194444444445</v>
      </c>
    </row>
    <row r="279" spans="1:16" s="137" customFormat="1" ht="15.75" outlineLevel="1" collapsed="1">
      <c r="A279" s="132"/>
      <c r="B279" s="147" t="s">
        <v>1330</v>
      </c>
      <c r="C279" s="133"/>
      <c r="D279" s="148" t="s">
        <v>1331</v>
      </c>
      <c r="E279" s="135" t="s">
        <v>1332</v>
      </c>
      <c r="F279" s="136">
        <f t="shared" ref="F279:L279" si="21">SUBTOTAL(9,F254:F278)</f>
        <v>232113</v>
      </c>
      <c r="G279" s="108">
        <f t="shared" si="21"/>
        <v>27025946000</v>
      </c>
      <c r="H279" s="109">
        <f t="shared" si="21"/>
        <v>222947</v>
      </c>
      <c r="I279" s="108">
        <f t="shared" si="21"/>
        <v>27693020000</v>
      </c>
      <c r="J279" s="109">
        <f t="shared" si="21"/>
        <v>230343</v>
      </c>
      <c r="K279" s="108">
        <f t="shared" si="21"/>
        <v>2094784000</v>
      </c>
      <c r="L279" s="136">
        <f t="shared" si="21"/>
        <v>170445</v>
      </c>
      <c r="M279" s="110">
        <v>12290</v>
      </c>
      <c r="N279" s="108">
        <f>SUBTOTAL(9,N254:N278)</f>
        <v>1453337000</v>
      </c>
      <c r="O279" s="136">
        <f>SUBTOTAL(9,O254:O278)</f>
        <v>49310</v>
      </c>
      <c r="P279" s="111">
        <v>29473.473940377204</v>
      </c>
    </row>
    <row r="280" spans="1:16" s="137" customFormat="1" hidden="1" outlineLevel="2">
      <c r="A280" s="132"/>
      <c r="B280" t="str">
        <f t="shared" si="18"/>
        <v>46</v>
      </c>
      <c r="C280" s="133"/>
      <c r="D280" s="125" t="s">
        <v>1333</v>
      </c>
      <c r="E280" s="126" t="s">
        <v>803</v>
      </c>
      <c r="F280" s="127">
        <v>217578</v>
      </c>
      <c r="G280" s="128">
        <v>31076513000</v>
      </c>
      <c r="H280" s="129">
        <v>210089</v>
      </c>
      <c r="I280" s="128">
        <v>31188387000</v>
      </c>
      <c r="J280" s="129">
        <v>215738</v>
      </c>
      <c r="K280" s="128">
        <v>1900134000</v>
      </c>
      <c r="L280" s="127">
        <v>151283</v>
      </c>
      <c r="M280" s="130">
        <v>12560.129029699305</v>
      </c>
      <c r="N280" s="128">
        <v>1806915000</v>
      </c>
      <c r="O280" s="127">
        <v>52930</v>
      </c>
      <c r="P280" s="131">
        <v>34137.82354052522</v>
      </c>
    </row>
    <row r="281" spans="1:16" s="137" customFormat="1" hidden="1" outlineLevel="2">
      <c r="A281" s="132"/>
      <c r="B281" t="str">
        <f t="shared" si="18"/>
        <v>46</v>
      </c>
      <c r="C281" s="133"/>
      <c r="D281" s="125" t="s">
        <v>1334</v>
      </c>
      <c r="E281" s="126" t="s">
        <v>1335</v>
      </c>
      <c r="F281" s="127">
        <v>13730</v>
      </c>
      <c r="G281" s="128">
        <v>1738802000</v>
      </c>
      <c r="H281" s="129">
        <v>13203</v>
      </c>
      <c r="I281" s="128">
        <v>1799987000</v>
      </c>
      <c r="J281" s="129">
        <v>13637</v>
      </c>
      <c r="K281" s="128">
        <v>133598000</v>
      </c>
      <c r="L281" s="127">
        <v>10022</v>
      </c>
      <c r="M281" s="130">
        <v>13330.472959489123</v>
      </c>
      <c r="N281" s="128">
        <v>73249000</v>
      </c>
      <c r="O281" s="127">
        <v>2873</v>
      </c>
      <c r="P281" s="131">
        <v>25495.649147232856</v>
      </c>
    </row>
    <row r="282" spans="1:16" s="137" customFormat="1" hidden="1" outlineLevel="2">
      <c r="A282" s="132"/>
      <c r="B282" t="str">
        <f t="shared" si="18"/>
        <v>46</v>
      </c>
      <c r="C282" s="133"/>
      <c r="D282" s="125" t="s">
        <v>1336</v>
      </c>
      <c r="E282" s="126" t="s">
        <v>804</v>
      </c>
      <c r="F282" s="127">
        <v>3181</v>
      </c>
      <c r="G282" s="128">
        <v>364554000</v>
      </c>
      <c r="H282" s="129">
        <v>3043</v>
      </c>
      <c r="I282" s="128">
        <v>375272000</v>
      </c>
      <c r="J282" s="129">
        <v>3149</v>
      </c>
      <c r="K282" s="128">
        <v>28980000</v>
      </c>
      <c r="L282" s="127">
        <v>2273</v>
      </c>
      <c r="M282" s="130">
        <v>12749.670039595248</v>
      </c>
      <c r="N282" s="128">
        <v>19643000</v>
      </c>
      <c r="O282" s="127">
        <v>752</v>
      </c>
      <c r="P282" s="131">
        <v>26121.010638297874</v>
      </c>
    </row>
    <row r="283" spans="1:16" s="137" customFormat="1" hidden="1" outlineLevel="2">
      <c r="A283" s="132"/>
      <c r="B283" t="str">
        <f t="shared" ref="B283:B347" si="22">LEFT(D283,2)</f>
        <v>46</v>
      </c>
      <c r="C283" s="133"/>
      <c r="D283" s="125" t="s">
        <v>1337</v>
      </c>
      <c r="E283" s="126" t="s">
        <v>805</v>
      </c>
      <c r="F283" s="127">
        <v>4209</v>
      </c>
      <c r="G283" s="128">
        <v>497955000</v>
      </c>
      <c r="H283" s="129">
        <v>4059</v>
      </c>
      <c r="I283" s="128">
        <v>517574000</v>
      </c>
      <c r="J283" s="129">
        <v>4176</v>
      </c>
      <c r="K283" s="128">
        <v>37784000</v>
      </c>
      <c r="L283" s="127">
        <v>3057</v>
      </c>
      <c r="M283" s="130">
        <v>12359.829898593392</v>
      </c>
      <c r="N283" s="128">
        <v>18971000</v>
      </c>
      <c r="O283" s="127">
        <v>934</v>
      </c>
      <c r="P283" s="131">
        <v>20311.563169164881</v>
      </c>
    </row>
    <row r="284" spans="1:16" s="137" customFormat="1" hidden="1" outlineLevel="2">
      <c r="A284" s="132"/>
      <c r="B284" t="str">
        <f t="shared" si="22"/>
        <v>46</v>
      </c>
      <c r="C284" s="133"/>
      <c r="D284" s="125" t="s">
        <v>1338</v>
      </c>
      <c r="E284" s="126" t="s">
        <v>806</v>
      </c>
      <c r="F284" s="127">
        <v>8769</v>
      </c>
      <c r="G284" s="128">
        <v>1153350000</v>
      </c>
      <c r="H284" s="129">
        <v>8443</v>
      </c>
      <c r="I284" s="128">
        <v>1169880000</v>
      </c>
      <c r="J284" s="129">
        <v>8710</v>
      </c>
      <c r="K284" s="128">
        <v>79689000</v>
      </c>
      <c r="L284" s="127">
        <v>6212</v>
      </c>
      <c r="M284" s="130">
        <v>12828.235672891178</v>
      </c>
      <c r="N284" s="128">
        <v>63253000</v>
      </c>
      <c r="O284" s="127">
        <v>2052</v>
      </c>
      <c r="P284" s="131">
        <v>30825.048732943469</v>
      </c>
    </row>
    <row r="285" spans="1:16" s="137" customFormat="1" hidden="1" outlineLevel="2">
      <c r="A285" s="132"/>
      <c r="B285" t="str">
        <f t="shared" si="22"/>
        <v>46</v>
      </c>
      <c r="C285" s="133"/>
      <c r="D285" s="125" t="s">
        <v>1339</v>
      </c>
      <c r="E285" s="126" t="s">
        <v>807</v>
      </c>
      <c r="F285" s="127">
        <v>15823</v>
      </c>
      <c r="G285" s="128">
        <v>1847434000</v>
      </c>
      <c r="H285" s="129">
        <v>15303</v>
      </c>
      <c r="I285" s="128">
        <v>1914218000</v>
      </c>
      <c r="J285" s="129">
        <v>15752</v>
      </c>
      <c r="K285" s="128">
        <v>131211000</v>
      </c>
      <c r="L285" s="127">
        <v>11443</v>
      </c>
      <c r="M285" s="130">
        <v>11466.486061347548</v>
      </c>
      <c r="N285" s="128">
        <v>66463000</v>
      </c>
      <c r="O285" s="127">
        <v>3503</v>
      </c>
      <c r="P285" s="131">
        <v>18973.165857836142</v>
      </c>
    </row>
    <row r="286" spans="1:16" s="137" customFormat="1" hidden="1" outlineLevel="2">
      <c r="A286" s="132"/>
      <c r="B286" t="str">
        <f t="shared" si="22"/>
        <v>46</v>
      </c>
      <c r="C286" s="133"/>
      <c r="D286" s="125" t="s">
        <v>1340</v>
      </c>
      <c r="E286" s="126" t="s">
        <v>808</v>
      </c>
      <c r="F286" s="127">
        <v>2584</v>
      </c>
      <c r="G286" s="128">
        <v>295375000</v>
      </c>
      <c r="H286" s="129">
        <v>2469</v>
      </c>
      <c r="I286" s="128">
        <v>304101000</v>
      </c>
      <c r="J286" s="129">
        <v>2574</v>
      </c>
      <c r="K286" s="128">
        <v>23480000</v>
      </c>
      <c r="L286" s="127">
        <v>1896</v>
      </c>
      <c r="M286" s="130">
        <v>12383.966244725738</v>
      </c>
      <c r="N286" s="128">
        <v>15504000</v>
      </c>
      <c r="O286" s="127">
        <v>560</v>
      </c>
      <c r="P286" s="131">
        <v>27685.714285714286</v>
      </c>
    </row>
    <row r="287" spans="1:16" s="137" customFormat="1" hidden="1" outlineLevel="2">
      <c r="A287" s="132"/>
      <c r="B287" t="str">
        <f t="shared" si="22"/>
        <v>46</v>
      </c>
      <c r="C287" s="133"/>
      <c r="D287" s="125" t="s">
        <v>1341</v>
      </c>
      <c r="E287" s="126" t="s">
        <v>809</v>
      </c>
      <c r="F287" s="127">
        <v>2254</v>
      </c>
      <c r="G287" s="128">
        <v>298314000</v>
      </c>
      <c r="H287" s="129">
        <v>2151</v>
      </c>
      <c r="I287" s="128">
        <v>310765000</v>
      </c>
      <c r="J287" s="129">
        <v>2228</v>
      </c>
      <c r="K287" s="128">
        <v>20518000</v>
      </c>
      <c r="L287" s="127">
        <v>1590</v>
      </c>
      <c r="M287" s="130">
        <v>12904.40251572327</v>
      </c>
      <c r="N287" s="128">
        <v>9591000</v>
      </c>
      <c r="O287" s="127">
        <v>434</v>
      </c>
      <c r="P287" s="131">
        <v>22099.078341013825</v>
      </c>
    </row>
    <row r="288" spans="1:16" s="137" customFormat="1" hidden="1" outlineLevel="2">
      <c r="A288" s="132"/>
      <c r="B288" t="str">
        <f t="shared" si="22"/>
        <v>46</v>
      </c>
      <c r="C288" s="133"/>
      <c r="D288" s="125" t="s">
        <v>1342</v>
      </c>
      <c r="E288" s="126" t="s">
        <v>810</v>
      </c>
      <c r="F288" s="127">
        <v>10357</v>
      </c>
      <c r="G288" s="128">
        <v>1187422000</v>
      </c>
      <c r="H288" s="129">
        <v>10005</v>
      </c>
      <c r="I288" s="128">
        <v>1222015000</v>
      </c>
      <c r="J288" s="129">
        <v>10294</v>
      </c>
      <c r="K288" s="128">
        <v>89024000</v>
      </c>
      <c r="L288" s="127">
        <v>7500</v>
      </c>
      <c r="M288" s="130">
        <v>11869.866666666667</v>
      </c>
      <c r="N288" s="128">
        <v>58539000</v>
      </c>
      <c r="O288" s="127">
        <v>2256</v>
      </c>
      <c r="P288" s="131">
        <v>25948.138297872341</v>
      </c>
    </row>
    <row r="289" spans="1:16" s="137" customFormat="1" hidden="1" outlineLevel="2">
      <c r="A289" s="132"/>
      <c r="B289" t="str">
        <f t="shared" si="22"/>
        <v>46</v>
      </c>
      <c r="C289" s="133"/>
      <c r="D289" s="125" t="s">
        <v>1343</v>
      </c>
      <c r="E289" s="126" t="s">
        <v>813</v>
      </c>
      <c r="F289" s="127">
        <v>9083</v>
      </c>
      <c r="G289" s="128">
        <v>1026646000</v>
      </c>
      <c r="H289" s="129">
        <v>8718</v>
      </c>
      <c r="I289" s="128">
        <v>1063511000</v>
      </c>
      <c r="J289" s="129">
        <v>9032</v>
      </c>
      <c r="K289" s="128">
        <v>80865000</v>
      </c>
      <c r="L289" s="127">
        <v>6820</v>
      </c>
      <c r="M289" s="130">
        <v>11857.038123167156</v>
      </c>
      <c r="N289" s="128">
        <v>45264000</v>
      </c>
      <c r="O289" s="127">
        <v>1838</v>
      </c>
      <c r="P289" s="131">
        <v>24626.76822633297</v>
      </c>
    </row>
    <row r="290" spans="1:16" s="137" customFormat="1" hidden="1" outlineLevel="2">
      <c r="A290" s="132"/>
      <c r="B290" t="str">
        <f t="shared" si="22"/>
        <v>46</v>
      </c>
      <c r="C290" s="133"/>
      <c r="D290" s="125" t="s">
        <v>1344</v>
      </c>
      <c r="E290" s="126" t="s">
        <v>814</v>
      </c>
      <c r="F290" s="127">
        <v>779</v>
      </c>
      <c r="G290" s="128">
        <v>93052000</v>
      </c>
      <c r="H290" s="129">
        <v>742</v>
      </c>
      <c r="I290" s="128">
        <v>93367000</v>
      </c>
      <c r="J290" s="129">
        <v>772</v>
      </c>
      <c r="K290" s="128">
        <v>7139000</v>
      </c>
      <c r="L290" s="127">
        <v>556</v>
      </c>
      <c r="M290" s="130">
        <v>12839.928057553956</v>
      </c>
      <c r="N290" s="128">
        <v>6883000</v>
      </c>
      <c r="O290" s="127">
        <v>186</v>
      </c>
      <c r="P290" s="131">
        <v>37005.37634408602</v>
      </c>
    </row>
    <row r="291" spans="1:16" s="137" customFormat="1" hidden="1" outlineLevel="2">
      <c r="A291" s="132"/>
      <c r="B291" t="str">
        <f t="shared" si="22"/>
        <v>46</v>
      </c>
      <c r="C291" s="133"/>
      <c r="D291" s="125" t="s">
        <v>1345</v>
      </c>
      <c r="E291" s="126" t="s">
        <v>815</v>
      </c>
      <c r="F291" s="127">
        <v>868</v>
      </c>
      <c r="G291" s="128">
        <v>85618000</v>
      </c>
      <c r="H291" s="129">
        <v>816</v>
      </c>
      <c r="I291" s="128">
        <v>90674000</v>
      </c>
      <c r="J291" s="129">
        <v>865</v>
      </c>
      <c r="K291" s="128">
        <v>8308000</v>
      </c>
      <c r="L291" s="127">
        <v>661</v>
      </c>
      <c r="M291" s="130">
        <v>12568.835098335854</v>
      </c>
      <c r="N291" s="128">
        <v>3641000</v>
      </c>
      <c r="O291" s="127">
        <v>171</v>
      </c>
      <c r="P291" s="131">
        <v>21292.397660818715</v>
      </c>
    </row>
    <row r="292" spans="1:16" s="137" customFormat="1" hidden="1" outlineLevel="2">
      <c r="A292" s="132"/>
      <c r="B292" t="str">
        <f t="shared" si="22"/>
        <v>46</v>
      </c>
      <c r="C292" s="133"/>
      <c r="D292" s="125" t="s">
        <v>1346</v>
      </c>
      <c r="E292" s="126" t="s">
        <v>1347</v>
      </c>
      <c r="F292" s="127">
        <v>12358</v>
      </c>
      <c r="G292" s="128">
        <v>1404467000</v>
      </c>
      <c r="H292" s="129">
        <v>11839</v>
      </c>
      <c r="I292" s="128">
        <v>1450486000</v>
      </c>
      <c r="J292" s="129">
        <v>12275</v>
      </c>
      <c r="K292" s="128">
        <v>108096000</v>
      </c>
      <c r="L292" s="127">
        <v>9055</v>
      </c>
      <c r="M292" s="130">
        <v>11937.71397018222</v>
      </c>
      <c r="N292" s="128">
        <v>66389000</v>
      </c>
      <c r="O292" s="127">
        <v>2646</v>
      </c>
      <c r="P292" s="131">
        <v>25090.325018896448</v>
      </c>
    </row>
    <row r="293" spans="1:16" s="137" customFormat="1" hidden="1" outlineLevel="2">
      <c r="A293" s="132"/>
      <c r="B293" t="str">
        <f t="shared" si="22"/>
        <v>46</v>
      </c>
      <c r="C293" s="133"/>
      <c r="D293" s="125" t="s">
        <v>1348</v>
      </c>
      <c r="E293" s="126" t="s">
        <v>1349</v>
      </c>
      <c r="F293" s="127">
        <v>6582</v>
      </c>
      <c r="G293" s="128">
        <v>768816000</v>
      </c>
      <c r="H293" s="129">
        <v>6298</v>
      </c>
      <c r="I293" s="128">
        <v>805530000</v>
      </c>
      <c r="J293" s="129">
        <v>6548</v>
      </c>
      <c r="K293" s="128">
        <v>66900000</v>
      </c>
      <c r="L293" s="127">
        <v>4815</v>
      </c>
      <c r="M293" s="130">
        <v>13894.080996884735</v>
      </c>
      <c r="N293" s="128">
        <v>31143000</v>
      </c>
      <c r="O293" s="127">
        <v>1410</v>
      </c>
      <c r="P293" s="131">
        <v>22087.234042553191</v>
      </c>
    </row>
    <row r="294" spans="1:16" s="137" customFormat="1" hidden="1" outlineLevel="2">
      <c r="A294" s="132"/>
      <c r="B294" t="str">
        <f t="shared" si="22"/>
        <v>46</v>
      </c>
      <c r="C294" s="133"/>
      <c r="D294" s="125" t="s">
        <v>1350</v>
      </c>
      <c r="E294" s="126" t="s">
        <v>820</v>
      </c>
      <c r="F294" s="127">
        <v>1932</v>
      </c>
      <c r="G294" s="128">
        <v>217868000</v>
      </c>
      <c r="H294" s="129">
        <v>1855</v>
      </c>
      <c r="I294" s="128">
        <v>225840000</v>
      </c>
      <c r="J294" s="129">
        <v>1916</v>
      </c>
      <c r="K294" s="128">
        <v>13521000</v>
      </c>
      <c r="L294" s="127">
        <v>1365</v>
      </c>
      <c r="M294" s="130">
        <v>9905.4945054945056</v>
      </c>
      <c r="N294" s="128">
        <v>6390000</v>
      </c>
      <c r="O294" s="127">
        <v>457</v>
      </c>
      <c r="P294" s="131">
        <v>13982.494529540481</v>
      </c>
    </row>
    <row r="295" spans="1:16" s="137" customFormat="1" hidden="1" outlineLevel="2">
      <c r="A295" s="132"/>
      <c r="B295" t="str">
        <f t="shared" si="22"/>
        <v>46</v>
      </c>
      <c r="C295" s="133"/>
      <c r="D295" s="125" t="s">
        <v>1351</v>
      </c>
      <c r="E295" s="126" t="s">
        <v>1352</v>
      </c>
      <c r="F295" s="127">
        <v>18413</v>
      </c>
      <c r="G295" s="128">
        <v>2408056000</v>
      </c>
      <c r="H295" s="129">
        <v>17882</v>
      </c>
      <c r="I295" s="128">
        <v>2440939000</v>
      </c>
      <c r="J295" s="129">
        <v>18290</v>
      </c>
      <c r="K295" s="128">
        <v>151900000</v>
      </c>
      <c r="L295" s="127">
        <v>12608</v>
      </c>
      <c r="M295" s="130">
        <v>12047.906091370558</v>
      </c>
      <c r="N295" s="128">
        <v>120717000</v>
      </c>
      <c r="O295" s="127">
        <v>4643</v>
      </c>
      <c r="P295" s="131">
        <v>25999.78462201163</v>
      </c>
    </row>
    <row r="296" spans="1:16" s="137" customFormat="1" hidden="1" outlineLevel="2">
      <c r="A296" s="132"/>
      <c r="B296" t="str">
        <f t="shared" si="22"/>
        <v>46</v>
      </c>
      <c r="C296" s="133"/>
      <c r="D296" s="125" t="s">
        <v>1353</v>
      </c>
      <c r="E296" s="126" t="s">
        <v>821</v>
      </c>
      <c r="F296" s="127">
        <v>3962</v>
      </c>
      <c r="G296" s="128">
        <v>750372000</v>
      </c>
      <c r="H296" s="129">
        <v>3834</v>
      </c>
      <c r="I296" s="128">
        <v>741965000</v>
      </c>
      <c r="J296" s="129">
        <v>3931</v>
      </c>
      <c r="K296" s="128">
        <v>51407000</v>
      </c>
      <c r="L296" s="127">
        <v>2786</v>
      </c>
      <c r="M296" s="130">
        <v>18451.902368987798</v>
      </c>
      <c r="N296" s="128">
        <v>62415000</v>
      </c>
      <c r="O296" s="127">
        <v>987</v>
      </c>
      <c r="P296" s="131">
        <v>63237.082066869298</v>
      </c>
    </row>
    <row r="297" spans="1:16" s="137" customFormat="1" hidden="1" outlineLevel="2">
      <c r="A297" s="132"/>
      <c r="B297" t="str">
        <f t="shared" si="22"/>
        <v>46</v>
      </c>
      <c r="C297" s="133"/>
      <c r="D297" s="125" t="s">
        <v>1354</v>
      </c>
      <c r="E297" s="126" t="s">
        <v>829</v>
      </c>
      <c r="F297" s="127">
        <v>27895</v>
      </c>
      <c r="G297" s="128">
        <v>3699497000</v>
      </c>
      <c r="H297" s="129">
        <v>27086</v>
      </c>
      <c r="I297" s="128">
        <v>3757235000</v>
      </c>
      <c r="J297" s="129">
        <v>27740</v>
      </c>
      <c r="K297" s="128">
        <v>224850000</v>
      </c>
      <c r="L297" s="127">
        <v>19119</v>
      </c>
      <c r="M297" s="130">
        <v>11760.552330142789</v>
      </c>
      <c r="N297" s="128">
        <v>172063000</v>
      </c>
      <c r="O297" s="127">
        <v>6919</v>
      </c>
      <c r="P297" s="131">
        <v>24868.189044659634</v>
      </c>
    </row>
    <row r="298" spans="1:16" s="137" customFormat="1" hidden="1" outlineLevel="2">
      <c r="A298" s="132"/>
      <c r="B298" t="str">
        <f t="shared" si="22"/>
        <v>46</v>
      </c>
      <c r="C298" s="133"/>
      <c r="D298" s="125" t="s">
        <v>1355</v>
      </c>
      <c r="E298" s="126" t="s">
        <v>824</v>
      </c>
      <c r="F298" s="127">
        <v>21051</v>
      </c>
      <c r="G298" s="128">
        <v>2691351000</v>
      </c>
      <c r="H298" s="129">
        <v>20484</v>
      </c>
      <c r="I298" s="128">
        <v>2736006000</v>
      </c>
      <c r="J298" s="129">
        <v>20953</v>
      </c>
      <c r="K298" s="128">
        <v>153436000</v>
      </c>
      <c r="L298" s="127">
        <v>14464</v>
      </c>
      <c r="M298" s="130">
        <v>10608.130530973451</v>
      </c>
      <c r="N298" s="128">
        <v>113089000</v>
      </c>
      <c r="O298" s="127">
        <v>5387</v>
      </c>
      <c r="P298" s="131">
        <v>20992.945981065528</v>
      </c>
    </row>
    <row r="299" spans="1:16" s="137" customFormat="1" hidden="1" outlineLevel="2">
      <c r="A299" s="132"/>
      <c r="B299" t="str">
        <f t="shared" si="22"/>
        <v>46</v>
      </c>
      <c r="C299" s="133"/>
      <c r="D299" s="125" t="s">
        <v>1356</v>
      </c>
      <c r="E299" s="126" t="s">
        <v>825</v>
      </c>
      <c r="F299" s="127">
        <v>3048</v>
      </c>
      <c r="G299" s="128">
        <v>319330000</v>
      </c>
      <c r="H299" s="129">
        <v>2918</v>
      </c>
      <c r="I299" s="128">
        <v>335743000</v>
      </c>
      <c r="J299" s="129">
        <v>3027</v>
      </c>
      <c r="K299" s="128">
        <v>24382000</v>
      </c>
      <c r="L299" s="127">
        <v>2306</v>
      </c>
      <c r="M299" s="130">
        <v>10573.28707718994</v>
      </c>
      <c r="N299" s="128">
        <v>9078000</v>
      </c>
      <c r="O299" s="127">
        <v>594</v>
      </c>
      <c r="P299" s="131">
        <v>15282.828282828283</v>
      </c>
    </row>
    <row r="300" spans="1:16" s="137" customFormat="1" hidden="1" outlineLevel="2">
      <c r="A300" s="132"/>
      <c r="B300" t="str">
        <f t="shared" si="22"/>
        <v>46</v>
      </c>
      <c r="C300" s="133"/>
      <c r="D300" s="125" t="s">
        <v>1357</v>
      </c>
      <c r="E300" s="126" t="s">
        <v>826</v>
      </c>
      <c r="F300" s="127">
        <v>300</v>
      </c>
      <c r="G300" s="128">
        <v>33896000</v>
      </c>
      <c r="H300" s="129">
        <v>282</v>
      </c>
      <c r="I300" s="128">
        <v>35233000</v>
      </c>
      <c r="J300" s="129">
        <v>297</v>
      </c>
      <c r="K300" s="128">
        <v>3344000</v>
      </c>
      <c r="L300" s="127">
        <v>210</v>
      </c>
      <c r="M300" s="130">
        <v>15923.809523809523</v>
      </c>
      <c r="N300" s="128">
        <v>2142000</v>
      </c>
      <c r="O300" s="127">
        <v>61</v>
      </c>
      <c r="P300" s="131">
        <v>35114.754098360652</v>
      </c>
    </row>
    <row r="301" spans="1:16" s="137" customFormat="1" hidden="1" outlineLevel="2">
      <c r="A301" s="132"/>
      <c r="B301" t="str">
        <f t="shared" si="22"/>
        <v>46</v>
      </c>
      <c r="C301" s="133"/>
      <c r="D301" s="125" t="s">
        <v>1358</v>
      </c>
      <c r="E301" s="126" t="s">
        <v>827</v>
      </c>
      <c r="F301" s="127">
        <v>6008</v>
      </c>
      <c r="G301" s="128">
        <v>688469000</v>
      </c>
      <c r="H301" s="129">
        <v>5799</v>
      </c>
      <c r="I301" s="128">
        <v>711765000</v>
      </c>
      <c r="J301" s="129">
        <v>5964</v>
      </c>
      <c r="K301" s="128">
        <v>50289000</v>
      </c>
      <c r="L301" s="127">
        <v>4286</v>
      </c>
      <c r="M301" s="130">
        <v>11733.317778814746</v>
      </c>
      <c r="N301" s="128">
        <v>27125000</v>
      </c>
      <c r="O301" s="127">
        <v>1394</v>
      </c>
      <c r="P301" s="131">
        <v>19458.3931133429</v>
      </c>
    </row>
    <row r="302" spans="1:16" s="137" customFormat="1" hidden="1" outlineLevel="2">
      <c r="A302" s="132"/>
      <c r="B302" t="str">
        <f t="shared" si="22"/>
        <v>46</v>
      </c>
      <c r="C302" s="133"/>
      <c r="D302" s="125" t="s">
        <v>1359</v>
      </c>
      <c r="E302" s="126" t="s">
        <v>1360</v>
      </c>
      <c r="F302" s="127">
        <v>21685</v>
      </c>
      <c r="G302" s="128">
        <v>2670861000</v>
      </c>
      <c r="H302" s="129">
        <v>20987</v>
      </c>
      <c r="I302" s="128">
        <v>2749934000</v>
      </c>
      <c r="J302" s="129">
        <v>21538</v>
      </c>
      <c r="K302" s="128">
        <v>175586000</v>
      </c>
      <c r="L302" s="127">
        <v>15087</v>
      </c>
      <c r="M302" s="130">
        <v>11638.231590110692</v>
      </c>
      <c r="N302" s="128">
        <v>103075000</v>
      </c>
      <c r="O302" s="127">
        <v>5226</v>
      </c>
      <c r="P302" s="131">
        <v>19723.497895139688</v>
      </c>
    </row>
    <row r="303" spans="1:16" s="137" customFormat="1" hidden="1" outlineLevel="2">
      <c r="A303" s="132"/>
      <c r="B303" t="str">
        <f t="shared" si="22"/>
        <v>46</v>
      </c>
      <c r="C303" s="133"/>
      <c r="D303" s="125" t="s">
        <v>1361</v>
      </c>
      <c r="E303" s="126" t="s">
        <v>832</v>
      </c>
      <c r="F303" s="127">
        <v>2437</v>
      </c>
      <c r="G303" s="128">
        <v>312595000</v>
      </c>
      <c r="H303" s="129">
        <v>2369</v>
      </c>
      <c r="I303" s="128">
        <v>322562000</v>
      </c>
      <c r="J303" s="129">
        <v>2424</v>
      </c>
      <c r="K303" s="128">
        <v>20332000</v>
      </c>
      <c r="L303" s="127">
        <v>1739</v>
      </c>
      <c r="M303" s="130">
        <v>11691.776883266244</v>
      </c>
      <c r="N303" s="128">
        <v>12129000</v>
      </c>
      <c r="O303" s="127">
        <v>569</v>
      </c>
      <c r="P303" s="131">
        <v>21316.34446397188</v>
      </c>
    </row>
    <row r="304" spans="1:16" s="137" customFormat="1" hidden="1" outlineLevel="2">
      <c r="A304" s="132"/>
      <c r="B304" t="str">
        <f t="shared" si="22"/>
        <v>46</v>
      </c>
      <c r="C304" s="133"/>
      <c r="D304" s="125" t="s">
        <v>1362</v>
      </c>
      <c r="E304" s="126" t="s">
        <v>833</v>
      </c>
      <c r="F304" s="127">
        <v>418</v>
      </c>
      <c r="G304" s="128">
        <v>47808000</v>
      </c>
      <c r="H304" s="129">
        <v>395</v>
      </c>
      <c r="I304" s="128">
        <v>51327000</v>
      </c>
      <c r="J304" s="129">
        <v>415</v>
      </c>
      <c r="K304" s="128">
        <v>4569000</v>
      </c>
      <c r="L304" s="127">
        <v>323</v>
      </c>
      <c r="M304" s="130">
        <v>14145.510835913312</v>
      </c>
      <c r="N304" s="128">
        <v>1225000</v>
      </c>
      <c r="O304" s="127">
        <v>73</v>
      </c>
      <c r="P304" s="131">
        <v>16780.821917808218</v>
      </c>
    </row>
    <row r="305" spans="1:16" s="137" customFormat="1" hidden="1" outlineLevel="2">
      <c r="A305" s="132"/>
      <c r="B305" t="str">
        <f t="shared" si="22"/>
        <v>46</v>
      </c>
      <c r="C305" s="133"/>
      <c r="D305" s="125" t="s">
        <v>1363</v>
      </c>
      <c r="E305" s="126" t="s">
        <v>1364</v>
      </c>
      <c r="F305" s="127">
        <v>1296</v>
      </c>
      <c r="G305" s="128">
        <v>152524000</v>
      </c>
      <c r="H305" s="129">
        <v>1243</v>
      </c>
      <c r="I305" s="128">
        <v>156947000</v>
      </c>
      <c r="J305" s="129">
        <v>1285</v>
      </c>
      <c r="K305" s="128">
        <v>10304000</v>
      </c>
      <c r="L305" s="127">
        <v>931</v>
      </c>
      <c r="M305" s="130">
        <v>11067.66917293233</v>
      </c>
      <c r="N305" s="128">
        <v>5678000</v>
      </c>
      <c r="O305" s="127">
        <v>301</v>
      </c>
      <c r="P305" s="131">
        <v>18863.787375415282</v>
      </c>
    </row>
    <row r="306" spans="1:16" s="137" customFormat="1" hidden="1" outlineLevel="2">
      <c r="A306" s="132"/>
      <c r="B306" t="str">
        <f t="shared" si="22"/>
        <v>46</v>
      </c>
      <c r="C306" s="133"/>
      <c r="D306" s="125" t="s">
        <v>1365</v>
      </c>
      <c r="E306" s="126" t="s">
        <v>838</v>
      </c>
      <c r="F306" s="127">
        <v>1882</v>
      </c>
      <c r="G306" s="128">
        <v>239022000</v>
      </c>
      <c r="H306" s="129">
        <v>1776</v>
      </c>
      <c r="I306" s="128">
        <v>237207000</v>
      </c>
      <c r="J306" s="129">
        <v>1867</v>
      </c>
      <c r="K306" s="128">
        <v>19566000</v>
      </c>
      <c r="L306" s="127">
        <v>1385</v>
      </c>
      <c r="M306" s="130">
        <v>14127.075812274368</v>
      </c>
      <c r="N306" s="128">
        <v>22027000</v>
      </c>
      <c r="O306" s="127">
        <v>405</v>
      </c>
      <c r="P306" s="131">
        <v>54387.654320987655</v>
      </c>
    </row>
    <row r="307" spans="1:16" s="137" customFormat="1" hidden="1" outlineLevel="2">
      <c r="A307" s="132"/>
      <c r="B307" t="str">
        <f t="shared" si="22"/>
        <v>46</v>
      </c>
      <c r="C307" s="133"/>
      <c r="D307" s="125" t="s">
        <v>1366</v>
      </c>
      <c r="E307" s="126" t="s">
        <v>839</v>
      </c>
      <c r="F307" s="127">
        <v>655</v>
      </c>
      <c r="G307" s="128">
        <v>77642000</v>
      </c>
      <c r="H307" s="129">
        <v>622</v>
      </c>
      <c r="I307" s="128">
        <v>82140000</v>
      </c>
      <c r="J307" s="129">
        <v>646</v>
      </c>
      <c r="K307" s="128">
        <v>6930000</v>
      </c>
      <c r="L307" s="127">
        <v>468</v>
      </c>
      <c r="M307" s="130">
        <v>14807.692307692309</v>
      </c>
      <c r="N307" s="128">
        <v>2565000</v>
      </c>
      <c r="O307" s="127">
        <v>137</v>
      </c>
      <c r="P307" s="131">
        <v>18722.627737226278</v>
      </c>
    </row>
    <row r="308" spans="1:16" s="137" customFormat="1" hidden="1" outlineLevel="2">
      <c r="A308" s="132"/>
      <c r="B308" t="str">
        <f t="shared" si="22"/>
        <v>46</v>
      </c>
      <c r="C308" s="133"/>
      <c r="D308" s="125" t="s">
        <v>1367</v>
      </c>
      <c r="E308" s="126" t="s">
        <v>840</v>
      </c>
      <c r="F308" s="127">
        <v>1309</v>
      </c>
      <c r="G308" s="128">
        <v>131969000</v>
      </c>
      <c r="H308" s="129">
        <v>1248</v>
      </c>
      <c r="I308" s="128">
        <v>139232000</v>
      </c>
      <c r="J308" s="129">
        <v>1300</v>
      </c>
      <c r="K308" s="128">
        <v>11793000</v>
      </c>
      <c r="L308" s="127">
        <v>973</v>
      </c>
      <c r="M308" s="130">
        <v>12120.246659815006</v>
      </c>
      <c r="N308" s="128">
        <v>4249000</v>
      </c>
      <c r="O308" s="127">
        <v>284</v>
      </c>
      <c r="P308" s="131">
        <v>14961.267605633802</v>
      </c>
    </row>
    <row r="309" spans="1:16" s="137" customFormat="1" hidden="1" outlineLevel="2">
      <c r="A309" s="132"/>
      <c r="B309" t="str">
        <f t="shared" si="22"/>
        <v>46</v>
      </c>
      <c r="C309" s="133"/>
      <c r="D309" s="125" t="s">
        <v>1368</v>
      </c>
      <c r="E309" s="126" t="s">
        <v>841</v>
      </c>
      <c r="F309" s="127">
        <v>3313</v>
      </c>
      <c r="G309" s="128">
        <v>368137000</v>
      </c>
      <c r="H309" s="129">
        <v>3202</v>
      </c>
      <c r="I309" s="128">
        <v>386170000</v>
      </c>
      <c r="J309" s="129">
        <v>3289</v>
      </c>
      <c r="K309" s="128">
        <v>26855000</v>
      </c>
      <c r="L309" s="127">
        <v>2452</v>
      </c>
      <c r="M309" s="130">
        <v>10952.283849918434</v>
      </c>
      <c r="N309" s="128">
        <v>9500000</v>
      </c>
      <c r="O309" s="127">
        <v>677</v>
      </c>
      <c r="P309" s="131">
        <v>14032.496307237814</v>
      </c>
    </row>
    <row r="310" spans="1:16" s="137" customFormat="1" hidden="1" outlineLevel="2">
      <c r="A310" s="132"/>
      <c r="B310" t="str">
        <f t="shared" si="22"/>
        <v>46</v>
      </c>
      <c r="C310" s="133"/>
      <c r="D310" s="125" t="s">
        <v>1369</v>
      </c>
      <c r="E310" s="126" t="s">
        <v>842</v>
      </c>
      <c r="F310" s="127">
        <v>2280</v>
      </c>
      <c r="G310" s="128">
        <v>236699000</v>
      </c>
      <c r="H310" s="129">
        <v>2176</v>
      </c>
      <c r="I310" s="128">
        <v>248422000</v>
      </c>
      <c r="J310" s="129">
        <v>2258</v>
      </c>
      <c r="K310" s="128">
        <v>19051000</v>
      </c>
      <c r="L310" s="127">
        <v>1713</v>
      </c>
      <c r="M310" s="130">
        <v>11121.42440163456</v>
      </c>
      <c r="N310" s="128">
        <v>8594000</v>
      </c>
      <c r="O310" s="127">
        <v>451</v>
      </c>
      <c r="P310" s="131">
        <v>19055.432372505544</v>
      </c>
    </row>
    <row r="311" spans="1:16" s="137" customFormat="1" hidden="1" outlineLevel="2">
      <c r="A311" s="132"/>
      <c r="B311" t="str">
        <f t="shared" si="22"/>
        <v>46</v>
      </c>
      <c r="C311" s="133"/>
      <c r="D311" s="125" t="s">
        <v>1370</v>
      </c>
      <c r="E311" s="126" t="s">
        <v>1371</v>
      </c>
      <c r="F311" s="127">
        <v>9245</v>
      </c>
      <c r="G311" s="128">
        <v>1050228000</v>
      </c>
      <c r="H311" s="129">
        <v>8835</v>
      </c>
      <c r="I311" s="128">
        <v>1097743000</v>
      </c>
      <c r="J311" s="129">
        <v>9192</v>
      </c>
      <c r="K311" s="128">
        <v>84362000</v>
      </c>
      <c r="L311" s="127">
        <v>6756</v>
      </c>
      <c r="M311" s="130">
        <v>12486.974541148609</v>
      </c>
      <c r="N311" s="128">
        <v>38793000</v>
      </c>
      <c r="O311" s="127">
        <v>1880</v>
      </c>
      <c r="P311" s="131">
        <v>20634.574468085106</v>
      </c>
    </row>
    <row r="312" spans="1:16" s="137" customFormat="1" hidden="1" outlineLevel="2">
      <c r="A312" s="132"/>
      <c r="B312" t="str">
        <f t="shared" si="22"/>
        <v>46</v>
      </c>
      <c r="C312" s="133"/>
      <c r="D312" s="125" t="s">
        <v>1372</v>
      </c>
      <c r="E312" s="126" t="s">
        <v>846</v>
      </c>
      <c r="F312" s="127">
        <v>1573</v>
      </c>
      <c r="G312" s="128">
        <v>164994000</v>
      </c>
      <c r="H312" s="129">
        <v>1510</v>
      </c>
      <c r="I312" s="128">
        <v>173469000</v>
      </c>
      <c r="J312" s="129">
        <v>1563</v>
      </c>
      <c r="K312" s="128">
        <v>14497000</v>
      </c>
      <c r="L312" s="127">
        <v>1180</v>
      </c>
      <c r="M312" s="130">
        <v>12285.593220338984</v>
      </c>
      <c r="N312" s="128">
        <v>6317000</v>
      </c>
      <c r="O312" s="127">
        <v>312</v>
      </c>
      <c r="P312" s="131">
        <v>20246.794871794871</v>
      </c>
    </row>
    <row r="313" spans="1:16" s="137" customFormat="1" hidden="1" outlineLevel="2">
      <c r="A313" s="132"/>
      <c r="B313" t="str">
        <f t="shared" si="22"/>
        <v>46</v>
      </c>
      <c r="C313" s="133"/>
      <c r="D313" s="125" t="s">
        <v>1373</v>
      </c>
      <c r="E313" s="126" t="s">
        <v>847</v>
      </c>
      <c r="F313" s="127">
        <v>1891</v>
      </c>
      <c r="G313" s="128">
        <v>199855000</v>
      </c>
      <c r="H313" s="129">
        <v>1815</v>
      </c>
      <c r="I313" s="128">
        <v>207557000</v>
      </c>
      <c r="J313" s="129">
        <v>1873</v>
      </c>
      <c r="K313" s="128">
        <v>18046000</v>
      </c>
      <c r="L313" s="127">
        <v>1365</v>
      </c>
      <c r="M313" s="130">
        <v>13220.51282051282</v>
      </c>
      <c r="N313" s="128">
        <v>10853000</v>
      </c>
      <c r="O313" s="127">
        <v>408</v>
      </c>
      <c r="P313" s="131">
        <v>26600.49019607843</v>
      </c>
    </row>
    <row r="314" spans="1:16" s="137" customFormat="1" hidden="1" outlineLevel="2">
      <c r="A314" s="132"/>
      <c r="B314" t="str">
        <f t="shared" si="22"/>
        <v>46</v>
      </c>
      <c r="C314" s="133"/>
      <c r="D314" s="125" t="s">
        <v>1374</v>
      </c>
      <c r="E314" s="126" t="s">
        <v>848</v>
      </c>
      <c r="F314" s="127">
        <v>4269</v>
      </c>
      <c r="G314" s="128">
        <v>531511000</v>
      </c>
      <c r="H314" s="129">
        <v>4168</v>
      </c>
      <c r="I314" s="128">
        <v>554972000</v>
      </c>
      <c r="J314" s="129">
        <v>4246</v>
      </c>
      <c r="K314" s="128">
        <v>35455000</v>
      </c>
      <c r="L314" s="127">
        <v>3154</v>
      </c>
      <c r="M314" s="130">
        <v>11241.280913126189</v>
      </c>
      <c r="N314" s="128">
        <v>12133000</v>
      </c>
      <c r="O314" s="127">
        <v>852</v>
      </c>
      <c r="P314" s="131">
        <v>14240.610328638497</v>
      </c>
    </row>
    <row r="315" spans="1:16" s="137" customFormat="1" hidden="1" outlineLevel="2">
      <c r="A315" s="132"/>
      <c r="B315" t="str">
        <f t="shared" si="22"/>
        <v>46</v>
      </c>
      <c r="C315" s="133"/>
      <c r="D315" s="125" t="s">
        <v>1375</v>
      </c>
      <c r="E315" s="126" t="s">
        <v>849</v>
      </c>
      <c r="F315" s="127">
        <v>4129</v>
      </c>
      <c r="G315" s="128">
        <v>426063000</v>
      </c>
      <c r="H315" s="129">
        <v>3927</v>
      </c>
      <c r="I315" s="128">
        <v>448820000</v>
      </c>
      <c r="J315" s="129">
        <v>4102</v>
      </c>
      <c r="K315" s="128">
        <v>40145000</v>
      </c>
      <c r="L315" s="127">
        <v>3010</v>
      </c>
      <c r="M315" s="130">
        <v>13337.209302325582</v>
      </c>
      <c r="N315" s="128">
        <v>18902000</v>
      </c>
      <c r="O315" s="127">
        <v>841</v>
      </c>
      <c r="P315" s="131">
        <v>22475.624256837098</v>
      </c>
    </row>
    <row r="316" spans="1:16" s="137" customFormat="1" hidden="1" outlineLevel="2">
      <c r="A316" s="132"/>
      <c r="B316" t="str">
        <f t="shared" si="22"/>
        <v>46</v>
      </c>
      <c r="C316" s="133"/>
      <c r="D316" s="125" t="s">
        <v>1376</v>
      </c>
      <c r="E316" s="126" t="s">
        <v>850</v>
      </c>
      <c r="F316" s="127">
        <v>2317</v>
      </c>
      <c r="G316" s="128">
        <v>273507000</v>
      </c>
      <c r="H316" s="129">
        <v>2191</v>
      </c>
      <c r="I316" s="128">
        <v>284981000</v>
      </c>
      <c r="J316" s="129">
        <v>2303</v>
      </c>
      <c r="K316" s="128">
        <v>22208000</v>
      </c>
      <c r="L316" s="127">
        <v>1698</v>
      </c>
      <c r="M316" s="130">
        <v>13078.916372202591</v>
      </c>
      <c r="N316" s="128">
        <v>11439000</v>
      </c>
      <c r="O316" s="127">
        <v>501</v>
      </c>
      <c r="P316" s="131">
        <v>22832.335329341317</v>
      </c>
    </row>
    <row r="317" spans="1:16" s="137" customFormat="1" hidden="1" outlineLevel="2">
      <c r="A317" s="132"/>
      <c r="B317" t="str">
        <f t="shared" si="22"/>
        <v>46</v>
      </c>
      <c r="C317" s="133"/>
      <c r="D317" s="125" t="s">
        <v>1377</v>
      </c>
      <c r="E317" s="126" t="s">
        <v>851</v>
      </c>
      <c r="F317" s="127">
        <v>2054</v>
      </c>
      <c r="G317" s="128">
        <v>228115000</v>
      </c>
      <c r="H317" s="129">
        <v>1954</v>
      </c>
      <c r="I317" s="128">
        <v>232666000</v>
      </c>
      <c r="J317" s="129">
        <v>2038</v>
      </c>
      <c r="K317" s="128">
        <v>17406000</v>
      </c>
      <c r="L317" s="127">
        <v>1510</v>
      </c>
      <c r="M317" s="130">
        <v>11527.152317880795</v>
      </c>
      <c r="N317" s="128">
        <v>13426000</v>
      </c>
      <c r="O317" s="127">
        <v>463</v>
      </c>
      <c r="P317" s="131">
        <v>28997.840172786178</v>
      </c>
    </row>
    <row r="318" spans="1:16" s="137" customFormat="1" hidden="1" outlineLevel="2">
      <c r="A318" s="132"/>
      <c r="B318" t="str">
        <f t="shared" si="22"/>
        <v>46</v>
      </c>
      <c r="C318" s="133"/>
      <c r="D318" s="125" t="s">
        <v>1378</v>
      </c>
      <c r="E318" s="126" t="s">
        <v>1379</v>
      </c>
      <c r="F318" s="127">
        <v>16715</v>
      </c>
      <c r="G318" s="128">
        <v>2149823000</v>
      </c>
      <c r="H318" s="129">
        <v>16125</v>
      </c>
      <c r="I318" s="128">
        <v>2177689000</v>
      </c>
      <c r="J318" s="129">
        <v>16645</v>
      </c>
      <c r="K318" s="128">
        <v>148679000</v>
      </c>
      <c r="L318" s="127">
        <v>11819</v>
      </c>
      <c r="M318" s="130">
        <v>12579.659869701329</v>
      </c>
      <c r="N318" s="128">
        <v>122852000</v>
      </c>
      <c r="O318" s="127">
        <v>3850</v>
      </c>
      <c r="P318" s="131">
        <v>31909.610389610389</v>
      </c>
    </row>
    <row r="319" spans="1:16" s="137" customFormat="1" hidden="1" outlineLevel="2">
      <c r="A319" s="132"/>
      <c r="B319" t="str">
        <f t="shared" si="22"/>
        <v>46</v>
      </c>
      <c r="C319" s="133"/>
      <c r="D319" s="125" t="s">
        <v>1380</v>
      </c>
      <c r="E319" s="126" t="s">
        <v>856</v>
      </c>
      <c r="F319" s="127">
        <v>2905</v>
      </c>
      <c r="G319" s="128">
        <v>327398000</v>
      </c>
      <c r="H319" s="129">
        <v>2766</v>
      </c>
      <c r="I319" s="128">
        <v>340109000</v>
      </c>
      <c r="J319" s="129">
        <v>2881</v>
      </c>
      <c r="K319" s="128">
        <v>25546000</v>
      </c>
      <c r="L319" s="127">
        <v>2145</v>
      </c>
      <c r="M319" s="130">
        <v>11909.55710955711</v>
      </c>
      <c r="N319" s="128">
        <v>12935000</v>
      </c>
      <c r="O319" s="127">
        <v>596</v>
      </c>
      <c r="P319" s="131">
        <v>21703.020134228187</v>
      </c>
    </row>
    <row r="320" spans="1:16" s="137" customFormat="1" hidden="1" outlineLevel="2">
      <c r="A320" s="132"/>
      <c r="B320" t="str">
        <f t="shared" si="22"/>
        <v>46</v>
      </c>
      <c r="C320" s="133"/>
      <c r="D320" s="125" t="s">
        <v>1381</v>
      </c>
      <c r="E320" s="126" t="s">
        <v>1382</v>
      </c>
      <c r="F320" s="127">
        <v>7295</v>
      </c>
      <c r="G320" s="128">
        <v>817692000</v>
      </c>
      <c r="H320" s="129">
        <v>6977</v>
      </c>
      <c r="I320" s="128">
        <v>855084000</v>
      </c>
      <c r="J320" s="129">
        <v>7249</v>
      </c>
      <c r="K320" s="128">
        <v>71736000</v>
      </c>
      <c r="L320" s="127">
        <v>5403</v>
      </c>
      <c r="M320" s="130">
        <v>13277.068295391449</v>
      </c>
      <c r="N320" s="128">
        <v>36768000</v>
      </c>
      <c r="O320" s="127">
        <v>1505</v>
      </c>
      <c r="P320" s="131">
        <v>24430.564784053156</v>
      </c>
    </row>
    <row r="321" spans="1:16" s="137" customFormat="1" hidden="1" outlineLevel="2">
      <c r="A321" s="132"/>
      <c r="B321" t="str">
        <f t="shared" si="22"/>
        <v>46</v>
      </c>
      <c r="C321" s="133"/>
      <c r="D321" s="125" t="s">
        <v>1383</v>
      </c>
      <c r="E321" s="126" t="s">
        <v>1384</v>
      </c>
      <c r="F321" s="127">
        <v>4588</v>
      </c>
      <c r="G321" s="128">
        <v>496633000</v>
      </c>
      <c r="H321" s="129">
        <v>4337</v>
      </c>
      <c r="I321" s="128">
        <v>522523000</v>
      </c>
      <c r="J321" s="129">
        <v>4547</v>
      </c>
      <c r="K321" s="128">
        <v>47082000</v>
      </c>
      <c r="L321" s="127">
        <v>3435</v>
      </c>
      <c r="M321" s="130">
        <v>13706.550218340612</v>
      </c>
      <c r="N321" s="128">
        <v>22650000</v>
      </c>
      <c r="O321" s="127">
        <v>945</v>
      </c>
      <c r="P321" s="131">
        <v>23968.253968253968</v>
      </c>
    </row>
    <row r="322" spans="1:16" s="137" customFormat="1" hidden="1" outlineLevel="2">
      <c r="A322" s="132"/>
      <c r="B322" t="str">
        <f t="shared" si="22"/>
        <v>46</v>
      </c>
      <c r="C322" s="133"/>
      <c r="D322" s="125" t="s">
        <v>1385</v>
      </c>
      <c r="E322" s="126" t="s">
        <v>862</v>
      </c>
      <c r="F322" s="127">
        <v>5958</v>
      </c>
      <c r="G322" s="128">
        <v>614662000</v>
      </c>
      <c r="H322" s="129">
        <v>5671</v>
      </c>
      <c r="I322" s="128">
        <v>633027000</v>
      </c>
      <c r="J322" s="129">
        <v>5921</v>
      </c>
      <c r="K322" s="128">
        <v>59356000</v>
      </c>
      <c r="L322" s="127">
        <v>4358</v>
      </c>
      <c r="M322" s="130">
        <v>13620.009178522258</v>
      </c>
      <c r="N322" s="128">
        <v>42616000</v>
      </c>
      <c r="O322" s="127">
        <v>1281</v>
      </c>
      <c r="P322" s="131">
        <v>33267.759562841529</v>
      </c>
    </row>
    <row r="323" spans="1:16" s="137" customFormat="1" ht="15.75" outlineLevel="1" collapsed="1">
      <c r="A323" s="132"/>
      <c r="B323" s="147" t="s">
        <v>1386</v>
      </c>
      <c r="C323" s="133"/>
      <c r="D323" s="148" t="s">
        <v>1387</v>
      </c>
      <c r="E323" s="135" t="s">
        <v>1388</v>
      </c>
      <c r="F323" s="136">
        <f t="shared" ref="F323:L323" si="23">SUBTOTAL(9,F280:F322)</f>
        <v>488978</v>
      </c>
      <c r="G323" s="108">
        <f t="shared" si="23"/>
        <v>64164895000</v>
      </c>
      <c r="H323" s="109">
        <f t="shared" si="23"/>
        <v>471612</v>
      </c>
      <c r="I323" s="108">
        <f t="shared" si="23"/>
        <v>65193074000</v>
      </c>
      <c r="J323" s="109">
        <f t="shared" si="23"/>
        <v>485450</v>
      </c>
      <c r="K323" s="108">
        <f t="shared" si="23"/>
        <v>4268359000</v>
      </c>
      <c r="L323" s="136">
        <f t="shared" si="23"/>
        <v>345231</v>
      </c>
      <c r="M323" s="110">
        <v>12364</v>
      </c>
      <c r="N323" s="108">
        <f>SUBTOTAL(9,N280:N322)</f>
        <v>3317193000</v>
      </c>
      <c r="O323" s="136">
        <f>SUBTOTAL(9,O280:O322)</f>
        <v>114544</v>
      </c>
      <c r="P323" s="111">
        <v>28959.989174465707</v>
      </c>
    </row>
    <row r="324" spans="1:16" s="137" customFormat="1" hidden="1" outlineLevel="2">
      <c r="A324" s="132"/>
      <c r="B324" t="str">
        <f t="shared" si="22"/>
        <v>50</v>
      </c>
      <c r="C324" s="133"/>
      <c r="D324" s="125" t="s">
        <v>391</v>
      </c>
      <c r="E324" s="126" t="s">
        <v>903</v>
      </c>
      <c r="F324" s="127">
        <v>156910</v>
      </c>
      <c r="G324" s="128">
        <v>21588389000</v>
      </c>
      <c r="H324" s="129">
        <v>151571</v>
      </c>
      <c r="I324" s="128">
        <v>21745274000</v>
      </c>
      <c r="J324" s="129">
        <v>155939</v>
      </c>
      <c r="K324" s="128">
        <v>1275544000</v>
      </c>
      <c r="L324" s="127">
        <v>110557</v>
      </c>
      <c r="M324" s="130">
        <v>11537.433179264994</v>
      </c>
      <c r="N324" s="128">
        <v>1129261000</v>
      </c>
      <c r="O324" s="127">
        <v>35992</v>
      </c>
      <c r="P324" s="131">
        <v>31375.333407423874</v>
      </c>
    </row>
    <row r="325" spans="1:16" s="137" customFormat="1" hidden="1" outlineLevel="2">
      <c r="A325" s="132"/>
      <c r="B325" t="str">
        <f t="shared" si="22"/>
        <v>50</v>
      </c>
      <c r="C325" s="133"/>
      <c r="D325" s="125" t="s">
        <v>1389</v>
      </c>
      <c r="E325" s="126" t="s">
        <v>904</v>
      </c>
      <c r="F325" s="127">
        <v>18827</v>
      </c>
      <c r="G325" s="128">
        <v>1962150000</v>
      </c>
      <c r="H325" s="129">
        <v>18104</v>
      </c>
      <c r="I325" s="128">
        <v>2004434000</v>
      </c>
      <c r="J325" s="129">
        <v>18710</v>
      </c>
      <c r="K325" s="128">
        <v>139904000</v>
      </c>
      <c r="L325" s="127">
        <v>13510</v>
      </c>
      <c r="M325" s="130">
        <v>10355.588452997779</v>
      </c>
      <c r="N325" s="128">
        <v>98819000</v>
      </c>
      <c r="O325" s="127">
        <v>4350</v>
      </c>
      <c r="P325" s="131">
        <v>22717.011494252874</v>
      </c>
    </row>
    <row r="326" spans="1:16" s="137" customFormat="1" hidden="1" outlineLevel="2">
      <c r="A326" s="132"/>
      <c r="B326" t="str">
        <f t="shared" si="22"/>
        <v>50</v>
      </c>
      <c r="C326" s="133"/>
      <c r="D326" s="125" t="s">
        <v>1390</v>
      </c>
      <c r="E326" s="126" t="s">
        <v>905</v>
      </c>
      <c r="F326" s="127">
        <v>11779</v>
      </c>
      <c r="G326" s="128">
        <v>1287220000</v>
      </c>
      <c r="H326" s="129">
        <v>11332</v>
      </c>
      <c r="I326" s="128">
        <v>1333497000</v>
      </c>
      <c r="J326" s="129">
        <v>11713</v>
      </c>
      <c r="K326" s="128">
        <v>95748000</v>
      </c>
      <c r="L326" s="127">
        <v>8526</v>
      </c>
      <c r="M326" s="130">
        <v>11230.11963406052</v>
      </c>
      <c r="N326" s="128">
        <v>49749000</v>
      </c>
      <c r="O326" s="127">
        <v>2670</v>
      </c>
      <c r="P326" s="131">
        <v>18632.584269662922</v>
      </c>
    </row>
    <row r="327" spans="1:16" s="137" customFormat="1" hidden="1" outlineLevel="2">
      <c r="A327" s="132"/>
      <c r="B327" t="str">
        <f t="shared" si="22"/>
        <v>50</v>
      </c>
      <c r="C327" s="133"/>
      <c r="D327" s="125" t="s">
        <v>396</v>
      </c>
      <c r="E327" s="126" t="s">
        <v>908</v>
      </c>
      <c r="F327" s="127" t="s">
        <v>1141</v>
      </c>
      <c r="G327" s="128">
        <v>0</v>
      </c>
      <c r="H327" s="129">
        <v>0</v>
      </c>
      <c r="I327" s="128">
        <v>0</v>
      </c>
      <c r="J327" s="129">
        <v>0</v>
      </c>
      <c r="K327" s="128">
        <v>0</v>
      </c>
      <c r="L327" s="127">
        <v>0</v>
      </c>
      <c r="M327" s="130"/>
      <c r="N327" s="128">
        <v>0</v>
      </c>
      <c r="O327" s="127">
        <v>0</v>
      </c>
      <c r="P327" s="131"/>
    </row>
    <row r="328" spans="1:16" s="137" customFormat="1" hidden="1" outlineLevel="2">
      <c r="A328" s="132"/>
      <c r="B328" t="str">
        <f t="shared" si="22"/>
        <v>50</v>
      </c>
      <c r="C328" s="133"/>
      <c r="D328" s="125" t="s">
        <v>397</v>
      </c>
      <c r="E328" s="126" t="s">
        <v>909</v>
      </c>
      <c r="F328" s="127">
        <v>4112</v>
      </c>
      <c r="G328" s="128">
        <v>868202000</v>
      </c>
      <c r="H328" s="129">
        <v>3942</v>
      </c>
      <c r="I328" s="128">
        <v>592495000</v>
      </c>
      <c r="J328" s="129">
        <v>4080</v>
      </c>
      <c r="K328" s="128">
        <v>37607000</v>
      </c>
      <c r="L328" s="127">
        <v>2828</v>
      </c>
      <c r="M328" s="130">
        <v>13298.090523338047</v>
      </c>
      <c r="N328" s="128">
        <v>312520000</v>
      </c>
      <c r="O328" s="127">
        <v>983</v>
      </c>
      <c r="P328" s="131">
        <v>317924.72024415055</v>
      </c>
    </row>
    <row r="329" spans="1:16" s="137" customFormat="1" hidden="1" outlineLevel="2">
      <c r="A329" s="132"/>
      <c r="B329" t="str">
        <f t="shared" si="22"/>
        <v>50</v>
      </c>
      <c r="C329" s="133"/>
      <c r="D329" s="125" t="s">
        <v>403</v>
      </c>
      <c r="E329" s="126" t="s">
        <v>915</v>
      </c>
      <c r="F329" s="127">
        <v>769</v>
      </c>
      <c r="G329" s="128">
        <v>74349000</v>
      </c>
      <c r="H329" s="129">
        <v>722</v>
      </c>
      <c r="I329" s="128">
        <v>78778000</v>
      </c>
      <c r="J329" s="129">
        <v>762</v>
      </c>
      <c r="K329" s="128">
        <v>6968000</v>
      </c>
      <c r="L329" s="127">
        <v>579</v>
      </c>
      <c r="M329" s="130">
        <v>12034.54231433506</v>
      </c>
      <c r="N329" s="128">
        <v>2842000</v>
      </c>
      <c r="O329" s="127">
        <v>150</v>
      </c>
      <c r="P329" s="131">
        <v>18946.666666666668</v>
      </c>
    </row>
    <row r="330" spans="1:16" s="137" customFormat="1" hidden="1" outlineLevel="2">
      <c r="A330" s="132"/>
      <c r="B330" t="str">
        <f t="shared" si="22"/>
        <v>50</v>
      </c>
      <c r="C330" s="133"/>
      <c r="D330" s="125" t="s">
        <v>404</v>
      </c>
      <c r="E330" s="126" t="s">
        <v>916</v>
      </c>
      <c r="F330" s="127">
        <v>5568</v>
      </c>
      <c r="G330" s="128">
        <v>600324000</v>
      </c>
      <c r="H330" s="129">
        <v>5330</v>
      </c>
      <c r="I330" s="128">
        <v>615221000</v>
      </c>
      <c r="J330" s="129">
        <v>5532</v>
      </c>
      <c r="K330" s="128">
        <v>51555000</v>
      </c>
      <c r="L330" s="127">
        <v>3996</v>
      </c>
      <c r="M330" s="130">
        <v>12901.651651651651</v>
      </c>
      <c r="N330" s="128">
        <v>39618000</v>
      </c>
      <c r="O330" s="127">
        <v>1286</v>
      </c>
      <c r="P330" s="131">
        <v>30807.153965785383</v>
      </c>
    </row>
    <row r="331" spans="1:16" s="137" customFormat="1" hidden="1" outlineLevel="2">
      <c r="A331" s="132"/>
      <c r="B331" t="str">
        <f t="shared" si="22"/>
        <v>50</v>
      </c>
      <c r="C331" s="133"/>
      <c r="D331" s="125" t="s">
        <v>405</v>
      </c>
      <c r="E331" s="126" t="s">
        <v>917</v>
      </c>
      <c r="F331" s="127">
        <v>1948</v>
      </c>
      <c r="G331" s="128">
        <v>179613000</v>
      </c>
      <c r="H331" s="129">
        <v>1837</v>
      </c>
      <c r="I331" s="128">
        <v>186860000</v>
      </c>
      <c r="J331" s="129">
        <v>1925</v>
      </c>
      <c r="K331" s="128">
        <v>17772000</v>
      </c>
      <c r="L331" s="127">
        <v>1388</v>
      </c>
      <c r="M331" s="130">
        <v>12804.034582132565</v>
      </c>
      <c r="N331" s="128">
        <v>10854000</v>
      </c>
      <c r="O331" s="127">
        <v>430</v>
      </c>
      <c r="P331" s="131">
        <v>25241.860465116279</v>
      </c>
    </row>
    <row r="332" spans="1:16" s="137" customFormat="1" hidden="1" outlineLevel="2">
      <c r="A332" s="132"/>
      <c r="B332" t="str">
        <f t="shared" si="22"/>
        <v>50</v>
      </c>
      <c r="C332" s="133"/>
      <c r="D332" s="125" t="s">
        <v>408</v>
      </c>
      <c r="E332" s="126" t="s">
        <v>920</v>
      </c>
      <c r="F332" s="127">
        <v>4647</v>
      </c>
      <c r="G332" s="128">
        <v>486549000</v>
      </c>
      <c r="H332" s="129">
        <v>4449</v>
      </c>
      <c r="I332" s="128">
        <v>498985000</v>
      </c>
      <c r="J332" s="129">
        <v>4596</v>
      </c>
      <c r="K332" s="128">
        <v>38152000</v>
      </c>
      <c r="L332" s="127">
        <v>3328</v>
      </c>
      <c r="M332" s="130">
        <v>11463.942307692309</v>
      </c>
      <c r="N332" s="128">
        <v>27150000</v>
      </c>
      <c r="O332" s="127">
        <v>980</v>
      </c>
      <c r="P332" s="131">
        <v>27704.081632653062</v>
      </c>
    </row>
    <row r="333" spans="1:16" s="137" customFormat="1" hidden="1" outlineLevel="2">
      <c r="A333" s="132"/>
      <c r="B333" t="str">
        <f t="shared" si="22"/>
        <v>50</v>
      </c>
      <c r="C333" s="133"/>
      <c r="D333" s="125" t="s">
        <v>409</v>
      </c>
      <c r="E333" s="126" t="s">
        <v>921</v>
      </c>
      <c r="F333" s="127">
        <v>1597</v>
      </c>
      <c r="G333" s="128">
        <v>152977000</v>
      </c>
      <c r="H333" s="129">
        <v>1528</v>
      </c>
      <c r="I333" s="128">
        <v>158439000</v>
      </c>
      <c r="J333" s="129">
        <v>1581</v>
      </c>
      <c r="K333" s="128">
        <v>11950000</v>
      </c>
      <c r="L333" s="127">
        <v>1155</v>
      </c>
      <c r="M333" s="130">
        <v>10346.320346320346</v>
      </c>
      <c r="N333" s="128">
        <v>6674000</v>
      </c>
      <c r="O333" s="127">
        <v>356</v>
      </c>
      <c r="P333" s="131">
        <v>18747.191011235955</v>
      </c>
    </row>
    <row r="334" spans="1:16" s="137" customFormat="1" hidden="1" outlineLevel="2">
      <c r="A334" s="132"/>
      <c r="B334" t="str">
        <f t="shared" si="22"/>
        <v>50</v>
      </c>
      <c r="C334" s="133"/>
      <c r="D334" s="125" t="s">
        <v>410</v>
      </c>
      <c r="E334" s="126" t="s">
        <v>922</v>
      </c>
      <c r="F334" s="127">
        <v>4957</v>
      </c>
      <c r="G334" s="128">
        <v>506579000</v>
      </c>
      <c r="H334" s="129">
        <v>4759</v>
      </c>
      <c r="I334" s="128">
        <v>518922000</v>
      </c>
      <c r="J334" s="129">
        <v>4918</v>
      </c>
      <c r="K334" s="128">
        <v>40084000</v>
      </c>
      <c r="L334" s="127">
        <v>3452</v>
      </c>
      <c r="M334" s="130">
        <v>11611.819235225956</v>
      </c>
      <c r="N334" s="128">
        <v>28780000</v>
      </c>
      <c r="O334" s="127">
        <v>1271</v>
      </c>
      <c r="P334" s="131">
        <v>22643.587726199843</v>
      </c>
    </row>
    <row r="335" spans="1:16" s="137" customFormat="1" hidden="1" outlineLevel="2">
      <c r="A335" s="132"/>
      <c r="B335" t="str">
        <f t="shared" si="22"/>
        <v>50</v>
      </c>
      <c r="C335" s="133"/>
      <c r="D335" s="125" t="s">
        <v>411</v>
      </c>
      <c r="E335" s="126" t="s">
        <v>923</v>
      </c>
      <c r="F335" s="127">
        <v>12535</v>
      </c>
      <c r="G335" s="128">
        <v>1452918000</v>
      </c>
      <c r="H335" s="129">
        <v>12164</v>
      </c>
      <c r="I335" s="128">
        <v>1490363000</v>
      </c>
      <c r="J335" s="129">
        <v>12460</v>
      </c>
      <c r="K335" s="128">
        <v>101228000</v>
      </c>
      <c r="L335" s="127">
        <v>8686</v>
      </c>
      <c r="M335" s="130">
        <v>11654.156113285748</v>
      </c>
      <c r="N335" s="128">
        <v>65013000</v>
      </c>
      <c r="O335" s="127">
        <v>3161</v>
      </c>
      <c r="P335" s="131">
        <v>20567.225561531162</v>
      </c>
    </row>
    <row r="336" spans="1:16" s="137" customFormat="1" hidden="1" outlineLevel="2">
      <c r="A336" s="132"/>
      <c r="B336" t="str">
        <f t="shared" si="22"/>
        <v>50</v>
      </c>
      <c r="C336" s="133"/>
      <c r="D336" s="125" t="s">
        <v>412</v>
      </c>
      <c r="E336" s="126" t="s">
        <v>924</v>
      </c>
      <c r="F336" s="127">
        <v>5991</v>
      </c>
      <c r="G336" s="128">
        <v>730747000</v>
      </c>
      <c r="H336" s="129">
        <v>5829</v>
      </c>
      <c r="I336" s="128">
        <v>749852000</v>
      </c>
      <c r="J336" s="129">
        <v>5966</v>
      </c>
      <c r="K336" s="128">
        <v>47758000</v>
      </c>
      <c r="L336" s="127">
        <v>4208</v>
      </c>
      <c r="M336" s="130">
        <v>11349.334600760456</v>
      </c>
      <c r="N336" s="128">
        <v>28895000</v>
      </c>
      <c r="O336" s="127">
        <v>1460</v>
      </c>
      <c r="P336" s="131">
        <v>19791.095890410958</v>
      </c>
    </row>
    <row r="337" spans="1:16" s="137" customFormat="1" hidden="1" outlineLevel="2">
      <c r="A337" s="132"/>
      <c r="B337" t="str">
        <f t="shared" si="22"/>
        <v>50</v>
      </c>
      <c r="C337" s="133"/>
      <c r="D337" s="125" t="s">
        <v>414</v>
      </c>
      <c r="E337" s="126" t="s">
        <v>926</v>
      </c>
      <c r="F337" s="127">
        <v>10269</v>
      </c>
      <c r="G337" s="128">
        <v>1413262000</v>
      </c>
      <c r="H337" s="129">
        <v>9975</v>
      </c>
      <c r="I337" s="128">
        <v>1427280000</v>
      </c>
      <c r="J337" s="129">
        <v>10216</v>
      </c>
      <c r="K337" s="128">
        <v>77040000</v>
      </c>
      <c r="L337" s="127">
        <v>6995</v>
      </c>
      <c r="M337" s="130">
        <v>11013.581129378128</v>
      </c>
      <c r="N337" s="128">
        <v>63937000</v>
      </c>
      <c r="O337" s="127">
        <v>2623</v>
      </c>
      <c r="P337" s="131">
        <v>24375.524208921084</v>
      </c>
    </row>
    <row r="338" spans="1:16" s="137" customFormat="1" hidden="1" outlineLevel="2">
      <c r="A338" s="132"/>
      <c r="B338" t="str">
        <f t="shared" si="22"/>
        <v>50</v>
      </c>
      <c r="C338" s="133"/>
      <c r="D338" s="125" t="s">
        <v>415</v>
      </c>
      <c r="E338" s="126" t="s">
        <v>927</v>
      </c>
      <c r="F338" s="127">
        <v>3182</v>
      </c>
      <c r="G338" s="128">
        <v>325253000</v>
      </c>
      <c r="H338" s="129">
        <v>3072</v>
      </c>
      <c r="I338" s="128">
        <v>341493000</v>
      </c>
      <c r="J338" s="129">
        <v>3158</v>
      </c>
      <c r="K338" s="128">
        <v>25744000</v>
      </c>
      <c r="L338" s="127">
        <v>2325</v>
      </c>
      <c r="M338" s="130">
        <v>11072.68817204301</v>
      </c>
      <c r="N338" s="128">
        <v>10298000</v>
      </c>
      <c r="O338" s="127">
        <v>710</v>
      </c>
      <c r="P338" s="131">
        <v>14504.225352112677</v>
      </c>
    </row>
    <row r="339" spans="1:16" s="137" customFormat="1" hidden="1" outlineLevel="2">
      <c r="A339" s="132"/>
      <c r="B339" t="str">
        <f t="shared" si="22"/>
        <v>50</v>
      </c>
      <c r="C339" s="133"/>
      <c r="D339" s="125" t="s">
        <v>416</v>
      </c>
      <c r="E339" s="126" t="s">
        <v>928</v>
      </c>
      <c r="F339" s="127">
        <v>668</v>
      </c>
      <c r="G339" s="128">
        <v>64139000</v>
      </c>
      <c r="H339" s="129">
        <v>635</v>
      </c>
      <c r="I339" s="128">
        <v>66744000</v>
      </c>
      <c r="J339" s="129">
        <v>659</v>
      </c>
      <c r="K339" s="128">
        <v>5498000</v>
      </c>
      <c r="L339" s="127">
        <v>486</v>
      </c>
      <c r="M339" s="130">
        <v>11312.757201646091</v>
      </c>
      <c r="N339" s="128">
        <v>2974000</v>
      </c>
      <c r="O339" s="127">
        <v>136</v>
      </c>
      <c r="P339" s="131">
        <v>21867.647058823528</v>
      </c>
    </row>
    <row r="340" spans="1:16" s="137" customFormat="1" hidden="1" outlineLevel="2">
      <c r="A340" s="132"/>
      <c r="B340" t="str">
        <f t="shared" si="22"/>
        <v>50</v>
      </c>
      <c r="C340" s="133"/>
      <c r="D340" s="125" t="s">
        <v>417</v>
      </c>
      <c r="E340" s="126" t="s">
        <v>929</v>
      </c>
      <c r="F340" s="127">
        <v>1924</v>
      </c>
      <c r="G340" s="128">
        <v>171400000</v>
      </c>
      <c r="H340" s="129">
        <v>1841</v>
      </c>
      <c r="I340" s="128">
        <v>178437000</v>
      </c>
      <c r="J340" s="129">
        <v>1902</v>
      </c>
      <c r="K340" s="128">
        <v>14425000</v>
      </c>
      <c r="L340" s="127">
        <v>1395</v>
      </c>
      <c r="M340" s="130">
        <v>10340.501792114695</v>
      </c>
      <c r="N340" s="128">
        <v>7771000</v>
      </c>
      <c r="O340" s="127">
        <v>432</v>
      </c>
      <c r="P340" s="131">
        <v>17988.425925925927</v>
      </c>
    </row>
    <row r="341" spans="1:16" s="137" customFormat="1" hidden="1" outlineLevel="2">
      <c r="A341" s="132"/>
      <c r="B341" t="str">
        <f t="shared" si="22"/>
        <v>50</v>
      </c>
      <c r="C341" s="133"/>
      <c r="D341" s="125" t="s">
        <v>418</v>
      </c>
      <c r="E341" s="126" t="s">
        <v>930</v>
      </c>
      <c r="F341" s="127">
        <v>18061</v>
      </c>
      <c r="G341" s="128">
        <v>2093946000</v>
      </c>
      <c r="H341" s="129">
        <v>17469</v>
      </c>
      <c r="I341" s="128">
        <v>2138137000</v>
      </c>
      <c r="J341" s="129">
        <v>17954</v>
      </c>
      <c r="K341" s="128">
        <v>134378000</v>
      </c>
      <c r="L341" s="127">
        <v>12590</v>
      </c>
      <c r="M341" s="130">
        <v>10673.39158061954</v>
      </c>
      <c r="N341" s="128">
        <v>93527000</v>
      </c>
      <c r="O341" s="127">
        <v>4469</v>
      </c>
      <c r="P341" s="131">
        <v>20927.948086820317</v>
      </c>
    </row>
    <row r="342" spans="1:16" s="137" customFormat="1" hidden="1" outlineLevel="2">
      <c r="A342" s="132"/>
      <c r="B342" t="str">
        <f t="shared" si="22"/>
        <v>50</v>
      </c>
      <c r="C342" s="133"/>
      <c r="D342" s="125" t="s">
        <v>419</v>
      </c>
      <c r="E342" s="126" t="s">
        <v>931</v>
      </c>
      <c r="F342" s="127">
        <v>2190</v>
      </c>
      <c r="G342" s="128">
        <v>208051000</v>
      </c>
      <c r="H342" s="129">
        <v>2075</v>
      </c>
      <c r="I342" s="128">
        <v>208317000</v>
      </c>
      <c r="J342" s="129">
        <v>2174</v>
      </c>
      <c r="K342" s="128">
        <v>17922000</v>
      </c>
      <c r="L342" s="127">
        <v>1573</v>
      </c>
      <c r="M342" s="130">
        <v>11393.515575333757</v>
      </c>
      <c r="N342" s="128">
        <v>18782000</v>
      </c>
      <c r="O342" s="127">
        <v>504</v>
      </c>
      <c r="P342" s="131">
        <v>37265.873015873018</v>
      </c>
    </row>
    <row r="343" spans="1:16" s="137" customFormat="1" hidden="1" outlineLevel="2">
      <c r="A343" s="132"/>
      <c r="B343" t="str">
        <f t="shared" si="22"/>
        <v>50</v>
      </c>
      <c r="C343" s="133"/>
      <c r="D343" s="125" t="s">
        <v>420</v>
      </c>
      <c r="E343" s="126" t="s">
        <v>932</v>
      </c>
      <c r="F343" s="127">
        <v>15354</v>
      </c>
      <c r="G343" s="128">
        <v>1762988000</v>
      </c>
      <c r="H343" s="129">
        <v>14855</v>
      </c>
      <c r="I343" s="128">
        <v>1799955000</v>
      </c>
      <c r="J343" s="129">
        <v>15273</v>
      </c>
      <c r="K343" s="128">
        <v>127156000</v>
      </c>
      <c r="L343" s="127">
        <v>11085</v>
      </c>
      <c r="M343" s="130">
        <v>11470.996842580063</v>
      </c>
      <c r="N343" s="128">
        <v>92692000</v>
      </c>
      <c r="O343" s="127">
        <v>3543</v>
      </c>
      <c r="P343" s="131">
        <v>26162.009596387241</v>
      </c>
    </row>
    <row r="344" spans="1:16" s="137" customFormat="1" hidden="1" outlineLevel="2">
      <c r="A344" s="132"/>
      <c r="B344" t="str">
        <f t="shared" si="22"/>
        <v>50</v>
      </c>
      <c r="C344" s="133"/>
      <c r="D344" s="125" t="s">
        <v>421</v>
      </c>
      <c r="E344" s="126" t="s">
        <v>933</v>
      </c>
      <c r="F344" s="127">
        <v>11501</v>
      </c>
      <c r="G344" s="128">
        <v>1190403000</v>
      </c>
      <c r="H344" s="129">
        <v>11093</v>
      </c>
      <c r="I344" s="128">
        <v>1227070000</v>
      </c>
      <c r="J344" s="129">
        <v>11425</v>
      </c>
      <c r="K344" s="128">
        <v>87710000</v>
      </c>
      <c r="L344" s="127">
        <v>8255</v>
      </c>
      <c r="M344" s="130">
        <v>10625.075711689886</v>
      </c>
      <c r="N344" s="128">
        <v>53749000</v>
      </c>
      <c r="O344" s="127">
        <v>2640</v>
      </c>
      <c r="P344" s="131">
        <v>20359.469696969696</v>
      </c>
    </row>
    <row r="345" spans="1:16" s="137" customFormat="1" hidden="1" outlineLevel="2">
      <c r="A345" s="132"/>
      <c r="B345" t="str">
        <f t="shared" si="22"/>
        <v>50</v>
      </c>
      <c r="C345" s="133"/>
      <c r="D345" s="125" t="s">
        <v>424</v>
      </c>
      <c r="E345" s="126" t="s">
        <v>1391</v>
      </c>
      <c r="F345" s="127">
        <v>1639</v>
      </c>
      <c r="G345" s="128">
        <v>153580000</v>
      </c>
      <c r="H345" s="129">
        <v>1556</v>
      </c>
      <c r="I345" s="128">
        <v>157746000</v>
      </c>
      <c r="J345" s="129">
        <v>1618</v>
      </c>
      <c r="K345" s="128">
        <v>13963000</v>
      </c>
      <c r="L345" s="127">
        <v>1122</v>
      </c>
      <c r="M345" s="130">
        <v>12444.741532976826</v>
      </c>
      <c r="N345" s="128">
        <v>9118000</v>
      </c>
      <c r="O345" s="127">
        <v>438</v>
      </c>
      <c r="P345" s="131">
        <v>20817.351598173515</v>
      </c>
    </row>
    <row r="346" spans="1:16" s="137" customFormat="1" hidden="1" outlineLevel="2">
      <c r="A346" s="132"/>
      <c r="B346" t="str">
        <f t="shared" si="22"/>
        <v>50</v>
      </c>
      <c r="C346" s="133"/>
      <c r="D346" s="125" t="s">
        <v>425</v>
      </c>
      <c r="E346" s="126" t="s">
        <v>937</v>
      </c>
      <c r="F346" s="127">
        <v>1189</v>
      </c>
      <c r="G346" s="128">
        <v>106023000</v>
      </c>
      <c r="H346" s="129">
        <v>1106</v>
      </c>
      <c r="I346" s="128">
        <v>114538000</v>
      </c>
      <c r="J346" s="129">
        <v>1162</v>
      </c>
      <c r="K346" s="128">
        <v>12790000</v>
      </c>
      <c r="L346" s="127">
        <v>893</v>
      </c>
      <c r="M346" s="130">
        <v>14322.508398656215</v>
      </c>
      <c r="N346" s="128">
        <v>4730000</v>
      </c>
      <c r="O346" s="127">
        <v>226</v>
      </c>
      <c r="P346" s="131">
        <v>20929.203539823007</v>
      </c>
    </row>
    <row r="347" spans="1:16" s="137" customFormat="1" hidden="1" outlineLevel="2">
      <c r="A347" s="132"/>
      <c r="B347" t="str">
        <f t="shared" si="22"/>
        <v>50</v>
      </c>
      <c r="C347" s="133"/>
      <c r="D347" s="125" t="s">
        <v>426</v>
      </c>
      <c r="E347" s="126" t="s">
        <v>1392</v>
      </c>
      <c r="F347" s="127">
        <v>376</v>
      </c>
      <c r="G347" s="128">
        <v>31657000</v>
      </c>
      <c r="H347" s="129">
        <v>356</v>
      </c>
      <c r="I347" s="128">
        <v>34592000</v>
      </c>
      <c r="J347" s="129">
        <v>367</v>
      </c>
      <c r="K347" s="128">
        <v>4405000</v>
      </c>
      <c r="L347" s="127">
        <v>275</v>
      </c>
      <c r="M347" s="130">
        <v>16018.181818181818</v>
      </c>
      <c r="N347" s="128">
        <v>1569000</v>
      </c>
      <c r="O347" s="127">
        <v>83</v>
      </c>
      <c r="P347" s="131">
        <v>18903.614457831325</v>
      </c>
    </row>
    <row r="348" spans="1:16" s="137" customFormat="1" hidden="1" outlineLevel="2">
      <c r="A348" s="132"/>
      <c r="B348" t="str">
        <f t="shared" ref="B348:B402" si="24">LEFT(D348,2)</f>
        <v>50</v>
      </c>
      <c r="C348" s="133"/>
      <c r="D348" s="125" t="s">
        <v>427</v>
      </c>
      <c r="E348" s="126" t="s">
        <v>939</v>
      </c>
      <c r="F348" s="127">
        <v>692</v>
      </c>
      <c r="G348" s="128">
        <v>67057000</v>
      </c>
      <c r="H348" s="129">
        <v>659</v>
      </c>
      <c r="I348" s="128">
        <v>69816000</v>
      </c>
      <c r="J348" s="129">
        <v>680</v>
      </c>
      <c r="K348" s="128">
        <v>5513000</v>
      </c>
      <c r="L348" s="127">
        <v>501</v>
      </c>
      <c r="M348" s="130">
        <v>11003.992015968064</v>
      </c>
      <c r="N348" s="128">
        <v>3162000</v>
      </c>
      <c r="O348" s="127">
        <v>157</v>
      </c>
      <c r="P348" s="131">
        <v>20140.127388535031</v>
      </c>
    </row>
    <row r="349" spans="1:16" s="137" customFormat="1" hidden="1" outlineLevel="2">
      <c r="A349" s="132"/>
      <c r="B349" t="str">
        <f t="shared" si="24"/>
        <v>50</v>
      </c>
      <c r="C349" s="133"/>
      <c r="D349" s="125" t="s">
        <v>428</v>
      </c>
      <c r="E349" s="126" t="s">
        <v>940</v>
      </c>
      <c r="F349" s="127">
        <v>1867</v>
      </c>
      <c r="G349" s="128">
        <v>191459000</v>
      </c>
      <c r="H349" s="129">
        <v>1791</v>
      </c>
      <c r="I349" s="128">
        <v>197704000</v>
      </c>
      <c r="J349" s="129">
        <v>1852</v>
      </c>
      <c r="K349" s="128">
        <v>14343000</v>
      </c>
      <c r="L349" s="127">
        <v>1368</v>
      </c>
      <c r="M349" s="130">
        <v>10484.649122807017</v>
      </c>
      <c r="N349" s="128">
        <v>8409000</v>
      </c>
      <c r="O349" s="127">
        <v>416</v>
      </c>
      <c r="P349" s="131">
        <v>20213.942307692309</v>
      </c>
    </row>
    <row r="350" spans="1:16" s="137" customFormat="1" hidden="1" outlineLevel="2">
      <c r="A350" s="132"/>
      <c r="B350" t="str">
        <f t="shared" si="24"/>
        <v>50</v>
      </c>
      <c r="C350" s="133"/>
      <c r="D350" s="125" t="s">
        <v>429</v>
      </c>
      <c r="E350" s="126" t="s">
        <v>941</v>
      </c>
      <c r="F350" s="127">
        <v>969</v>
      </c>
      <c r="G350" s="128">
        <v>93444000</v>
      </c>
      <c r="H350" s="129">
        <v>917</v>
      </c>
      <c r="I350" s="128">
        <v>98370000</v>
      </c>
      <c r="J350" s="129">
        <v>963</v>
      </c>
      <c r="K350" s="128">
        <v>9095000</v>
      </c>
      <c r="L350" s="127">
        <v>706</v>
      </c>
      <c r="M350" s="130">
        <v>12882.43626062323</v>
      </c>
      <c r="N350" s="128">
        <v>4508000</v>
      </c>
      <c r="O350" s="127">
        <v>231</v>
      </c>
      <c r="P350" s="131">
        <v>19515.151515151516</v>
      </c>
    </row>
    <row r="351" spans="1:16" s="137" customFormat="1" hidden="1" outlineLevel="2">
      <c r="A351" s="132"/>
      <c r="B351" t="str">
        <f t="shared" si="24"/>
        <v>50</v>
      </c>
      <c r="C351" s="133"/>
      <c r="D351" s="125" t="s">
        <v>430</v>
      </c>
      <c r="E351" s="126" t="s">
        <v>942</v>
      </c>
      <c r="F351" s="127">
        <v>2918</v>
      </c>
      <c r="G351" s="128">
        <v>324102000</v>
      </c>
      <c r="H351" s="129">
        <v>2824</v>
      </c>
      <c r="I351" s="128">
        <v>333451000</v>
      </c>
      <c r="J351" s="129">
        <v>2899</v>
      </c>
      <c r="K351" s="128">
        <v>24671000</v>
      </c>
      <c r="L351" s="127">
        <v>2004</v>
      </c>
      <c r="M351" s="130">
        <v>12310.878243512974</v>
      </c>
      <c r="N351" s="128">
        <v>16480000</v>
      </c>
      <c r="O351" s="127">
        <v>739</v>
      </c>
      <c r="P351" s="131">
        <v>22300.405953991882</v>
      </c>
    </row>
    <row r="352" spans="1:16" s="137" customFormat="1" hidden="1" outlineLevel="2">
      <c r="A352" s="132"/>
      <c r="B352" t="str">
        <f t="shared" si="24"/>
        <v>50</v>
      </c>
      <c r="C352" s="133"/>
      <c r="D352" s="125" t="s">
        <v>432</v>
      </c>
      <c r="E352" s="126" t="s">
        <v>944</v>
      </c>
      <c r="F352" s="127">
        <v>898</v>
      </c>
      <c r="G352" s="128">
        <v>116139000</v>
      </c>
      <c r="H352" s="129">
        <v>841</v>
      </c>
      <c r="I352" s="128">
        <v>111689000</v>
      </c>
      <c r="J352" s="129">
        <v>888</v>
      </c>
      <c r="K352" s="128">
        <v>7492000</v>
      </c>
      <c r="L352" s="127">
        <v>647</v>
      </c>
      <c r="M352" s="130">
        <v>11579.598145285936</v>
      </c>
      <c r="N352" s="128">
        <v>11429000</v>
      </c>
      <c r="O352" s="127">
        <v>210</v>
      </c>
      <c r="P352" s="131">
        <v>54423.809523809527</v>
      </c>
    </row>
    <row r="353" spans="1:16" s="137" customFormat="1" hidden="1" outlineLevel="2">
      <c r="A353" s="132"/>
      <c r="B353" t="str">
        <f t="shared" si="24"/>
        <v>50</v>
      </c>
      <c r="C353" s="133"/>
      <c r="D353" s="125" t="s">
        <v>435</v>
      </c>
      <c r="E353" s="126" t="s">
        <v>947</v>
      </c>
      <c r="F353" s="127">
        <v>447</v>
      </c>
      <c r="G353" s="128">
        <v>50773000</v>
      </c>
      <c r="H353" s="129">
        <v>425</v>
      </c>
      <c r="I353" s="128">
        <v>51823000</v>
      </c>
      <c r="J353" s="129">
        <v>442</v>
      </c>
      <c r="K353" s="128">
        <v>4641000</v>
      </c>
      <c r="L353" s="127">
        <v>329</v>
      </c>
      <c r="M353" s="130">
        <v>14106.382978723404</v>
      </c>
      <c r="N353" s="128">
        <v>3846000</v>
      </c>
      <c r="O353" s="127">
        <v>102</v>
      </c>
      <c r="P353" s="131">
        <v>37705.882352941175</v>
      </c>
    </row>
    <row r="354" spans="1:16" s="137" customFormat="1" hidden="1" outlineLevel="2">
      <c r="A354" s="132"/>
      <c r="B354" t="str">
        <f t="shared" si="24"/>
        <v>50</v>
      </c>
      <c r="C354" s="133"/>
      <c r="D354" s="125" t="s">
        <v>436</v>
      </c>
      <c r="E354" s="126" t="s">
        <v>948</v>
      </c>
      <c r="F354" s="127">
        <v>5160</v>
      </c>
      <c r="G354" s="128">
        <v>566819000</v>
      </c>
      <c r="H354" s="129">
        <v>4969</v>
      </c>
      <c r="I354" s="128">
        <v>578888000</v>
      </c>
      <c r="J354" s="129">
        <v>5126</v>
      </c>
      <c r="K354" s="128">
        <v>43282000</v>
      </c>
      <c r="L354" s="127">
        <v>3679</v>
      </c>
      <c r="M354" s="130">
        <v>11764.609948355532</v>
      </c>
      <c r="N354" s="128">
        <v>32085000</v>
      </c>
      <c r="O354" s="127">
        <v>1227</v>
      </c>
      <c r="P354" s="131">
        <v>26149.14425427873</v>
      </c>
    </row>
    <row r="355" spans="1:16" s="137" customFormat="1" hidden="1" outlineLevel="2">
      <c r="A355" s="132"/>
      <c r="B355" t="str">
        <f t="shared" si="24"/>
        <v>50</v>
      </c>
      <c r="C355" s="133"/>
      <c r="D355" s="125" t="s">
        <v>437</v>
      </c>
      <c r="E355" s="126" t="s">
        <v>949</v>
      </c>
      <c r="F355" s="127">
        <v>7814</v>
      </c>
      <c r="G355" s="128">
        <v>791857000</v>
      </c>
      <c r="H355" s="129">
        <v>7475</v>
      </c>
      <c r="I355" s="128">
        <v>826946000</v>
      </c>
      <c r="J355" s="129">
        <v>7748</v>
      </c>
      <c r="K355" s="128">
        <v>66681000</v>
      </c>
      <c r="L355" s="127">
        <v>5636</v>
      </c>
      <c r="M355" s="130">
        <v>11831.26330731015</v>
      </c>
      <c r="N355" s="128">
        <v>32820000</v>
      </c>
      <c r="O355" s="127">
        <v>1747</v>
      </c>
      <c r="P355" s="131">
        <v>18786.491127647394</v>
      </c>
    </row>
    <row r="356" spans="1:16" s="137" customFormat="1" hidden="1" outlineLevel="2">
      <c r="A356" s="132"/>
      <c r="B356" t="str">
        <f t="shared" si="24"/>
        <v>50</v>
      </c>
      <c r="C356" s="133"/>
      <c r="D356" s="125" t="s">
        <v>1393</v>
      </c>
      <c r="E356" s="126" t="s">
        <v>1394</v>
      </c>
      <c r="F356" s="127">
        <v>4719</v>
      </c>
      <c r="G356" s="128">
        <v>520806000</v>
      </c>
      <c r="H356" s="129">
        <v>4498</v>
      </c>
      <c r="I356" s="128">
        <v>541859000</v>
      </c>
      <c r="J356" s="129">
        <v>4681</v>
      </c>
      <c r="K356" s="128">
        <v>44256000</v>
      </c>
      <c r="L356" s="127">
        <v>3475</v>
      </c>
      <c r="M356" s="130">
        <v>12735.539568345324</v>
      </c>
      <c r="N356" s="128">
        <v>24443000</v>
      </c>
      <c r="O356" s="127">
        <v>970</v>
      </c>
      <c r="P356" s="131">
        <v>25198.969072164949</v>
      </c>
    </row>
    <row r="357" spans="1:16" s="137" customFormat="1" hidden="1" outlineLevel="2">
      <c r="A357" s="132"/>
      <c r="B357" t="str">
        <f t="shared" si="24"/>
        <v>50</v>
      </c>
      <c r="C357" s="133"/>
      <c r="D357" s="125" t="s">
        <v>1395</v>
      </c>
      <c r="E357" s="126" t="s">
        <v>908</v>
      </c>
      <c r="F357" s="127">
        <v>4101</v>
      </c>
      <c r="G357" s="128">
        <v>463769000</v>
      </c>
      <c r="H357" s="129">
        <v>3945</v>
      </c>
      <c r="I357" s="128">
        <v>479253000</v>
      </c>
      <c r="J357" s="129">
        <v>4071</v>
      </c>
      <c r="K357" s="128">
        <v>34703000</v>
      </c>
      <c r="L357" s="127">
        <v>2963</v>
      </c>
      <c r="M357" s="130">
        <v>11712.116098548768</v>
      </c>
      <c r="N357" s="128">
        <v>20233000</v>
      </c>
      <c r="O357" s="127">
        <v>906</v>
      </c>
      <c r="P357" s="131">
        <v>22332.229580573952</v>
      </c>
    </row>
    <row r="358" spans="1:16" s="137" customFormat="1" hidden="1" outlineLevel="2">
      <c r="A358" s="132"/>
      <c r="B358" t="str">
        <f t="shared" si="24"/>
        <v>50</v>
      </c>
      <c r="C358" s="133"/>
      <c r="D358" s="125" t="s">
        <v>1396</v>
      </c>
      <c r="E358" s="126" t="s">
        <v>910</v>
      </c>
      <c r="F358" s="127">
        <v>7991</v>
      </c>
      <c r="G358" s="128">
        <v>890857000</v>
      </c>
      <c r="H358" s="129">
        <v>7690</v>
      </c>
      <c r="I358" s="128">
        <v>923357000</v>
      </c>
      <c r="J358" s="129">
        <v>7940</v>
      </c>
      <c r="K358" s="128">
        <v>70734000</v>
      </c>
      <c r="L358" s="127">
        <v>5748</v>
      </c>
      <c r="M358" s="130">
        <v>12305.845511482255</v>
      </c>
      <c r="N358" s="128">
        <v>41398000</v>
      </c>
      <c r="O358" s="127">
        <v>1731</v>
      </c>
      <c r="P358" s="131">
        <v>23915.655690352396</v>
      </c>
    </row>
    <row r="359" spans="1:16" s="137" customFormat="1" hidden="1" outlineLevel="2">
      <c r="A359" s="132"/>
      <c r="B359" t="str">
        <f t="shared" si="24"/>
        <v>50</v>
      </c>
      <c r="C359" s="133"/>
      <c r="D359" s="125" t="s">
        <v>1397</v>
      </c>
      <c r="E359" s="126" t="s">
        <v>913</v>
      </c>
      <c r="F359" s="127">
        <v>3473</v>
      </c>
      <c r="G359" s="128">
        <v>373718000</v>
      </c>
      <c r="H359" s="129">
        <v>3283</v>
      </c>
      <c r="I359" s="128">
        <v>383235000</v>
      </c>
      <c r="J359" s="129">
        <v>3437</v>
      </c>
      <c r="K359" s="128">
        <v>31513000</v>
      </c>
      <c r="L359" s="127">
        <v>2534</v>
      </c>
      <c r="M359" s="130">
        <v>12436.069455406472</v>
      </c>
      <c r="N359" s="128">
        <v>22057000</v>
      </c>
      <c r="O359" s="127">
        <v>741</v>
      </c>
      <c r="P359" s="131">
        <v>29766.531713900134</v>
      </c>
    </row>
    <row r="360" spans="1:16" s="137" customFormat="1" hidden="1" outlineLevel="2">
      <c r="A360" s="132"/>
      <c r="B360" t="str">
        <f t="shared" si="24"/>
        <v>50</v>
      </c>
      <c r="C360" s="133"/>
      <c r="D360" s="125" t="s">
        <v>1398</v>
      </c>
      <c r="E360" s="126" t="s">
        <v>1399</v>
      </c>
      <c r="F360" s="127">
        <v>14154</v>
      </c>
      <c r="G360" s="128">
        <v>1517517000</v>
      </c>
      <c r="H360" s="129">
        <v>13621</v>
      </c>
      <c r="I360" s="128">
        <v>1574215000</v>
      </c>
      <c r="J360" s="129">
        <v>14080</v>
      </c>
      <c r="K360" s="128">
        <v>122534000</v>
      </c>
      <c r="L360" s="127">
        <v>10251</v>
      </c>
      <c r="M360" s="130">
        <v>11953.370402887524</v>
      </c>
      <c r="N360" s="128">
        <v>70155000</v>
      </c>
      <c r="O360" s="127">
        <v>3118</v>
      </c>
      <c r="P360" s="131">
        <v>22500</v>
      </c>
    </row>
    <row r="361" spans="1:16" s="137" customFormat="1" hidden="1" outlineLevel="2">
      <c r="A361" s="132"/>
      <c r="B361" t="str">
        <f t="shared" si="24"/>
        <v>50</v>
      </c>
      <c r="C361" s="133"/>
      <c r="D361" s="125" t="s">
        <v>1400</v>
      </c>
      <c r="E361" s="126" t="s">
        <v>1401</v>
      </c>
      <c r="F361" s="127">
        <v>7466</v>
      </c>
      <c r="G361" s="128">
        <v>915549000</v>
      </c>
      <c r="H361" s="129">
        <v>7146</v>
      </c>
      <c r="I361" s="128">
        <v>934608000</v>
      </c>
      <c r="J361" s="129">
        <v>7410</v>
      </c>
      <c r="K361" s="128">
        <v>70484000</v>
      </c>
      <c r="L361" s="127">
        <v>5370</v>
      </c>
      <c r="M361" s="130">
        <v>13125.512104283054</v>
      </c>
      <c r="N361" s="128">
        <v>52780000</v>
      </c>
      <c r="O361" s="127">
        <v>1628</v>
      </c>
      <c r="P361" s="131">
        <v>32420.147420147419</v>
      </c>
    </row>
    <row r="362" spans="1:16" s="137" customFormat="1" hidden="1" outlineLevel="2">
      <c r="A362" s="132"/>
      <c r="B362" t="str">
        <f t="shared" si="24"/>
        <v>50</v>
      </c>
      <c r="C362" s="133"/>
      <c r="D362" s="125" t="s">
        <v>1082</v>
      </c>
      <c r="E362" s="126" t="s">
        <v>897</v>
      </c>
      <c r="F362" s="127">
        <v>1559</v>
      </c>
      <c r="G362" s="128">
        <v>152110000</v>
      </c>
      <c r="H362" s="129">
        <v>1480</v>
      </c>
      <c r="I362" s="128">
        <v>163544000</v>
      </c>
      <c r="J362" s="129">
        <v>1550</v>
      </c>
      <c r="K362" s="128">
        <v>16712000</v>
      </c>
      <c r="L362" s="127">
        <v>1224</v>
      </c>
      <c r="M362" s="130">
        <v>13653.594771241829</v>
      </c>
      <c r="N362" s="128">
        <v>5331000</v>
      </c>
      <c r="O362" s="127">
        <v>286</v>
      </c>
      <c r="P362" s="131">
        <v>18639.860139860139</v>
      </c>
    </row>
    <row r="363" spans="1:16" s="137" customFormat="1" ht="15.75" outlineLevel="1" collapsed="1">
      <c r="A363" s="132"/>
      <c r="B363" s="147" t="s">
        <v>1117</v>
      </c>
      <c r="C363" s="133"/>
      <c r="D363" s="148" t="s">
        <v>1069</v>
      </c>
      <c r="E363" s="135" t="str">
        <f>VLOOKUP(D363,[2]Kommuner!$D$1:$E$400,2,FALSE)</f>
        <v>Trøndelag - Trööndelage</v>
      </c>
      <c r="F363" s="136">
        <f t="shared" ref="F363:L363" si="25">SUBTOTAL(9,F324:F362)</f>
        <v>360221</v>
      </c>
      <c r="G363" s="108">
        <f t="shared" si="25"/>
        <v>44446695000</v>
      </c>
      <c r="H363" s="109">
        <f t="shared" si="25"/>
        <v>347164</v>
      </c>
      <c r="I363" s="108">
        <f t="shared" si="25"/>
        <v>44936187000</v>
      </c>
      <c r="J363" s="109">
        <f t="shared" si="25"/>
        <v>357857</v>
      </c>
      <c r="K363" s="108">
        <f t="shared" si="25"/>
        <v>2951955000</v>
      </c>
      <c r="L363" s="136">
        <f t="shared" si="25"/>
        <v>255642</v>
      </c>
      <c r="M363" s="110">
        <v>11547</v>
      </c>
      <c r="N363" s="108">
        <f>SUBTOTAL(9,N324:N362)</f>
        <v>2508458000</v>
      </c>
      <c r="O363" s="136">
        <f>SUBTOTAL(9,O324:O362)</f>
        <v>83102</v>
      </c>
      <c r="P363" s="111">
        <v>30185.290366056171</v>
      </c>
    </row>
    <row r="364" spans="1:16" s="137" customFormat="1" hidden="1" outlineLevel="2">
      <c r="A364" s="132"/>
      <c r="B364" t="str">
        <f t="shared" si="24"/>
        <v>54</v>
      </c>
      <c r="C364" s="133"/>
      <c r="D364" s="125" t="s">
        <v>1402</v>
      </c>
      <c r="E364" s="126" t="s">
        <v>996</v>
      </c>
      <c r="F364" s="127">
        <v>61031</v>
      </c>
      <c r="G364" s="128">
        <v>8017133000</v>
      </c>
      <c r="H364" s="129">
        <v>59045</v>
      </c>
      <c r="I364" s="128">
        <v>8203166000</v>
      </c>
      <c r="J364" s="129">
        <v>60716</v>
      </c>
      <c r="K364" s="128">
        <v>535415000</v>
      </c>
      <c r="L364" s="127">
        <v>43414</v>
      </c>
      <c r="M364" s="130">
        <v>12332.772838254941</v>
      </c>
      <c r="N364" s="128">
        <v>363236000</v>
      </c>
      <c r="O364" s="127">
        <v>13904</v>
      </c>
      <c r="P364" s="131">
        <v>26124.568469505179</v>
      </c>
    </row>
    <row r="365" spans="1:16" s="137" customFormat="1" hidden="1" outlineLevel="2">
      <c r="A365" s="132"/>
      <c r="B365" t="str">
        <f t="shared" si="24"/>
        <v>54</v>
      </c>
      <c r="C365" s="133"/>
      <c r="D365" s="125" t="s">
        <v>1403</v>
      </c>
      <c r="E365" s="126" t="s">
        <v>1404</v>
      </c>
      <c r="F365" s="127">
        <v>19390</v>
      </c>
      <c r="G365" s="128">
        <v>2316947000</v>
      </c>
      <c r="H365" s="129">
        <v>18789</v>
      </c>
      <c r="I365" s="128">
        <v>2384562000</v>
      </c>
      <c r="J365" s="129">
        <v>19278</v>
      </c>
      <c r="K365" s="128">
        <v>157110000</v>
      </c>
      <c r="L365" s="127">
        <v>14094</v>
      </c>
      <c r="M365" s="130">
        <v>11147.296722009365</v>
      </c>
      <c r="N365" s="128">
        <v>89345000</v>
      </c>
      <c r="O365" s="127">
        <v>4179</v>
      </c>
      <c r="P365" s="131">
        <v>21379.516630772912</v>
      </c>
    </row>
    <row r="366" spans="1:16" s="137" customFormat="1" hidden="1" outlineLevel="2">
      <c r="A366" s="132"/>
      <c r="B366" t="str">
        <f t="shared" si="24"/>
        <v>54</v>
      </c>
      <c r="C366" s="133"/>
      <c r="D366" s="125" t="s">
        <v>1405</v>
      </c>
      <c r="E366" s="126" t="s">
        <v>1026</v>
      </c>
      <c r="F366" s="127">
        <v>16078</v>
      </c>
      <c r="G366" s="128">
        <v>1703560000</v>
      </c>
      <c r="H366" s="129">
        <v>15550</v>
      </c>
      <c r="I366" s="128">
        <v>1779938000</v>
      </c>
      <c r="J366" s="129">
        <v>15984</v>
      </c>
      <c r="K366" s="128">
        <v>152062000</v>
      </c>
      <c r="L366" s="127">
        <v>11541</v>
      </c>
      <c r="M366" s="130">
        <v>13175.807988909106</v>
      </c>
      <c r="N366" s="128">
        <v>78166000</v>
      </c>
      <c r="O366" s="127">
        <v>3617</v>
      </c>
      <c r="P366" s="131">
        <v>21610.727121924247</v>
      </c>
    </row>
    <row r="367" spans="1:16" s="137" customFormat="1" hidden="1" outlineLevel="2">
      <c r="A367" s="132"/>
      <c r="B367" t="str">
        <f t="shared" si="24"/>
        <v>54</v>
      </c>
      <c r="C367" s="133"/>
      <c r="D367" s="125" t="s">
        <v>1406</v>
      </c>
      <c r="E367" s="126" t="s">
        <v>1022</v>
      </c>
      <c r="F367" s="127">
        <v>1691</v>
      </c>
      <c r="G367" s="128">
        <v>144586000</v>
      </c>
      <c r="H367" s="129">
        <v>1610</v>
      </c>
      <c r="I367" s="128">
        <v>158266000</v>
      </c>
      <c r="J367" s="129">
        <v>1676</v>
      </c>
      <c r="K367" s="128">
        <v>19304000</v>
      </c>
      <c r="L367" s="127">
        <v>1353</v>
      </c>
      <c r="M367" s="130">
        <v>14267.553584626756</v>
      </c>
      <c r="N367" s="128">
        <v>7230000</v>
      </c>
      <c r="O367" s="127">
        <v>261</v>
      </c>
      <c r="P367" s="131">
        <v>27701.149425287356</v>
      </c>
    </row>
    <row r="368" spans="1:16" s="137" customFormat="1" hidden="1" outlineLevel="2">
      <c r="A368" s="132"/>
      <c r="B368" t="str">
        <f t="shared" si="24"/>
        <v>54</v>
      </c>
      <c r="C368" s="133"/>
      <c r="D368" s="125" t="s">
        <v>1407</v>
      </c>
      <c r="E368" s="126" t="s">
        <v>1023</v>
      </c>
      <c r="F368" s="127">
        <v>4566</v>
      </c>
      <c r="G368" s="128">
        <v>462963000</v>
      </c>
      <c r="H368" s="129">
        <v>4424</v>
      </c>
      <c r="I368" s="128">
        <v>489323000</v>
      </c>
      <c r="J368" s="129">
        <v>4547</v>
      </c>
      <c r="K368" s="128">
        <v>40753000</v>
      </c>
      <c r="L368" s="127">
        <v>3381</v>
      </c>
      <c r="M368" s="130">
        <v>12053.534457261165</v>
      </c>
      <c r="N368" s="128">
        <v>15280000</v>
      </c>
      <c r="O368" s="127">
        <v>940</v>
      </c>
      <c r="P368" s="131">
        <v>16255.319148936171</v>
      </c>
    </row>
    <row r="369" spans="1:16" s="137" customFormat="1" hidden="1" outlineLevel="2">
      <c r="A369" s="132"/>
      <c r="B369" t="str">
        <f t="shared" si="24"/>
        <v>54</v>
      </c>
      <c r="C369" s="133"/>
      <c r="D369" s="125" t="s">
        <v>1408</v>
      </c>
      <c r="E369" s="126" t="s">
        <v>1024</v>
      </c>
      <c r="F369" s="127">
        <v>9113</v>
      </c>
      <c r="G369" s="128">
        <v>1039696000</v>
      </c>
      <c r="H369" s="129">
        <v>8850</v>
      </c>
      <c r="I369" s="128">
        <v>1091080000</v>
      </c>
      <c r="J369" s="129">
        <v>9061</v>
      </c>
      <c r="K369" s="128">
        <v>87027000</v>
      </c>
      <c r="L369" s="127">
        <v>6588</v>
      </c>
      <c r="M369" s="130">
        <v>13209.927140255009</v>
      </c>
      <c r="N369" s="128">
        <v>37770000</v>
      </c>
      <c r="O369" s="127">
        <v>1999</v>
      </c>
      <c r="P369" s="131">
        <v>18894.447223611805</v>
      </c>
    </row>
    <row r="370" spans="1:16" s="137" customFormat="1" hidden="1" outlineLevel="2">
      <c r="A370" s="132"/>
      <c r="B370" t="str">
        <f t="shared" si="24"/>
        <v>54</v>
      </c>
      <c r="C370" s="133"/>
      <c r="D370" s="125" t="s">
        <v>1409</v>
      </c>
      <c r="E370" s="126" t="s">
        <v>998</v>
      </c>
      <c r="F370" s="127">
        <v>2254</v>
      </c>
      <c r="G370" s="128">
        <v>227085000</v>
      </c>
      <c r="H370" s="129">
        <v>2169</v>
      </c>
      <c r="I370" s="128">
        <v>235151000</v>
      </c>
      <c r="J370" s="129">
        <v>2238</v>
      </c>
      <c r="K370" s="128">
        <v>16947000</v>
      </c>
      <c r="L370" s="127">
        <v>1691</v>
      </c>
      <c r="M370" s="130">
        <v>10021.88054405677</v>
      </c>
      <c r="N370" s="128">
        <v>9196000</v>
      </c>
      <c r="O370" s="127">
        <v>452</v>
      </c>
      <c r="P370" s="131">
        <v>20345.132743362832</v>
      </c>
    </row>
    <row r="371" spans="1:16" s="137" customFormat="1" hidden="1" outlineLevel="2">
      <c r="A371" s="132"/>
      <c r="B371" t="str">
        <f t="shared" si="24"/>
        <v>54</v>
      </c>
      <c r="C371" s="133"/>
      <c r="D371" s="125" t="s">
        <v>1410</v>
      </c>
      <c r="E371" s="126" t="s">
        <v>981</v>
      </c>
      <c r="F371" s="127">
        <v>3397</v>
      </c>
      <c r="G371" s="128">
        <v>343447000</v>
      </c>
      <c r="H371" s="129">
        <v>3265</v>
      </c>
      <c r="I371" s="128">
        <v>356219000</v>
      </c>
      <c r="J371" s="129">
        <v>3374</v>
      </c>
      <c r="K371" s="128">
        <v>25473000</v>
      </c>
      <c r="L371" s="127">
        <v>2540</v>
      </c>
      <c r="M371" s="130">
        <v>10028.740157480315</v>
      </c>
      <c r="N371" s="128">
        <v>12830000</v>
      </c>
      <c r="O371" s="127">
        <v>675</v>
      </c>
      <c r="P371" s="131">
        <v>19007.407407407409</v>
      </c>
    </row>
    <row r="372" spans="1:16" s="137" customFormat="1" hidden="1" outlineLevel="2">
      <c r="A372" s="132"/>
      <c r="B372" t="str">
        <f t="shared" si="24"/>
        <v>54</v>
      </c>
      <c r="C372" s="133"/>
      <c r="D372" s="125" t="s">
        <v>1411</v>
      </c>
      <c r="E372" s="126" t="s">
        <v>1000</v>
      </c>
      <c r="F372" s="127">
        <v>1127</v>
      </c>
      <c r="G372" s="128">
        <v>111582000</v>
      </c>
      <c r="H372" s="129">
        <v>1064</v>
      </c>
      <c r="I372" s="128">
        <v>120964000</v>
      </c>
      <c r="J372" s="129">
        <v>1118</v>
      </c>
      <c r="K372" s="128">
        <v>11390000</v>
      </c>
      <c r="L372" s="127">
        <v>895</v>
      </c>
      <c r="M372" s="130">
        <v>12726.256983240224</v>
      </c>
      <c r="N372" s="128">
        <v>2456000</v>
      </c>
      <c r="O372" s="127">
        <v>171</v>
      </c>
      <c r="P372" s="131">
        <v>14362.573099415205</v>
      </c>
    </row>
    <row r="373" spans="1:16" s="137" customFormat="1" hidden="1" outlineLevel="2">
      <c r="A373" s="132"/>
      <c r="B373" t="str">
        <f t="shared" si="24"/>
        <v>54</v>
      </c>
      <c r="C373" s="133"/>
      <c r="D373" s="125" t="s">
        <v>1412</v>
      </c>
      <c r="E373" s="126" t="s">
        <v>1001</v>
      </c>
      <c r="F373" s="127">
        <v>895</v>
      </c>
      <c r="G373" s="128">
        <v>92989000</v>
      </c>
      <c r="H373" s="129">
        <v>848</v>
      </c>
      <c r="I373" s="128">
        <v>96330000</v>
      </c>
      <c r="J373" s="129">
        <v>882</v>
      </c>
      <c r="K373" s="128">
        <v>7759000</v>
      </c>
      <c r="L373" s="127">
        <v>657</v>
      </c>
      <c r="M373" s="130">
        <v>11809.741248097413</v>
      </c>
      <c r="N373" s="128">
        <v>6451000</v>
      </c>
      <c r="O373" s="127">
        <v>172</v>
      </c>
      <c r="P373" s="131">
        <v>37505.813953488374</v>
      </c>
    </row>
    <row r="374" spans="1:16" s="137" customFormat="1" hidden="1" outlineLevel="2">
      <c r="A374" s="132"/>
      <c r="B374" t="str">
        <f t="shared" si="24"/>
        <v>54</v>
      </c>
      <c r="C374" s="133"/>
      <c r="D374" s="125" t="s">
        <v>1413</v>
      </c>
      <c r="E374" s="126" t="s">
        <v>1414</v>
      </c>
      <c r="F374" s="127">
        <v>796</v>
      </c>
      <c r="G374" s="128">
        <v>72372000</v>
      </c>
      <c r="H374" s="129">
        <v>756</v>
      </c>
      <c r="I374" s="128">
        <v>75764000</v>
      </c>
      <c r="J374" s="129">
        <v>790</v>
      </c>
      <c r="K374" s="128">
        <v>7083000</v>
      </c>
      <c r="L374" s="127">
        <v>592</v>
      </c>
      <c r="M374" s="130">
        <v>11964.527027027027</v>
      </c>
      <c r="N374" s="128">
        <v>3498000</v>
      </c>
      <c r="O374" s="127">
        <v>166</v>
      </c>
      <c r="P374" s="131">
        <v>21072.289156626506</v>
      </c>
    </row>
    <row r="375" spans="1:16" s="137" customFormat="1" hidden="1" outlineLevel="2">
      <c r="A375" s="132"/>
      <c r="B375" t="str">
        <f t="shared" si="24"/>
        <v>54</v>
      </c>
      <c r="C375" s="133"/>
      <c r="D375" s="125" t="s">
        <v>1415</v>
      </c>
      <c r="E375" s="126" t="s">
        <v>1003</v>
      </c>
      <c r="F375" s="127">
        <v>3207</v>
      </c>
      <c r="G375" s="128">
        <v>376513000</v>
      </c>
      <c r="H375" s="129">
        <v>3092</v>
      </c>
      <c r="I375" s="128">
        <v>394713000</v>
      </c>
      <c r="J375" s="129">
        <v>3190</v>
      </c>
      <c r="K375" s="128">
        <v>26631000</v>
      </c>
      <c r="L375" s="127">
        <v>2456</v>
      </c>
      <c r="M375" s="130">
        <v>10843.241042345277</v>
      </c>
      <c r="N375" s="128">
        <v>9182000</v>
      </c>
      <c r="O375" s="127">
        <v>598</v>
      </c>
      <c r="P375" s="131">
        <v>15354.515050167223</v>
      </c>
    </row>
    <row r="376" spans="1:16" s="137" customFormat="1" hidden="1" outlineLevel="2">
      <c r="A376" s="132"/>
      <c r="B376" t="str">
        <f t="shared" si="24"/>
        <v>54</v>
      </c>
      <c r="C376" s="133"/>
      <c r="D376" s="125" t="s">
        <v>1416</v>
      </c>
      <c r="E376" s="126" t="s">
        <v>1004</v>
      </c>
      <c r="F376" s="127">
        <v>1696</v>
      </c>
      <c r="G376" s="128">
        <v>168550000</v>
      </c>
      <c r="H376" s="129">
        <v>1624</v>
      </c>
      <c r="I376" s="128">
        <v>185423000</v>
      </c>
      <c r="J376" s="129">
        <v>1690</v>
      </c>
      <c r="K376" s="128">
        <v>21480000</v>
      </c>
      <c r="L376" s="127">
        <v>1316</v>
      </c>
      <c r="M376" s="130">
        <v>16322.188449848025</v>
      </c>
      <c r="N376" s="128">
        <v>4778000</v>
      </c>
      <c r="O376" s="127">
        <v>315</v>
      </c>
      <c r="P376" s="131">
        <v>15168.253968253968</v>
      </c>
    </row>
    <row r="377" spans="1:16" s="137" customFormat="1" hidden="1" outlineLevel="2">
      <c r="A377" s="132"/>
      <c r="B377" t="str">
        <f t="shared" si="24"/>
        <v>54</v>
      </c>
      <c r="C377" s="133"/>
      <c r="D377" s="125" t="s">
        <v>1417</v>
      </c>
      <c r="E377" s="126" t="s">
        <v>1005</v>
      </c>
      <c r="F377" s="127">
        <v>5330</v>
      </c>
      <c r="G377" s="128">
        <v>627162000</v>
      </c>
      <c r="H377" s="129">
        <v>5141</v>
      </c>
      <c r="I377" s="128">
        <v>654937000</v>
      </c>
      <c r="J377" s="129">
        <v>5299</v>
      </c>
      <c r="K377" s="128">
        <v>45482000</v>
      </c>
      <c r="L377" s="127">
        <v>4027</v>
      </c>
      <c r="M377" s="130">
        <v>11294.263719890738</v>
      </c>
      <c r="N377" s="128">
        <v>19488000</v>
      </c>
      <c r="O377" s="127">
        <v>1019</v>
      </c>
      <c r="P377" s="131">
        <v>19124.631992149167</v>
      </c>
    </row>
    <row r="378" spans="1:16" s="137" customFormat="1" hidden="1" outlineLevel="2">
      <c r="A378" s="132"/>
      <c r="B378" t="str">
        <f t="shared" si="24"/>
        <v>54</v>
      </c>
      <c r="C378" s="133"/>
      <c r="D378" s="125" t="s">
        <v>1418</v>
      </c>
      <c r="E378" s="126" t="s">
        <v>1006</v>
      </c>
      <c r="F378" s="127">
        <v>2688</v>
      </c>
      <c r="G378" s="128">
        <v>301793000</v>
      </c>
      <c r="H378" s="129">
        <v>2605</v>
      </c>
      <c r="I378" s="128">
        <v>314297000</v>
      </c>
      <c r="J378" s="129">
        <v>2674</v>
      </c>
      <c r="K378" s="128">
        <v>21606000</v>
      </c>
      <c r="L378" s="127">
        <v>1982</v>
      </c>
      <c r="M378" s="130">
        <v>10901.109989909182</v>
      </c>
      <c r="N378" s="128">
        <v>9900000</v>
      </c>
      <c r="O378" s="127">
        <v>552</v>
      </c>
      <c r="P378" s="131">
        <v>17934.782608695652</v>
      </c>
    </row>
    <row r="379" spans="1:16" s="137" customFormat="1" hidden="1" outlineLevel="2">
      <c r="A379" s="132"/>
      <c r="B379" t="str">
        <f t="shared" si="24"/>
        <v>54</v>
      </c>
      <c r="C379" s="133"/>
      <c r="D379" s="125" t="s">
        <v>1419</v>
      </c>
      <c r="E379" s="126" t="s">
        <v>1007</v>
      </c>
      <c r="F379" s="127">
        <v>909</v>
      </c>
      <c r="G379" s="128">
        <v>86375000</v>
      </c>
      <c r="H379" s="129">
        <v>860</v>
      </c>
      <c r="I379" s="128">
        <v>91274000</v>
      </c>
      <c r="J379" s="129">
        <v>898</v>
      </c>
      <c r="K379" s="128">
        <v>7680000</v>
      </c>
      <c r="L379" s="127">
        <v>698</v>
      </c>
      <c r="M379" s="130">
        <v>11002.865329512893</v>
      </c>
      <c r="N379" s="128">
        <v>2675000</v>
      </c>
      <c r="O379" s="127">
        <v>176</v>
      </c>
      <c r="P379" s="131">
        <v>15198.863636363636</v>
      </c>
    </row>
    <row r="380" spans="1:16" s="137" customFormat="1" hidden="1" outlineLevel="2">
      <c r="A380" s="132"/>
      <c r="B380" t="str">
        <f t="shared" si="24"/>
        <v>54</v>
      </c>
      <c r="C380" s="133"/>
      <c r="D380" s="125" t="s">
        <v>1420</v>
      </c>
      <c r="E380" s="126" t="s">
        <v>1421</v>
      </c>
      <c r="F380" s="127">
        <v>11602</v>
      </c>
      <c r="G380" s="128">
        <v>1335717000</v>
      </c>
      <c r="H380" s="129">
        <v>11103</v>
      </c>
      <c r="I380" s="128">
        <v>1370218000</v>
      </c>
      <c r="J380" s="129">
        <v>11511</v>
      </c>
      <c r="K380" s="128">
        <v>106952000</v>
      </c>
      <c r="L380" s="127">
        <v>8532</v>
      </c>
      <c r="M380" s="130">
        <v>12535.39615564932</v>
      </c>
      <c r="N380" s="128">
        <v>72385000</v>
      </c>
      <c r="O380" s="127">
        <v>2381</v>
      </c>
      <c r="P380" s="131">
        <v>30401.091978160435</v>
      </c>
    </row>
    <row r="381" spans="1:16" s="137" customFormat="1" hidden="1" outlineLevel="2">
      <c r="A381" s="132"/>
      <c r="B381" t="str">
        <f t="shared" si="24"/>
        <v>54</v>
      </c>
      <c r="C381" s="133"/>
      <c r="D381" s="125" t="s">
        <v>1422</v>
      </c>
      <c r="E381" s="126" t="s">
        <v>1012</v>
      </c>
      <c r="F381" s="127">
        <v>4539</v>
      </c>
      <c r="G381" s="128">
        <v>452426000</v>
      </c>
      <c r="H381" s="129">
        <v>4304</v>
      </c>
      <c r="I381" s="128">
        <v>464929000</v>
      </c>
      <c r="J381" s="129">
        <v>4506</v>
      </c>
      <c r="K381" s="128">
        <v>35415000</v>
      </c>
      <c r="L381" s="127">
        <v>3253</v>
      </c>
      <c r="M381" s="130">
        <v>10886.873655087611</v>
      </c>
      <c r="N381" s="128">
        <v>23544000</v>
      </c>
      <c r="O381" s="127">
        <v>1073</v>
      </c>
      <c r="P381" s="131">
        <v>21942.218080149116</v>
      </c>
    </row>
    <row r="382" spans="1:16" s="137" customFormat="1" hidden="1" outlineLevel="2">
      <c r="A382" s="132"/>
      <c r="B382" t="str">
        <f t="shared" si="24"/>
        <v>54</v>
      </c>
      <c r="C382" s="133"/>
      <c r="D382" s="125" t="s">
        <v>1423</v>
      </c>
      <c r="E382" s="126" t="s">
        <v>1013</v>
      </c>
      <c r="F382" s="127">
        <v>1838</v>
      </c>
      <c r="G382" s="128">
        <v>165656000</v>
      </c>
      <c r="H382" s="129">
        <v>1766</v>
      </c>
      <c r="I382" s="128">
        <v>177255000</v>
      </c>
      <c r="J382" s="129">
        <v>1808</v>
      </c>
      <c r="K382" s="128">
        <v>20538000</v>
      </c>
      <c r="L382" s="127">
        <v>1325</v>
      </c>
      <c r="M382" s="130">
        <v>15500.377358490567</v>
      </c>
      <c r="N382" s="128">
        <v>9831000</v>
      </c>
      <c r="O382" s="127">
        <v>422</v>
      </c>
      <c r="P382" s="131">
        <v>23296.208530805688</v>
      </c>
    </row>
    <row r="383" spans="1:16" s="137" customFormat="1" hidden="1" outlineLevel="2">
      <c r="A383" s="132"/>
      <c r="B383" t="str">
        <f t="shared" si="24"/>
        <v>54</v>
      </c>
      <c r="C383" s="133"/>
      <c r="D383" s="125" t="s">
        <v>1424</v>
      </c>
      <c r="E383" s="126" t="s">
        <v>1014</v>
      </c>
      <c r="F383" s="127">
        <v>2232</v>
      </c>
      <c r="G383" s="128">
        <v>197506000</v>
      </c>
      <c r="H383" s="129">
        <v>2145</v>
      </c>
      <c r="I383" s="128">
        <v>211485000</v>
      </c>
      <c r="J383" s="129">
        <v>2212</v>
      </c>
      <c r="K383" s="128">
        <v>22968000</v>
      </c>
      <c r="L383" s="127">
        <v>1742</v>
      </c>
      <c r="M383" s="130">
        <v>13184.845005740528</v>
      </c>
      <c r="N383" s="128">
        <v>9203000</v>
      </c>
      <c r="O383" s="127">
        <v>404</v>
      </c>
      <c r="P383" s="131">
        <v>22779.702970297029</v>
      </c>
    </row>
    <row r="384" spans="1:16" s="137" customFormat="1" hidden="1" outlineLevel="2">
      <c r="A384" s="132"/>
      <c r="B384" t="str">
        <f t="shared" si="24"/>
        <v>54</v>
      </c>
      <c r="C384" s="133"/>
      <c r="D384" s="125" t="s">
        <v>1425</v>
      </c>
      <c r="E384" s="126" t="s">
        <v>1426</v>
      </c>
      <c r="F384" s="127">
        <v>1514</v>
      </c>
      <c r="G384" s="128">
        <v>131235000</v>
      </c>
      <c r="H384" s="129">
        <v>1461</v>
      </c>
      <c r="I384" s="128">
        <v>141404000</v>
      </c>
      <c r="J384" s="129">
        <v>1494</v>
      </c>
      <c r="K384" s="128">
        <v>14275000</v>
      </c>
      <c r="L384" s="127">
        <v>1100</v>
      </c>
      <c r="M384" s="130">
        <v>12977.272727272728</v>
      </c>
      <c r="N384" s="128">
        <v>4128000</v>
      </c>
      <c r="O384" s="127">
        <v>314</v>
      </c>
      <c r="P384" s="131">
        <v>13146.496815286624</v>
      </c>
    </row>
    <row r="385" spans="1:16" s="137" customFormat="1" hidden="1" outlineLevel="2">
      <c r="A385" s="132"/>
      <c r="B385" t="str">
        <f t="shared" si="24"/>
        <v>54</v>
      </c>
      <c r="C385" s="133"/>
      <c r="D385" s="125" t="s">
        <v>1427</v>
      </c>
      <c r="E385" s="126" t="s">
        <v>1428</v>
      </c>
      <c r="F385" s="127">
        <v>1589</v>
      </c>
      <c r="G385" s="128">
        <v>132724000</v>
      </c>
      <c r="H385" s="129">
        <v>1528</v>
      </c>
      <c r="I385" s="128">
        <v>144260000</v>
      </c>
      <c r="J385" s="129">
        <v>1576</v>
      </c>
      <c r="K385" s="128">
        <v>15679000</v>
      </c>
      <c r="L385" s="127">
        <v>1182</v>
      </c>
      <c r="M385" s="130">
        <v>13264.805414551607</v>
      </c>
      <c r="N385" s="128">
        <v>4546000</v>
      </c>
      <c r="O385" s="127">
        <v>316</v>
      </c>
      <c r="P385" s="131">
        <v>14386.075949367088</v>
      </c>
    </row>
    <row r="386" spans="1:16" s="137" customFormat="1" hidden="1" outlineLevel="2">
      <c r="A386" s="132"/>
      <c r="B386" t="str">
        <f t="shared" si="24"/>
        <v>54</v>
      </c>
      <c r="C386" s="133"/>
      <c r="D386" s="125" t="s">
        <v>1429</v>
      </c>
      <c r="E386" s="126" t="s">
        <v>1017</v>
      </c>
      <c r="F386" s="127">
        <v>2309</v>
      </c>
      <c r="G386" s="128">
        <v>221660000</v>
      </c>
      <c r="H386" s="129">
        <v>2229</v>
      </c>
      <c r="I386" s="128">
        <v>234034000</v>
      </c>
      <c r="J386" s="129">
        <v>2292</v>
      </c>
      <c r="K386" s="128">
        <v>21364000</v>
      </c>
      <c r="L386" s="127">
        <v>1664</v>
      </c>
      <c r="M386" s="130">
        <v>12838.942307692309</v>
      </c>
      <c r="N386" s="128">
        <v>9002000</v>
      </c>
      <c r="O386" s="127">
        <v>513</v>
      </c>
      <c r="P386" s="131">
        <v>17547.75828460039</v>
      </c>
    </row>
    <row r="387" spans="1:16" s="137" customFormat="1" hidden="1" outlineLevel="2">
      <c r="A387" s="132"/>
      <c r="B387" t="str">
        <f t="shared" si="24"/>
        <v>54</v>
      </c>
      <c r="C387" s="133"/>
      <c r="D387" s="125" t="s">
        <v>1430</v>
      </c>
      <c r="E387" s="126" t="s">
        <v>1018</v>
      </c>
      <c r="F387" s="127">
        <v>3717</v>
      </c>
      <c r="G387" s="128">
        <v>359151000</v>
      </c>
      <c r="H387" s="129">
        <v>3577</v>
      </c>
      <c r="I387" s="128">
        <v>376930000</v>
      </c>
      <c r="J387" s="129">
        <v>3693</v>
      </c>
      <c r="K387" s="128">
        <v>35619000</v>
      </c>
      <c r="L387" s="127">
        <v>2741</v>
      </c>
      <c r="M387" s="130">
        <v>12994.892375045603</v>
      </c>
      <c r="N387" s="128">
        <v>18671000</v>
      </c>
      <c r="O387" s="127">
        <v>793</v>
      </c>
      <c r="P387" s="131">
        <v>23544.766708701136</v>
      </c>
    </row>
    <row r="388" spans="1:16" s="137" customFormat="1" hidden="1" outlineLevel="2">
      <c r="A388" s="132"/>
      <c r="B388" t="str">
        <f t="shared" si="24"/>
        <v>54</v>
      </c>
      <c r="C388" s="133"/>
      <c r="D388" s="125" t="s">
        <v>1431</v>
      </c>
      <c r="E388" s="126" t="s">
        <v>1019</v>
      </c>
      <c r="F388" s="127">
        <v>975</v>
      </c>
      <c r="G388" s="128">
        <v>83567000</v>
      </c>
      <c r="H388" s="129">
        <v>929</v>
      </c>
      <c r="I388" s="128">
        <v>89319000</v>
      </c>
      <c r="J388" s="129">
        <v>966</v>
      </c>
      <c r="K388" s="128">
        <v>8404000</v>
      </c>
      <c r="L388" s="127">
        <v>734</v>
      </c>
      <c r="M388" s="130">
        <v>11449.591280653951</v>
      </c>
      <c r="N388" s="128">
        <v>3114000</v>
      </c>
      <c r="O388" s="127">
        <v>206</v>
      </c>
      <c r="P388" s="131">
        <v>15116.504854368932</v>
      </c>
    </row>
    <row r="389" spans="1:16" s="137" customFormat="1" hidden="1" outlineLevel="2">
      <c r="A389" s="132"/>
      <c r="B389" t="str">
        <f t="shared" si="24"/>
        <v>54</v>
      </c>
      <c r="C389" s="133"/>
      <c r="D389" s="125" t="s">
        <v>1432</v>
      </c>
      <c r="E389" s="126" t="s">
        <v>1433</v>
      </c>
      <c r="F389" s="127">
        <v>2157</v>
      </c>
      <c r="G389" s="128">
        <v>178709000</v>
      </c>
      <c r="H389" s="129">
        <v>2042</v>
      </c>
      <c r="I389" s="128">
        <v>187610000</v>
      </c>
      <c r="J389" s="129">
        <v>2129</v>
      </c>
      <c r="K389" s="128">
        <v>18765000</v>
      </c>
      <c r="L389" s="127">
        <v>1504</v>
      </c>
      <c r="M389" s="130">
        <v>12476.728723404256</v>
      </c>
      <c r="N389" s="128">
        <v>10087000</v>
      </c>
      <c r="O389" s="127">
        <v>568</v>
      </c>
      <c r="P389" s="131">
        <v>17758.802816901407</v>
      </c>
    </row>
    <row r="390" spans="1:16" s="137" customFormat="1" hidden="1" outlineLevel="2">
      <c r="A390" s="132"/>
      <c r="B390" t="str">
        <f t="shared" si="24"/>
        <v>54</v>
      </c>
      <c r="C390" s="133"/>
      <c r="D390" s="125" t="s">
        <v>1434</v>
      </c>
      <c r="E390" s="126" t="s">
        <v>1027</v>
      </c>
      <c r="F390" s="127">
        <v>734</v>
      </c>
      <c r="G390" s="128">
        <v>65474000</v>
      </c>
      <c r="H390" s="129">
        <v>701</v>
      </c>
      <c r="I390" s="128">
        <v>69068000</v>
      </c>
      <c r="J390" s="129">
        <v>726</v>
      </c>
      <c r="K390" s="128">
        <v>7496000</v>
      </c>
      <c r="L390" s="127">
        <v>563</v>
      </c>
      <c r="M390" s="130">
        <v>13314.387211367673</v>
      </c>
      <c r="N390" s="128">
        <v>3991000</v>
      </c>
      <c r="O390" s="127">
        <v>131</v>
      </c>
      <c r="P390" s="131">
        <v>30465.648854961833</v>
      </c>
    </row>
    <row r="391" spans="1:16" s="137" customFormat="1" hidden="1" outlineLevel="2">
      <c r="A391" s="132"/>
      <c r="B391" t="str">
        <f t="shared" si="24"/>
        <v>54</v>
      </c>
      <c r="C391" s="133"/>
      <c r="D391" s="125" t="s">
        <v>1435</v>
      </c>
      <c r="E391" s="126" t="s">
        <v>1028</v>
      </c>
      <c r="F391" s="127">
        <v>827</v>
      </c>
      <c r="G391" s="128">
        <v>70056000</v>
      </c>
      <c r="H391" s="129">
        <v>797</v>
      </c>
      <c r="I391" s="128">
        <v>74843000</v>
      </c>
      <c r="J391" s="129">
        <v>814</v>
      </c>
      <c r="K391" s="128">
        <v>8615000</v>
      </c>
      <c r="L391" s="127">
        <v>624</v>
      </c>
      <c r="M391" s="130">
        <v>13806.089743589744</v>
      </c>
      <c r="N391" s="128">
        <v>3947000</v>
      </c>
      <c r="O391" s="127">
        <v>158</v>
      </c>
      <c r="P391" s="131">
        <v>24981.01265822785</v>
      </c>
    </row>
    <row r="392" spans="1:16" s="137" customFormat="1" hidden="1" outlineLevel="2">
      <c r="A392" s="132"/>
      <c r="B392" t="str">
        <f t="shared" si="24"/>
        <v>54</v>
      </c>
      <c r="C392" s="133"/>
      <c r="D392" s="125" t="s">
        <v>1436</v>
      </c>
      <c r="E392" s="126" t="s">
        <v>1030</v>
      </c>
      <c r="F392" s="127">
        <v>1092</v>
      </c>
      <c r="G392" s="128">
        <v>103602000</v>
      </c>
      <c r="H392" s="129">
        <v>1039</v>
      </c>
      <c r="I392" s="128">
        <v>115181000</v>
      </c>
      <c r="J392" s="129">
        <v>1074</v>
      </c>
      <c r="K392" s="128">
        <v>16960000</v>
      </c>
      <c r="L392" s="127">
        <v>865</v>
      </c>
      <c r="M392" s="130">
        <v>19606.93641618497</v>
      </c>
      <c r="N392" s="128">
        <v>5821000</v>
      </c>
      <c r="O392" s="127">
        <v>187</v>
      </c>
      <c r="P392" s="131">
        <v>31128.342245989305</v>
      </c>
    </row>
    <row r="393" spans="1:16" s="137" customFormat="1" hidden="1" outlineLevel="2">
      <c r="A393" s="132"/>
      <c r="B393" t="str">
        <f t="shared" si="24"/>
        <v>54</v>
      </c>
      <c r="C393" s="133"/>
      <c r="D393" s="125" t="s">
        <v>1437</v>
      </c>
      <c r="E393" s="126" t="s">
        <v>1031</v>
      </c>
      <c r="F393" s="127">
        <v>2611</v>
      </c>
      <c r="G393" s="128">
        <v>262794000</v>
      </c>
      <c r="H393" s="129">
        <v>2500</v>
      </c>
      <c r="I393" s="128">
        <v>276867000</v>
      </c>
      <c r="J393" s="129">
        <v>2580</v>
      </c>
      <c r="K393" s="128">
        <v>30761000</v>
      </c>
      <c r="L393" s="127">
        <v>1887</v>
      </c>
      <c r="M393" s="130">
        <v>16301.536830948595</v>
      </c>
      <c r="N393" s="128">
        <v>17869000</v>
      </c>
      <c r="O393" s="127">
        <v>597</v>
      </c>
      <c r="P393" s="131">
        <v>29931.323283082078</v>
      </c>
    </row>
    <row r="394" spans="1:16" s="137" customFormat="1" hidden="1" outlineLevel="2">
      <c r="A394" s="132"/>
      <c r="B394" t="str">
        <f t="shared" si="24"/>
        <v>54</v>
      </c>
      <c r="C394" s="133"/>
      <c r="D394" s="125" t="s">
        <v>1438</v>
      </c>
      <c r="E394" s="126" t="s">
        <v>1439</v>
      </c>
      <c r="F394" s="127">
        <v>3229</v>
      </c>
      <c r="G394" s="128">
        <v>309397000</v>
      </c>
      <c r="H394" s="129">
        <v>3111</v>
      </c>
      <c r="I394" s="128">
        <v>328655000</v>
      </c>
      <c r="J394" s="129">
        <v>3201</v>
      </c>
      <c r="K394" s="128">
        <v>30051000</v>
      </c>
      <c r="L394" s="127">
        <v>2337</v>
      </c>
      <c r="M394" s="130">
        <v>12858.793324775354</v>
      </c>
      <c r="N394" s="128">
        <v>11745000</v>
      </c>
      <c r="O394" s="127">
        <v>720</v>
      </c>
      <c r="P394" s="131">
        <v>16312.5</v>
      </c>
    </row>
    <row r="395" spans="1:16" s="137" customFormat="1" hidden="1" outlineLevel="2">
      <c r="A395" s="132"/>
      <c r="B395" t="str">
        <f t="shared" si="24"/>
        <v>54</v>
      </c>
      <c r="C395" s="133"/>
      <c r="D395" s="125" t="s">
        <v>1440</v>
      </c>
      <c r="E395" s="126" t="s">
        <v>1441</v>
      </c>
      <c r="F395" s="127">
        <v>2109</v>
      </c>
      <c r="G395" s="128">
        <v>192721000</v>
      </c>
      <c r="H395" s="129">
        <v>2025</v>
      </c>
      <c r="I395" s="128">
        <v>198103000</v>
      </c>
      <c r="J395" s="129">
        <v>2078</v>
      </c>
      <c r="K395" s="128">
        <v>16911000</v>
      </c>
      <c r="L395" s="127">
        <v>1464</v>
      </c>
      <c r="M395" s="130">
        <v>11551.22950819672</v>
      </c>
      <c r="N395" s="128">
        <v>12113000</v>
      </c>
      <c r="O395" s="127">
        <v>546</v>
      </c>
      <c r="P395" s="131">
        <v>22184.981684981685</v>
      </c>
    </row>
    <row r="396" spans="1:16" s="137" customFormat="1" hidden="1" outlineLevel="2">
      <c r="A396" s="132"/>
      <c r="B396" t="str">
        <f t="shared" si="24"/>
        <v>54</v>
      </c>
      <c r="C396" s="133"/>
      <c r="D396" s="125" t="s">
        <v>1442</v>
      </c>
      <c r="E396" s="126" t="s">
        <v>1034</v>
      </c>
      <c r="F396" s="127">
        <v>1075</v>
      </c>
      <c r="G396" s="128">
        <v>104876000</v>
      </c>
      <c r="H396" s="129">
        <v>1024</v>
      </c>
      <c r="I396" s="128">
        <v>113145000</v>
      </c>
      <c r="J396" s="129">
        <v>1069</v>
      </c>
      <c r="K396" s="128">
        <v>13982000</v>
      </c>
      <c r="L396" s="127">
        <v>825</v>
      </c>
      <c r="M396" s="130">
        <v>16947.878787878788</v>
      </c>
      <c r="N396" s="128">
        <v>6532000</v>
      </c>
      <c r="O396" s="127">
        <v>199</v>
      </c>
      <c r="P396" s="131">
        <v>32824.120603015079</v>
      </c>
    </row>
    <row r="397" spans="1:16" s="137" customFormat="1" hidden="1" outlineLevel="2">
      <c r="A397" s="132"/>
      <c r="B397" t="str">
        <f t="shared" si="24"/>
        <v>54</v>
      </c>
      <c r="C397" s="133"/>
      <c r="D397" s="125" t="s">
        <v>1443</v>
      </c>
      <c r="E397" s="126" t="s">
        <v>1035</v>
      </c>
      <c r="F397" s="127">
        <v>970</v>
      </c>
      <c r="G397" s="128">
        <v>84983000</v>
      </c>
      <c r="H397" s="129">
        <v>930</v>
      </c>
      <c r="I397" s="128">
        <v>95589000</v>
      </c>
      <c r="J397" s="129">
        <v>954</v>
      </c>
      <c r="K397" s="128">
        <v>14738000</v>
      </c>
      <c r="L397" s="127">
        <v>754</v>
      </c>
      <c r="M397" s="130">
        <v>19546.419098143237</v>
      </c>
      <c r="N397" s="128">
        <v>5568000</v>
      </c>
      <c r="O397" s="127">
        <v>173</v>
      </c>
      <c r="P397" s="131">
        <v>32184.971098265894</v>
      </c>
    </row>
    <row r="398" spans="1:16" s="137" customFormat="1" hidden="1" outlineLevel="2">
      <c r="A398" s="132"/>
      <c r="B398" t="str">
        <f t="shared" si="24"/>
        <v>54</v>
      </c>
      <c r="C398" s="133"/>
      <c r="D398" s="125" t="s">
        <v>1444</v>
      </c>
      <c r="E398" s="126" t="s">
        <v>1036</v>
      </c>
      <c r="F398" s="127">
        <v>867</v>
      </c>
      <c r="G398" s="128">
        <v>81171000</v>
      </c>
      <c r="H398" s="129">
        <v>829</v>
      </c>
      <c r="I398" s="128">
        <v>88989000</v>
      </c>
      <c r="J398" s="129">
        <v>862</v>
      </c>
      <c r="K398" s="128">
        <v>11197000</v>
      </c>
      <c r="L398" s="127">
        <v>703</v>
      </c>
      <c r="M398" s="130">
        <v>15927.453769559033</v>
      </c>
      <c r="N398" s="128">
        <v>4638000</v>
      </c>
      <c r="O398" s="127">
        <v>131</v>
      </c>
      <c r="P398" s="131">
        <v>35404.580152671755</v>
      </c>
    </row>
    <row r="399" spans="1:16" s="137" customFormat="1" hidden="1" outlineLevel="2">
      <c r="A399" s="132"/>
      <c r="B399" t="str">
        <f t="shared" si="24"/>
        <v>54</v>
      </c>
      <c r="C399" s="133"/>
      <c r="D399" s="125" t="s">
        <v>1445</v>
      </c>
      <c r="E399" s="126" t="s">
        <v>1446</v>
      </c>
      <c r="F399" s="127">
        <v>2437</v>
      </c>
      <c r="G399" s="128">
        <v>226202000</v>
      </c>
      <c r="H399" s="129">
        <v>2345</v>
      </c>
      <c r="I399" s="128">
        <v>234429000</v>
      </c>
      <c r="J399" s="129">
        <v>2395</v>
      </c>
      <c r="K399" s="128">
        <v>21734000</v>
      </c>
      <c r="L399" s="127">
        <v>1711</v>
      </c>
      <c r="M399" s="130">
        <v>12702.513150204559</v>
      </c>
      <c r="N399" s="128">
        <v>13969000</v>
      </c>
      <c r="O399" s="127">
        <v>606</v>
      </c>
      <c r="P399" s="131">
        <v>23051.155115511552</v>
      </c>
    </row>
    <row r="400" spans="1:16" s="137" customFormat="1" hidden="1" outlineLevel="2">
      <c r="A400" s="132"/>
      <c r="B400" t="str">
        <f t="shared" si="24"/>
        <v>54</v>
      </c>
      <c r="C400" s="133"/>
      <c r="D400" s="125" t="s">
        <v>1447</v>
      </c>
      <c r="E400" s="126" t="s">
        <v>1448</v>
      </c>
      <c r="F400" s="127">
        <v>729</v>
      </c>
      <c r="G400" s="128">
        <v>66219000</v>
      </c>
      <c r="H400" s="129">
        <v>702</v>
      </c>
      <c r="I400" s="128">
        <v>67088000</v>
      </c>
      <c r="J400" s="129">
        <v>722</v>
      </c>
      <c r="K400" s="128">
        <v>7181000</v>
      </c>
      <c r="L400" s="127">
        <v>521</v>
      </c>
      <c r="M400" s="130">
        <v>13783.109404990402</v>
      </c>
      <c r="N400" s="128">
        <v>6607000</v>
      </c>
      <c r="O400" s="127">
        <v>180</v>
      </c>
      <c r="P400" s="131">
        <v>36705.555555555555</v>
      </c>
    </row>
    <row r="401" spans="1:16" s="137" customFormat="1" hidden="1" outlineLevel="2">
      <c r="A401" s="132"/>
      <c r="B401" t="str">
        <f t="shared" si="24"/>
        <v>54</v>
      </c>
      <c r="C401" s="133"/>
      <c r="D401" s="125" t="s">
        <v>1449</v>
      </c>
      <c r="E401" s="126" t="s">
        <v>1039</v>
      </c>
      <c r="F401" s="127">
        <v>1847</v>
      </c>
      <c r="G401" s="128">
        <v>175091000</v>
      </c>
      <c r="H401" s="129">
        <v>1774</v>
      </c>
      <c r="I401" s="128">
        <v>190568000</v>
      </c>
      <c r="J401" s="129">
        <v>1832</v>
      </c>
      <c r="K401" s="128">
        <v>21186000</v>
      </c>
      <c r="L401" s="127">
        <v>1374</v>
      </c>
      <c r="M401" s="130">
        <v>15419.213973799127</v>
      </c>
      <c r="N401" s="128">
        <v>6215000</v>
      </c>
      <c r="O401" s="127">
        <v>357</v>
      </c>
      <c r="P401" s="131">
        <v>17408.963585434172</v>
      </c>
    </row>
    <row r="402" spans="1:16" s="137" customFormat="1" hidden="1" outlineLevel="2">
      <c r="A402" s="132"/>
      <c r="B402" t="str">
        <f t="shared" si="24"/>
        <v>54</v>
      </c>
      <c r="C402" s="133"/>
      <c r="D402" s="125" t="s">
        <v>1450</v>
      </c>
      <c r="E402" s="126" t="s">
        <v>1040</v>
      </c>
      <c r="F402" s="127">
        <v>8272</v>
      </c>
      <c r="G402" s="128">
        <v>818771000</v>
      </c>
      <c r="H402" s="129">
        <v>7988</v>
      </c>
      <c r="I402" s="128">
        <v>867443000</v>
      </c>
      <c r="J402" s="129">
        <v>8219</v>
      </c>
      <c r="K402" s="128">
        <v>73270000</v>
      </c>
      <c r="L402" s="127">
        <v>6076</v>
      </c>
      <c r="M402" s="130">
        <v>12058.920342330481</v>
      </c>
      <c r="N402" s="128">
        <v>26362000</v>
      </c>
      <c r="O402" s="127">
        <v>1768</v>
      </c>
      <c r="P402" s="131">
        <v>14910.633484162896</v>
      </c>
    </row>
    <row r="403" spans="1:16" s="137" customFormat="1" ht="31.5" outlineLevel="1" collapsed="1">
      <c r="A403" s="132"/>
      <c r="B403" s="147" t="s">
        <v>1451</v>
      </c>
      <c r="C403" s="138"/>
      <c r="D403" s="148" t="s">
        <v>1452</v>
      </c>
      <c r="E403" s="135" t="str">
        <f>VLOOKUP(D403,[2]Kommuner!$D$1:$E$400,2,FALSE)</f>
        <v>Troms og Finnmark - Romsa ja Finnmárku - Tromssa ja Finmarkku</v>
      </c>
      <c r="F403" s="136">
        <f t="shared" ref="F403:L403" si="26">SUBTOTAL(9,F364:F402)</f>
        <v>193439</v>
      </c>
      <c r="G403" s="108">
        <f t="shared" si="26"/>
        <v>21912461000</v>
      </c>
      <c r="H403" s="109">
        <f t="shared" si="26"/>
        <v>186541</v>
      </c>
      <c r="I403" s="108">
        <f t="shared" si="26"/>
        <v>22748819000</v>
      </c>
      <c r="J403" s="109">
        <f t="shared" si="26"/>
        <v>192128</v>
      </c>
      <c r="K403" s="108">
        <f t="shared" si="26"/>
        <v>1757263000</v>
      </c>
      <c r="L403" s="136">
        <f t="shared" si="26"/>
        <v>140706</v>
      </c>
      <c r="M403" s="110">
        <v>12489</v>
      </c>
      <c r="N403" s="108">
        <f>SUBTOTAL(9,N364:N402)</f>
        <v>961369000</v>
      </c>
      <c r="O403" s="136">
        <f>SUBTOTAL(9,O364:O402)</f>
        <v>41939</v>
      </c>
      <c r="P403" s="111">
        <v>22923.031068933451</v>
      </c>
    </row>
    <row r="404" spans="1:16" s="137" customFormat="1" ht="15.75">
      <c r="A404" s="132"/>
      <c r="B404" s="147" t="s">
        <v>1118</v>
      </c>
      <c r="C404" s="138"/>
      <c r="D404" s="148" t="s">
        <v>571</v>
      </c>
      <c r="E404" s="135" t="s">
        <v>1045</v>
      </c>
      <c r="F404" s="136">
        <f t="shared" ref="F404:L404" si="27">SUBTOTAL(9,F8:F402)</f>
        <v>4283500</v>
      </c>
      <c r="G404" s="142">
        <f t="shared" si="27"/>
        <v>562824827000</v>
      </c>
      <c r="H404" s="143">
        <f t="shared" si="27"/>
        <v>4128153</v>
      </c>
      <c r="I404" s="142">
        <f t="shared" si="27"/>
        <v>563997024000</v>
      </c>
      <c r="J404" s="143">
        <f t="shared" si="27"/>
        <v>4203557</v>
      </c>
      <c r="K404" s="142">
        <f t="shared" si="27"/>
        <v>36757137000</v>
      </c>
      <c r="L404" s="141">
        <f t="shared" si="27"/>
        <v>2940453</v>
      </c>
      <c r="M404" s="144">
        <v>12500.501453347495</v>
      </c>
      <c r="N404" s="142">
        <f>SUBTOTAL(9,N8:N402)</f>
        <v>34390541000</v>
      </c>
      <c r="O404" s="141">
        <f>SUBTOTAL(9,O8:O402)</f>
        <v>1002451</v>
      </c>
      <c r="P404" s="145">
        <v>34306.455876646338</v>
      </c>
    </row>
    <row r="406" spans="1:16">
      <c r="E406" s="146" t="s">
        <v>1137</v>
      </c>
    </row>
    <row r="407" spans="1:16">
      <c r="E407" s="102" t="s">
        <v>1136</v>
      </c>
    </row>
  </sheetData>
  <mergeCells count="5">
    <mergeCell ref="E5:F5"/>
    <mergeCell ref="G6:H6"/>
    <mergeCell ref="I6:J6"/>
    <mergeCell ref="K6:M6"/>
    <mergeCell ref="N6:P6"/>
  </mergeCells>
  <hyperlinks>
    <hyperlink ref="E407" r:id="rId1" xr:uid="{E3D3B7F4-7D9C-40EF-903E-DAE653D1EDD7}"/>
  </hyperlinks>
  <pageMargins left="0.70866141732283472" right="0.70866141732283472" top="0.74803149606299213" bottom="0.74803149606299213" header="0.31496062992125984" footer="0.31496062992125984"/>
  <pageSetup paperSize="9" orientation="portrait" r:id="rId2"/>
  <drawing r:id="rId3"/>
  <legacyDrawing r:id="rId4"/>
  <controls>
    <mc:AlternateContent xmlns:mc="http://schemas.openxmlformats.org/markup-compatibility/2006">
      <mc:Choice Requires="x14">
        <control shapeId="3073" r:id="rId5" name="CommandButton1">
          <controlPr defaultSize="0" autoLine="0" r:id="rId6">
            <anchor moveWithCells="1">
              <from>
                <xdr:col>3</xdr:col>
                <xdr:colOff>57150</xdr:colOff>
                <xdr:row>0</xdr:row>
                <xdr:rowOff>66675</xdr:rowOff>
              </from>
              <to>
                <xdr:col>4</xdr:col>
                <xdr:colOff>1190625</xdr:colOff>
                <xdr:row>0</xdr:row>
                <xdr:rowOff>438150</xdr:rowOff>
              </to>
            </anchor>
          </controlPr>
        </control>
      </mc:Choice>
      <mc:Fallback>
        <control shapeId="3073" r:id="rId5" name="CommandButton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437E1-3AE7-4FEA-8684-7BAE1C422A2B}">
  <sheetPr codeName="Ark12"/>
  <dimension ref="A1:O385"/>
  <sheetViews>
    <sheetView showGridLines="0" tabSelected="1" topLeftCell="C7" zoomScale="75" zoomScaleNormal="75" workbookViewId="0">
      <selection activeCell="E12" sqref="E12"/>
    </sheetView>
  </sheetViews>
  <sheetFormatPr baseColWidth="10" defaultColWidth="9.28515625" defaultRowHeight="15" outlineLevelRow="2"/>
  <cols>
    <col min="1" max="2" width="9.28515625" style="2" hidden="1" customWidth="1"/>
    <col min="3" max="3" width="9.5703125" style="2" customWidth="1"/>
    <col min="4" max="4" width="43.5703125" style="2" customWidth="1"/>
    <col min="5" max="5" width="17.7109375" style="2" customWidth="1"/>
    <col min="6" max="6" width="16.28515625" style="2" bestFit="1" customWidth="1"/>
    <col min="7" max="7" width="11.7109375" style="2" bestFit="1" customWidth="1"/>
    <col min="8" max="8" width="16.28515625" style="2" bestFit="1" customWidth="1"/>
    <col min="9" max="9" width="11.7109375" style="2" bestFit="1" customWidth="1"/>
    <col min="10" max="10" width="15" style="2" bestFit="1" customWidth="1"/>
    <col min="11" max="11" width="11.7109375" style="2" bestFit="1" customWidth="1"/>
    <col min="12" max="12" width="12.28515625" style="2" bestFit="1" customWidth="1"/>
    <col min="13" max="13" width="15" style="2" bestFit="1" customWidth="1"/>
    <col min="14" max="14" width="9.85546875" style="2" bestFit="1" customWidth="1"/>
    <col min="15" max="15" width="12.28515625" style="2" bestFit="1" customWidth="1"/>
    <col min="16" max="16" width="0.7109375" style="2" customWidth="1"/>
    <col min="17" max="20" width="9.28515625" style="2"/>
    <col min="21" max="21" width="15.7109375" style="2" customWidth="1"/>
    <col min="22" max="16384" width="9.28515625" style="2"/>
  </cols>
  <sheetData>
    <row r="1" spans="1:15" ht="14.45" hidden="1" customHeight="1">
      <c r="E1" s="112"/>
    </row>
    <row r="2" spans="1:15" ht="14.45" hidden="1" customHeight="1">
      <c r="C2" s="112"/>
    </row>
    <row r="3" spans="1:15" ht="60" customHeight="1">
      <c r="A3" t="str">
        <f>LEFT(C3,2)</f>
        <v/>
      </c>
    </row>
    <row r="4" spans="1:15" ht="46.15" customHeight="1">
      <c r="C4" s="112"/>
      <c r="D4" s="116" t="s">
        <v>1454</v>
      </c>
      <c r="E4" s="115"/>
    </row>
    <row r="5" spans="1:15" s="151" customFormat="1" ht="30" customHeight="1">
      <c r="D5" s="188" t="s">
        <v>1134</v>
      </c>
      <c r="E5" s="188"/>
    </row>
    <row r="6" spans="1:15" ht="59.45" customHeight="1">
      <c r="C6" s="197"/>
      <c r="D6" s="197"/>
      <c r="E6" s="150"/>
      <c r="F6" s="186" t="s">
        <v>561</v>
      </c>
      <c r="G6" s="187"/>
      <c r="H6" s="186" t="s">
        <v>531</v>
      </c>
      <c r="I6" s="187"/>
      <c r="J6" s="191" t="s">
        <v>1138</v>
      </c>
      <c r="K6" s="192"/>
      <c r="L6" s="193"/>
      <c r="M6" s="194" t="s">
        <v>1139</v>
      </c>
      <c r="N6" s="195"/>
      <c r="O6" s="196"/>
    </row>
    <row r="7" spans="1:15" ht="38.25">
      <c r="A7" s="119" t="s">
        <v>564</v>
      </c>
      <c r="B7" s="119" t="s">
        <v>563</v>
      </c>
      <c r="C7" s="120" t="s">
        <v>1130</v>
      </c>
      <c r="D7" s="121" t="s">
        <v>573</v>
      </c>
      <c r="E7" s="122" t="s">
        <v>1453</v>
      </c>
      <c r="F7" s="73" t="s">
        <v>1133</v>
      </c>
      <c r="G7" s="74" t="s">
        <v>576</v>
      </c>
      <c r="H7" s="73" t="s">
        <v>1133</v>
      </c>
      <c r="I7" s="74" t="s">
        <v>576</v>
      </c>
      <c r="J7" s="73" t="s">
        <v>1133</v>
      </c>
      <c r="K7" s="123" t="s">
        <v>576</v>
      </c>
      <c r="L7" s="74" t="s">
        <v>1132</v>
      </c>
      <c r="M7" s="73" t="s">
        <v>1133</v>
      </c>
      <c r="N7" s="123" t="s">
        <v>576</v>
      </c>
      <c r="O7" s="74" t="s">
        <v>1132</v>
      </c>
    </row>
    <row r="8" spans="1:15" hidden="1" outlineLevel="2">
      <c r="A8" s="7" t="str">
        <f>LEFT(C8,2)</f>
        <v>03</v>
      </c>
      <c r="B8" s="124"/>
      <c r="C8" s="125" t="s">
        <v>50</v>
      </c>
      <c r="D8" s="126" t="s">
        <v>629</v>
      </c>
      <c r="E8" s="129">
        <v>558070</v>
      </c>
      <c r="F8" s="128">
        <v>110415256000</v>
      </c>
      <c r="G8" s="129">
        <v>536957</v>
      </c>
      <c r="H8" s="128">
        <v>104277123000</v>
      </c>
      <c r="I8" s="129">
        <v>552318</v>
      </c>
      <c r="J8" s="128">
        <v>4726813000</v>
      </c>
      <c r="K8" s="152">
        <v>366991</v>
      </c>
      <c r="L8" s="130">
        <v>12879.915311274663</v>
      </c>
      <c r="M8" s="128">
        <v>10356675000</v>
      </c>
      <c r="N8" s="152">
        <v>138783</v>
      </c>
      <c r="O8" s="131">
        <v>74624.954064979145</v>
      </c>
    </row>
    <row r="9" spans="1:15" ht="15.75" outlineLevel="1" collapsed="1">
      <c r="A9" s="7" t="s">
        <v>1099</v>
      </c>
      <c r="B9" s="124"/>
      <c r="C9" s="148" t="str">
        <f>LEFT(A9,2)</f>
        <v>03</v>
      </c>
      <c r="D9" s="135" t="s">
        <v>629</v>
      </c>
      <c r="E9" s="136">
        <f t="shared" ref="E9:K9" si="0">SUBTOTAL(9,E8:E8)</f>
        <v>558070</v>
      </c>
      <c r="F9" s="108">
        <f t="shared" si="0"/>
        <v>110415256000</v>
      </c>
      <c r="G9" s="109">
        <f t="shared" si="0"/>
        <v>536957</v>
      </c>
      <c r="H9" s="108">
        <f t="shared" si="0"/>
        <v>104277123000</v>
      </c>
      <c r="I9" s="109">
        <f t="shared" si="0"/>
        <v>552318</v>
      </c>
      <c r="J9" s="108">
        <f t="shared" si="0"/>
        <v>4726813000</v>
      </c>
      <c r="K9" s="136">
        <f t="shared" si="0"/>
        <v>366991</v>
      </c>
      <c r="L9" s="110">
        <f t="shared" ref="L9:L60" si="1">+J9/K9</f>
        <v>12879.915311274663</v>
      </c>
      <c r="M9" s="108">
        <f>SUBTOTAL(9,M8:M8)</f>
        <v>10356675000</v>
      </c>
      <c r="N9" s="136">
        <f>SUBTOTAL(9,N8:N8)</f>
        <v>138783</v>
      </c>
      <c r="O9" s="111">
        <f t="shared" ref="O9:O60" si="2">+M9/N9</f>
        <v>74624.954064979145</v>
      </c>
    </row>
    <row r="10" spans="1:15" s="137" customFormat="1" hidden="1" outlineLevel="2">
      <c r="A10" s="7" t="str">
        <f t="shared" ref="A10:A75" si="3">LEFT(C10,2)</f>
        <v>11</v>
      </c>
      <c r="B10" s="133"/>
      <c r="C10" s="125" t="s">
        <v>182</v>
      </c>
      <c r="D10" s="126" t="s">
        <v>775</v>
      </c>
      <c r="E10" s="129">
        <v>12140</v>
      </c>
      <c r="F10" s="128">
        <v>1631708000</v>
      </c>
      <c r="G10" s="129">
        <v>11718</v>
      </c>
      <c r="H10" s="128">
        <v>1667922000</v>
      </c>
      <c r="I10" s="129">
        <v>12063</v>
      </c>
      <c r="J10" s="128">
        <v>108073000</v>
      </c>
      <c r="K10" s="152">
        <v>8854</v>
      </c>
      <c r="L10" s="130">
        <v>12206.121526993449</v>
      </c>
      <c r="M10" s="128">
        <v>75268000</v>
      </c>
      <c r="N10" s="152">
        <v>2362</v>
      </c>
      <c r="O10" s="131">
        <v>31866.215071972903</v>
      </c>
    </row>
    <row r="11" spans="1:15" hidden="1" outlineLevel="2">
      <c r="A11" s="7" t="str">
        <f t="shared" si="3"/>
        <v>11</v>
      </c>
      <c r="B11" s="124"/>
      <c r="C11" s="125" t="s">
        <v>184</v>
      </c>
      <c r="D11" s="126" t="s">
        <v>777</v>
      </c>
      <c r="E11" s="129">
        <v>109243</v>
      </c>
      <c r="F11" s="128">
        <v>20478803000</v>
      </c>
      <c r="G11" s="129">
        <v>105785</v>
      </c>
      <c r="H11" s="128">
        <v>19920900000</v>
      </c>
      <c r="I11" s="129">
        <v>108303</v>
      </c>
      <c r="J11" s="128">
        <v>866205000</v>
      </c>
      <c r="K11" s="152">
        <v>72019</v>
      </c>
      <c r="L11" s="130">
        <v>12027.451089295881</v>
      </c>
      <c r="M11" s="128">
        <v>1391989000</v>
      </c>
      <c r="N11" s="152">
        <v>26610</v>
      </c>
      <c r="O11" s="131">
        <v>52310.747839158212</v>
      </c>
    </row>
    <row r="12" spans="1:15" s="137" customFormat="1" hidden="1" outlineLevel="2">
      <c r="A12" s="7" t="str">
        <f t="shared" si="3"/>
        <v>11</v>
      </c>
      <c r="B12" s="133"/>
      <c r="C12" s="125" t="s">
        <v>185</v>
      </c>
      <c r="D12" s="126" t="s">
        <v>778</v>
      </c>
      <c r="E12" s="129">
        <v>30112</v>
      </c>
      <c r="F12" s="128">
        <v>4298508000</v>
      </c>
      <c r="G12" s="129">
        <v>29039</v>
      </c>
      <c r="H12" s="128">
        <v>4340757000</v>
      </c>
      <c r="I12" s="129">
        <v>29891</v>
      </c>
      <c r="J12" s="128">
        <v>237422000</v>
      </c>
      <c r="K12" s="152">
        <v>21600</v>
      </c>
      <c r="L12" s="130">
        <v>10991.759259259259</v>
      </c>
      <c r="M12" s="128">
        <v>199784000</v>
      </c>
      <c r="N12" s="152">
        <v>5964</v>
      </c>
      <c r="O12" s="131">
        <v>33498.32327297116</v>
      </c>
    </row>
    <row r="13" spans="1:15" hidden="1" outlineLevel="2">
      <c r="A13" s="7" t="str">
        <f t="shared" si="3"/>
        <v>11</v>
      </c>
      <c r="B13" s="124"/>
      <c r="C13" s="125" t="s">
        <v>1145</v>
      </c>
      <c r="D13" s="126" t="s">
        <v>776</v>
      </c>
      <c r="E13" s="129">
        <v>58971</v>
      </c>
      <c r="F13" s="128">
        <v>9519822000</v>
      </c>
      <c r="G13" s="129">
        <v>57285</v>
      </c>
      <c r="H13" s="128">
        <v>9434260000</v>
      </c>
      <c r="I13" s="129">
        <v>58553</v>
      </c>
      <c r="J13" s="128">
        <v>458677000</v>
      </c>
      <c r="K13" s="152">
        <v>40062</v>
      </c>
      <c r="L13" s="130">
        <v>11449.178772902002</v>
      </c>
      <c r="M13" s="128">
        <v>526537000</v>
      </c>
      <c r="N13" s="152">
        <v>13400</v>
      </c>
      <c r="O13" s="131">
        <v>39293.805970149253</v>
      </c>
    </row>
    <row r="14" spans="1:15" s="137" customFormat="1" hidden="1" outlineLevel="2">
      <c r="A14" s="7" t="str">
        <f t="shared" si="3"/>
        <v>11</v>
      </c>
      <c r="B14" s="133"/>
      <c r="C14" s="125" t="s">
        <v>186</v>
      </c>
      <c r="D14" s="126" t="s">
        <v>779</v>
      </c>
      <c r="E14" s="129">
        <v>2481</v>
      </c>
      <c r="F14" s="128">
        <v>321014000</v>
      </c>
      <c r="G14" s="129">
        <v>2396</v>
      </c>
      <c r="H14" s="128">
        <v>324321000</v>
      </c>
      <c r="I14" s="129">
        <v>2463</v>
      </c>
      <c r="J14" s="128">
        <v>19991000</v>
      </c>
      <c r="K14" s="152">
        <v>1768</v>
      </c>
      <c r="L14" s="130">
        <v>11307.12669683258</v>
      </c>
      <c r="M14" s="128">
        <v>16185000</v>
      </c>
      <c r="N14" s="152">
        <v>543</v>
      </c>
      <c r="O14" s="131">
        <v>29806.629834254145</v>
      </c>
    </row>
    <row r="15" spans="1:15" hidden="1" outlineLevel="2">
      <c r="A15" s="7" t="str">
        <f t="shared" si="3"/>
        <v>11</v>
      </c>
      <c r="B15" s="124"/>
      <c r="C15" s="125" t="s">
        <v>187</v>
      </c>
      <c r="D15" s="126" t="s">
        <v>780</v>
      </c>
      <c r="E15" s="129">
        <v>2388</v>
      </c>
      <c r="F15" s="128">
        <v>304410000</v>
      </c>
      <c r="G15" s="129">
        <v>2323</v>
      </c>
      <c r="H15" s="128">
        <v>298432000</v>
      </c>
      <c r="I15" s="129">
        <v>2371</v>
      </c>
      <c r="J15" s="128">
        <v>20642000</v>
      </c>
      <c r="K15" s="152">
        <v>1793</v>
      </c>
      <c r="L15" s="130">
        <v>11512.548800892358</v>
      </c>
      <c r="M15" s="128">
        <v>26679000</v>
      </c>
      <c r="N15" s="152">
        <v>469</v>
      </c>
      <c r="O15" s="131">
        <v>56884.861407249467</v>
      </c>
    </row>
    <row r="16" spans="1:15" hidden="1" outlineLevel="2">
      <c r="A16" s="7" t="str">
        <f t="shared" si="3"/>
        <v>11</v>
      </c>
      <c r="B16" s="124"/>
      <c r="C16" s="125" t="s">
        <v>188</v>
      </c>
      <c r="D16" s="126" t="s">
        <v>781</v>
      </c>
      <c r="E16" s="129">
        <v>2116</v>
      </c>
      <c r="F16" s="128">
        <v>292303000</v>
      </c>
      <c r="G16" s="129">
        <v>2047</v>
      </c>
      <c r="H16" s="128">
        <v>287959000</v>
      </c>
      <c r="I16" s="129">
        <v>2098</v>
      </c>
      <c r="J16" s="128">
        <v>21458000</v>
      </c>
      <c r="K16" s="152">
        <v>1432</v>
      </c>
      <c r="L16" s="130">
        <v>14984.636871508379</v>
      </c>
      <c r="M16" s="128">
        <v>25315000</v>
      </c>
      <c r="N16" s="152">
        <v>524</v>
      </c>
      <c r="O16" s="131">
        <v>48311.068702290075</v>
      </c>
    </row>
    <row r="17" spans="1:15" s="137" customFormat="1" hidden="1" outlineLevel="2">
      <c r="A17" s="7" t="str">
        <f t="shared" si="3"/>
        <v>11</v>
      </c>
      <c r="B17" s="133"/>
      <c r="C17" s="125" t="s">
        <v>189</v>
      </c>
      <c r="D17" s="126" t="s">
        <v>782</v>
      </c>
      <c r="E17" s="129">
        <v>14314</v>
      </c>
      <c r="F17" s="128">
        <v>1887547000</v>
      </c>
      <c r="G17" s="129">
        <v>13891</v>
      </c>
      <c r="H17" s="128">
        <v>1861858000</v>
      </c>
      <c r="I17" s="129">
        <v>14230</v>
      </c>
      <c r="J17" s="128">
        <v>114525000</v>
      </c>
      <c r="K17" s="152">
        <v>9994</v>
      </c>
      <c r="L17" s="130">
        <v>11459.375625375225</v>
      </c>
      <c r="M17" s="128">
        <v>140324000</v>
      </c>
      <c r="N17" s="152">
        <v>3111</v>
      </c>
      <c r="O17" s="131">
        <v>45105.753776920603</v>
      </c>
    </row>
    <row r="18" spans="1:15" hidden="1" outlineLevel="2">
      <c r="A18" s="7" t="str">
        <f t="shared" si="3"/>
        <v>11</v>
      </c>
      <c r="B18" s="124"/>
      <c r="C18" s="125" t="s">
        <v>190</v>
      </c>
      <c r="D18" s="126" t="s">
        <v>783</v>
      </c>
      <c r="E18" s="129">
        <v>15108</v>
      </c>
      <c r="F18" s="128">
        <v>2185225000</v>
      </c>
      <c r="G18" s="129">
        <v>14680</v>
      </c>
      <c r="H18" s="128">
        <v>2162556000</v>
      </c>
      <c r="I18" s="129">
        <v>15041</v>
      </c>
      <c r="J18" s="128">
        <v>118973000</v>
      </c>
      <c r="K18" s="152">
        <v>10422</v>
      </c>
      <c r="L18" s="130">
        <v>11415.563231625409</v>
      </c>
      <c r="M18" s="128">
        <v>143068000</v>
      </c>
      <c r="N18" s="152">
        <v>3391</v>
      </c>
      <c r="O18" s="131">
        <v>42190.504276024774</v>
      </c>
    </row>
    <row r="19" spans="1:15" hidden="1" outlineLevel="2">
      <c r="A19" s="7" t="str">
        <f t="shared" si="3"/>
        <v>11</v>
      </c>
      <c r="B19" s="124"/>
      <c r="C19" s="125" t="s">
        <v>191</v>
      </c>
      <c r="D19" s="126" t="s">
        <v>784</v>
      </c>
      <c r="E19" s="129">
        <v>14230</v>
      </c>
      <c r="F19" s="128">
        <v>2283236000</v>
      </c>
      <c r="G19" s="129">
        <v>13830</v>
      </c>
      <c r="H19" s="128">
        <v>2267984000</v>
      </c>
      <c r="I19" s="129">
        <v>14149</v>
      </c>
      <c r="J19" s="128">
        <v>107765000</v>
      </c>
      <c r="K19" s="152">
        <v>9796</v>
      </c>
      <c r="L19" s="130">
        <v>11000.918742343814</v>
      </c>
      <c r="M19" s="128">
        <v>117598000</v>
      </c>
      <c r="N19" s="152">
        <v>3145</v>
      </c>
      <c r="O19" s="131">
        <v>37392.050874403816</v>
      </c>
    </row>
    <row r="20" spans="1:15" hidden="1" outlineLevel="2">
      <c r="A20" s="7" t="str">
        <f t="shared" si="3"/>
        <v>11</v>
      </c>
      <c r="B20" s="124"/>
      <c r="C20" s="125" t="s">
        <v>192</v>
      </c>
      <c r="D20" s="126" t="s">
        <v>785</v>
      </c>
      <c r="E20" s="129">
        <v>8730</v>
      </c>
      <c r="F20" s="128">
        <v>1216154000</v>
      </c>
      <c r="G20" s="129">
        <v>8451</v>
      </c>
      <c r="H20" s="128">
        <v>1216188000</v>
      </c>
      <c r="I20" s="129">
        <v>8683</v>
      </c>
      <c r="J20" s="128">
        <v>66982000</v>
      </c>
      <c r="K20" s="152">
        <v>5937</v>
      </c>
      <c r="L20" s="130">
        <v>11282.129021391274</v>
      </c>
      <c r="M20" s="128">
        <v>68322000</v>
      </c>
      <c r="N20" s="152">
        <v>2067</v>
      </c>
      <c r="O20" s="131">
        <v>33053.701015965169</v>
      </c>
    </row>
    <row r="21" spans="1:15" s="137" customFormat="1" hidden="1" outlineLevel="2">
      <c r="A21" s="7" t="str">
        <f t="shared" si="3"/>
        <v>11</v>
      </c>
      <c r="B21" s="133"/>
      <c r="C21" s="125" t="s">
        <v>193</v>
      </c>
      <c r="D21" s="126" t="s">
        <v>786</v>
      </c>
      <c r="E21" s="129">
        <v>20205</v>
      </c>
      <c r="F21" s="128">
        <v>3958569000</v>
      </c>
      <c r="G21" s="129">
        <v>19658</v>
      </c>
      <c r="H21" s="128">
        <v>3878299000</v>
      </c>
      <c r="I21" s="129">
        <v>20046</v>
      </c>
      <c r="J21" s="128">
        <v>178772000</v>
      </c>
      <c r="K21" s="152">
        <v>13221</v>
      </c>
      <c r="L21" s="130">
        <v>13521.821344830194</v>
      </c>
      <c r="M21" s="128">
        <v>239723000</v>
      </c>
      <c r="N21" s="152">
        <v>4960</v>
      </c>
      <c r="O21" s="131">
        <v>48331.25</v>
      </c>
    </row>
    <row r="22" spans="1:15" hidden="1" outlineLevel="2">
      <c r="A22" s="7" t="str">
        <f t="shared" si="3"/>
        <v>11</v>
      </c>
      <c r="B22" s="124"/>
      <c r="C22" s="125" t="s">
        <v>194</v>
      </c>
      <c r="D22" s="126" t="s">
        <v>787</v>
      </c>
      <c r="E22" s="129">
        <v>8604</v>
      </c>
      <c r="F22" s="128">
        <v>1467081000</v>
      </c>
      <c r="G22" s="129">
        <v>8332</v>
      </c>
      <c r="H22" s="128">
        <v>1436359000</v>
      </c>
      <c r="I22" s="129">
        <v>8540</v>
      </c>
      <c r="J22" s="128">
        <v>66016000</v>
      </c>
      <c r="K22" s="152">
        <v>5713</v>
      </c>
      <c r="L22" s="130">
        <v>11555.399964992122</v>
      </c>
      <c r="M22" s="128">
        <v>97186000</v>
      </c>
      <c r="N22" s="152">
        <v>2047</v>
      </c>
      <c r="O22" s="131">
        <v>47477.283829995118</v>
      </c>
    </row>
    <row r="23" spans="1:15" hidden="1" outlineLevel="2">
      <c r="A23" s="7" t="str">
        <f t="shared" si="3"/>
        <v>11</v>
      </c>
      <c r="B23" s="124"/>
      <c r="C23" s="125" t="s">
        <v>196</v>
      </c>
      <c r="D23" s="126" t="s">
        <v>789</v>
      </c>
      <c r="E23" s="129">
        <v>9734</v>
      </c>
      <c r="F23" s="128">
        <v>1380758000</v>
      </c>
      <c r="G23" s="129">
        <v>9386</v>
      </c>
      <c r="H23" s="128">
        <v>1376525000</v>
      </c>
      <c r="I23" s="129">
        <v>9653</v>
      </c>
      <c r="J23" s="128">
        <v>77131000</v>
      </c>
      <c r="K23" s="152">
        <v>6758</v>
      </c>
      <c r="L23" s="130">
        <v>11413.287955016276</v>
      </c>
      <c r="M23" s="128">
        <v>80200000</v>
      </c>
      <c r="N23" s="152">
        <v>2247</v>
      </c>
      <c r="O23" s="131">
        <v>35692.033822874946</v>
      </c>
    </row>
    <row r="24" spans="1:15" s="137" customFormat="1" hidden="1" outlineLevel="2">
      <c r="A24" s="7" t="str">
        <f t="shared" si="3"/>
        <v>11</v>
      </c>
      <c r="B24" s="133"/>
      <c r="C24" s="125" t="s">
        <v>197</v>
      </c>
      <c r="D24" s="126" t="s">
        <v>790</v>
      </c>
      <c r="E24" s="129">
        <v>2035</v>
      </c>
      <c r="F24" s="128">
        <v>266672000</v>
      </c>
      <c r="G24" s="129">
        <v>1950</v>
      </c>
      <c r="H24" s="128">
        <v>258785000</v>
      </c>
      <c r="I24" s="129">
        <v>2013</v>
      </c>
      <c r="J24" s="128">
        <v>16203000</v>
      </c>
      <c r="K24" s="152">
        <v>1302</v>
      </c>
      <c r="L24" s="130">
        <v>12444.700460829494</v>
      </c>
      <c r="M24" s="128">
        <v>22775000</v>
      </c>
      <c r="N24" s="152">
        <v>609</v>
      </c>
      <c r="O24" s="131">
        <v>37397.372742200329</v>
      </c>
    </row>
    <row r="25" spans="1:15" hidden="1" outlineLevel="2">
      <c r="A25" s="7" t="str">
        <f t="shared" si="3"/>
        <v>11</v>
      </c>
      <c r="B25" s="124"/>
      <c r="C25" s="125" t="s">
        <v>198</v>
      </c>
      <c r="D25" s="126" t="s">
        <v>791</v>
      </c>
      <c r="E25" s="129">
        <v>2965</v>
      </c>
      <c r="F25" s="128">
        <v>355555000</v>
      </c>
      <c r="G25" s="129">
        <v>2833</v>
      </c>
      <c r="H25" s="128">
        <v>358592000</v>
      </c>
      <c r="I25" s="129">
        <v>2937</v>
      </c>
      <c r="J25" s="128">
        <v>24186000</v>
      </c>
      <c r="K25" s="152">
        <v>2002</v>
      </c>
      <c r="L25" s="130">
        <v>12080.91908091908</v>
      </c>
      <c r="M25" s="128">
        <v>20091000</v>
      </c>
      <c r="N25" s="152">
        <v>743</v>
      </c>
      <c r="O25" s="131">
        <v>27040.376850605651</v>
      </c>
    </row>
    <row r="26" spans="1:15" hidden="1" outlineLevel="2">
      <c r="A26" s="7" t="str">
        <f t="shared" si="3"/>
        <v>11</v>
      </c>
      <c r="B26" s="124"/>
      <c r="C26" s="125" t="s">
        <v>199</v>
      </c>
      <c r="D26" s="126" t="s">
        <v>792</v>
      </c>
      <c r="E26" s="129">
        <v>3569</v>
      </c>
      <c r="F26" s="128">
        <v>446195000</v>
      </c>
      <c r="G26" s="129">
        <v>3461</v>
      </c>
      <c r="H26" s="128">
        <v>456879000</v>
      </c>
      <c r="I26" s="129">
        <v>3548</v>
      </c>
      <c r="J26" s="128">
        <v>27680000</v>
      </c>
      <c r="K26" s="152">
        <v>2628</v>
      </c>
      <c r="L26" s="130">
        <v>10532.724505327245</v>
      </c>
      <c r="M26" s="128">
        <v>16889000</v>
      </c>
      <c r="N26" s="152">
        <v>673</v>
      </c>
      <c r="O26" s="131">
        <v>25095.096582466569</v>
      </c>
    </row>
    <row r="27" spans="1:15" hidden="1" outlineLevel="2">
      <c r="A27" s="7" t="str">
        <f t="shared" si="3"/>
        <v>11</v>
      </c>
      <c r="B27" s="124"/>
      <c r="C27" s="125" t="s">
        <v>202</v>
      </c>
      <c r="D27" s="126" t="s">
        <v>795</v>
      </c>
      <c r="E27" s="129">
        <v>410</v>
      </c>
      <c r="F27" s="128">
        <v>54580000</v>
      </c>
      <c r="G27" s="129">
        <v>397</v>
      </c>
      <c r="H27" s="128">
        <v>54661000</v>
      </c>
      <c r="I27" s="129">
        <v>404</v>
      </c>
      <c r="J27" s="128">
        <v>2331000</v>
      </c>
      <c r="K27" s="152">
        <v>258</v>
      </c>
      <c r="L27" s="130">
        <v>9034.8837209302328</v>
      </c>
      <c r="M27" s="128">
        <v>2289000</v>
      </c>
      <c r="N27" s="152">
        <v>123</v>
      </c>
      <c r="O27" s="131">
        <v>18609.756097560974</v>
      </c>
    </row>
    <row r="28" spans="1:15" hidden="1" outlineLevel="2">
      <c r="A28" s="7" t="str">
        <f t="shared" si="3"/>
        <v>11</v>
      </c>
      <c r="B28" s="124"/>
      <c r="C28" s="125" t="s">
        <v>203</v>
      </c>
      <c r="D28" s="126" t="s">
        <v>796</v>
      </c>
      <c r="E28" s="129">
        <v>695</v>
      </c>
      <c r="F28" s="128">
        <v>92754000</v>
      </c>
      <c r="G28" s="129">
        <v>668</v>
      </c>
      <c r="H28" s="128">
        <v>95332000</v>
      </c>
      <c r="I28" s="129">
        <v>686</v>
      </c>
      <c r="J28" s="128">
        <v>7179000</v>
      </c>
      <c r="K28" s="152">
        <v>477</v>
      </c>
      <c r="L28" s="130">
        <v>15050.314465408805</v>
      </c>
      <c r="M28" s="128">
        <v>4762000</v>
      </c>
      <c r="N28" s="152">
        <v>164</v>
      </c>
      <c r="O28" s="131">
        <v>29036.585365853658</v>
      </c>
    </row>
    <row r="29" spans="1:15" hidden="1" outlineLevel="2">
      <c r="A29" s="7" t="str">
        <f t="shared" si="3"/>
        <v>11</v>
      </c>
      <c r="B29" s="124"/>
      <c r="C29" s="125" t="s">
        <v>204</v>
      </c>
      <c r="D29" s="126" t="s">
        <v>797</v>
      </c>
      <c r="E29" s="129">
        <v>8350</v>
      </c>
      <c r="F29" s="128">
        <v>1210479000</v>
      </c>
      <c r="G29" s="129">
        <v>8094</v>
      </c>
      <c r="H29" s="128">
        <v>1222232000</v>
      </c>
      <c r="I29" s="129">
        <v>8288</v>
      </c>
      <c r="J29" s="128">
        <v>66690000</v>
      </c>
      <c r="K29" s="152">
        <v>5934</v>
      </c>
      <c r="L29" s="130">
        <v>11238.624873609706</v>
      </c>
      <c r="M29" s="128">
        <v>56068000</v>
      </c>
      <c r="N29" s="152">
        <v>1734</v>
      </c>
      <c r="O29" s="131">
        <v>32334.486735870818</v>
      </c>
    </row>
    <row r="30" spans="1:15" hidden="1" outlineLevel="2">
      <c r="A30" s="7" t="str">
        <f t="shared" si="3"/>
        <v>11</v>
      </c>
      <c r="B30" s="124"/>
      <c r="C30" s="125" t="s">
        <v>205</v>
      </c>
      <c r="D30" s="126" t="s">
        <v>798</v>
      </c>
      <c r="E30" s="129">
        <v>31568</v>
      </c>
      <c r="F30" s="128">
        <v>4363704000</v>
      </c>
      <c r="G30" s="129">
        <v>30682</v>
      </c>
      <c r="H30" s="128">
        <v>4418457000</v>
      </c>
      <c r="I30" s="129">
        <v>31299</v>
      </c>
      <c r="J30" s="128">
        <v>248795000</v>
      </c>
      <c r="K30" s="152">
        <v>22649</v>
      </c>
      <c r="L30" s="130">
        <v>10984.811691465407</v>
      </c>
      <c r="M30" s="128">
        <v>196911000</v>
      </c>
      <c r="N30" s="152">
        <v>6354</v>
      </c>
      <c r="O30" s="131">
        <v>30990.084985835692</v>
      </c>
    </row>
    <row r="31" spans="1:15" hidden="1" outlineLevel="2">
      <c r="A31" s="7" t="str">
        <f t="shared" si="3"/>
        <v>11</v>
      </c>
      <c r="B31" s="124"/>
      <c r="C31" s="125" t="s">
        <v>206</v>
      </c>
      <c r="D31" s="126" t="s">
        <v>799</v>
      </c>
      <c r="E31" s="129">
        <v>157</v>
      </c>
      <c r="F31" s="128">
        <v>23152000</v>
      </c>
      <c r="G31" s="129">
        <v>150</v>
      </c>
      <c r="H31" s="128">
        <v>21449000</v>
      </c>
      <c r="I31" s="129">
        <v>157</v>
      </c>
      <c r="J31" s="128">
        <v>1325000</v>
      </c>
      <c r="K31" s="152">
        <v>111</v>
      </c>
      <c r="L31" s="130">
        <v>11936.936936936936</v>
      </c>
      <c r="M31" s="128">
        <v>3071000</v>
      </c>
      <c r="N31" s="152">
        <v>34</v>
      </c>
      <c r="O31" s="131">
        <v>90323.529411764699</v>
      </c>
    </row>
    <row r="32" spans="1:15" hidden="1" outlineLevel="2">
      <c r="A32" s="7" t="str">
        <f t="shared" si="3"/>
        <v>11</v>
      </c>
      <c r="B32" s="124"/>
      <c r="C32" s="125" t="s">
        <v>207</v>
      </c>
      <c r="D32" s="126" t="s">
        <v>800</v>
      </c>
      <c r="E32" s="129">
        <v>7180</v>
      </c>
      <c r="F32" s="128">
        <v>1161471000</v>
      </c>
      <c r="G32" s="129">
        <v>6924</v>
      </c>
      <c r="H32" s="128">
        <v>1161107000</v>
      </c>
      <c r="I32" s="129">
        <v>7116</v>
      </c>
      <c r="J32" s="128">
        <v>66111000</v>
      </c>
      <c r="K32" s="152">
        <v>4967</v>
      </c>
      <c r="L32" s="130">
        <v>13310.046305617072</v>
      </c>
      <c r="M32" s="128">
        <v>72917000</v>
      </c>
      <c r="N32" s="152">
        <v>1605</v>
      </c>
      <c r="O32" s="131">
        <v>45431.152647975076</v>
      </c>
    </row>
    <row r="33" spans="1:15" ht="15.75" outlineLevel="1" collapsed="1">
      <c r="A33" s="7" t="s">
        <v>1107</v>
      </c>
      <c r="B33" s="124"/>
      <c r="C33" s="148" t="str">
        <f>LEFT(A33,2)</f>
        <v>11</v>
      </c>
      <c r="D33" s="135" t="s">
        <v>802</v>
      </c>
      <c r="E33" s="136">
        <f t="shared" ref="E33:K33" si="4">SUBTOTAL(9,E10:E32)</f>
        <v>365305</v>
      </c>
      <c r="F33" s="108">
        <f t="shared" si="4"/>
        <v>59199700000</v>
      </c>
      <c r="G33" s="109">
        <f t="shared" si="4"/>
        <v>353980</v>
      </c>
      <c r="H33" s="108">
        <f t="shared" si="4"/>
        <v>58521814000</v>
      </c>
      <c r="I33" s="109">
        <f t="shared" si="4"/>
        <v>362532</v>
      </c>
      <c r="J33" s="108">
        <f t="shared" si="4"/>
        <v>2923132000</v>
      </c>
      <c r="K33" s="136">
        <f t="shared" si="4"/>
        <v>249697</v>
      </c>
      <c r="L33" s="110">
        <f t="shared" si="1"/>
        <v>11706.716540447022</v>
      </c>
      <c r="M33" s="108">
        <f>SUBTOTAL(9,M10:M32)</f>
        <v>3543951000</v>
      </c>
      <c r="N33" s="136">
        <f>SUBTOTAL(9,N10:N32)</f>
        <v>82879</v>
      </c>
      <c r="O33" s="111">
        <f t="shared" si="2"/>
        <v>42760.542477587805</v>
      </c>
    </row>
    <row r="34" spans="1:15" hidden="1" outlineLevel="2">
      <c r="A34" s="7" t="str">
        <f t="shared" si="3"/>
        <v>15</v>
      </c>
      <c r="B34" s="124"/>
      <c r="C34" s="125" t="s">
        <v>269</v>
      </c>
      <c r="D34" s="126" t="s">
        <v>868</v>
      </c>
      <c r="E34" s="129">
        <v>18937</v>
      </c>
      <c r="F34" s="128">
        <v>2505082000</v>
      </c>
      <c r="G34" s="129">
        <v>18273</v>
      </c>
      <c r="H34" s="128">
        <v>2543815000</v>
      </c>
      <c r="I34" s="129">
        <v>18860</v>
      </c>
      <c r="J34" s="128">
        <v>154144000</v>
      </c>
      <c r="K34" s="152">
        <v>14222</v>
      </c>
      <c r="L34" s="130">
        <v>10838.419350302349</v>
      </c>
      <c r="M34" s="128">
        <v>115761000</v>
      </c>
      <c r="N34" s="152">
        <v>3419</v>
      </c>
      <c r="O34" s="131">
        <v>33858.145656624743</v>
      </c>
    </row>
    <row r="35" spans="1:15" hidden="1" outlineLevel="2">
      <c r="A35" s="7" t="str">
        <f t="shared" si="3"/>
        <v>15</v>
      </c>
      <c r="B35" s="124"/>
      <c r="C35" s="125" t="s">
        <v>1151</v>
      </c>
      <c r="D35" s="126" t="s">
        <v>866</v>
      </c>
      <c r="E35" s="129">
        <v>25157</v>
      </c>
      <c r="F35" s="128">
        <v>3516061000</v>
      </c>
      <c r="G35" s="129">
        <v>24332</v>
      </c>
      <c r="H35" s="128">
        <v>3550122000</v>
      </c>
      <c r="I35" s="129">
        <v>25006</v>
      </c>
      <c r="J35" s="128">
        <v>202014000</v>
      </c>
      <c r="K35" s="152">
        <v>18335</v>
      </c>
      <c r="L35" s="130">
        <v>11017.943823288791</v>
      </c>
      <c r="M35" s="128">
        <v>169749000</v>
      </c>
      <c r="N35" s="152">
        <v>4904</v>
      </c>
      <c r="O35" s="131">
        <v>34614.396411092988</v>
      </c>
    </row>
    <row r="36" spans="1:15" hidden="1" outlineLevel="2">
      <c r="A36" s="7" t="str">
        <f t="shared" si="3"/>
        <v>15</v>
      </c>
      <c r="B36" s="124"/>
      <c r="C36" s="125" t="s">
        <v>1152</v>
      </c>
      <c r="D36" s="126" t="s">
        <v>867</v>
      </c>
      <c r="E36" s="129">
        <v>52255</v>
      </c>
      <c r="F36" s="128">
        <v>7569286000</v>
      </c>
      <c r="G36" s="129">
        <v>50401</v>
      </c>
      <c r="H36" s="128">
        <v>7557558000</v>
      </c>
      <c r="I36" s="129">
        <v>51926</v>
      </c>
      <c r="J36" s="128">
        <v>449237000</v>
      </c>
      <c r="K36" s="152">
        <v>38117</v>
      </c>
      <c r="L36" s="130">
        <v>11785.738646798016</v>
      </c>
      <c r="M36" s="128">
        <v>450842000</v>
      </c>
      <c r="N36" s="152">
        <v>10276</v>
      </c>
      <c r="O36" s="131">
        <v>43873.297002724794</v>
      </c>
    </row>
    <row r="37" spans="1:15" hidden="1" outlineLevel="2">
      <c r="A37" s="7" t="str">
        <f t="shared" si="3"/>
        <v>15</v>
      </c>
      <c r="B37" s="124"/>
      <c r="C37" s="125" t="s">
        <v>270</v>
      </c>
      <c r="D37" s="126" t="s">
        <v>869</v>
      </c>
      <c r="E37" s="129">
        <v>2577</v>
      </c>
      <c r="F37" s="128">
        <v>301516000</v>
      </c>
      <c r="G37" s="129">
        <v>2453</v>
      </c>
      <c r="H37" s="128">
        <v>311794000</v>
      </c>
      <c r="I37" s="129">
        <v>2564</v>
      </c>
      <c r="J37" s="128">
        <v>25014000</v>
      </c>
      <c r="K37" s="152">
        <v>1977</v>
      </c>
      <c r="L37" s="130">
        <v>12652.503793626707</v>
      </c>
      <c r="M37" s="128">
        <v>12921000</v>
      </c>
      <c r="N37" s="152">
        <v>430</v>
      </c>
      <c r="O37" s="131">
        <v>30048.837209302324</v>
      </c>
    </row>
    <row r="38" spans="1:15" hidden="1" outlineLevel="2">
      <c r="A38" s="7" t="str">
        <f t="shared" si="3"/>
        <v>15</v>
      </c>
      <c r="B38" s="124"/>
      <c r="C38" s="125" t="s">
        <v>271</v>
      </c>
      <c r="D38" s="126" t="s">
        <v>711</v>
      </c>
      <c r="E38" s="129">
        <v>2108</v>
      </c>
      <c r="F38" s="128">
        <v>247818000</v>
      </c>
      <c r="G38" s="129">
        <v>2021</v>
      </c>
      <c r="H38" s="128">
        <v>264594000</v>
      </c>
      <c r="I38" s="129">
        <v>2085</v>
      </c>
      <c r="J38" s="128">
        <v>23918000</v>
      </c>
      <c r="K38" s="152">
        <v>1642</v>
      </c>
      <c r="L38" s="130">
        <v>14566.382460414128</v>
      </c>
      <c r="M38" s="128">
        <v>7613000</v>
      </c>
      <c r="N38" s="152">
        <v>334</v>
      </c>
      <c r="O38" s="131">
        <v>22793.413173652694</v>
      </c>
    </row>
    <row r="39" spans="1:15" hidden="1" outlineLevel="2">
      <c r="A39" s="7" t="str">
        <f t="shared" si="3"/>
        <v>15</v>
      </c>
      <c r="B39" s="124"/>
      <c r="C39" s="125" t="s">
        <v>272</v>
      </c>
      <c r="D39" s="126" t="s">
        <v>1455</v>
      </c>
      <c r="E39" s="129">
        <v>6973</v>
      </c>
      <c r="F39" s="128">
        <v>1027029000</v>
      </c>
      <c r="G39" s="129">
        <v>6714</v>
      </c>
      <c r="H39" s="128">
        <v>1064806000</v>
      </c>
      <c r="I39" s="129">
        <v>6933</v>
      </c>
      <c r="J39" s="128">
        <v>76374000</v>
      </c>
      <c r="K39" s="152">
        <v>5252</v>
      </c>
      <c r="L39" s="130">
        <v>14541.888804265041</v>
      </c>
      <c r="M39" s="128">
        <v>39301000</v>
      </c>
      <c r="N39" s="152">
        <v>1223</v>
      </c>
      <c r="O39" s="131">
        <v>32134.914145543746</v>
      </c>
    </row>
    <row r="40" spans="1:15" s="137" customFormat="1" hidden="1" outlineLevel="2">
      <c r="A40" s="7" t="str">
        <f t="shared" si="3"/>
        <v>15</v>
      </c>
      <c r="B40" s="133"/>
      <c r="C40" s="125" t="s">
        <v>273</v>
      </c>
      <c r="D40" s="126" t="s">
        <v>871</v>
      </c>
      <c r="E40" s="129">
        <v>6949</v>
      </c>
      <c r="F40" s="128">
        <v>989347000</v>
      </c>
      <c r="G40" s="129">
        <v>6681</v>
      </c>
      <c r="H40" s="128">
        <v>1024146000</v>
      </c>
      <c r="I40" s="129">
        <v>6900</v>
      </c>
      <c r="J40" s="128">
        <v>65831000</v>
      </c>
      <c r="K40" s="152">
        <v>5297</v>
      </c>
      <c r="L40" s="130">
        <v>12427.978100811781</v>
      </c>
      <c r="M40" s="128">
        <v>33824000</v>
      </c>
      <c r="N40" s="152">
        <v>1207</v>
      </c>
      <c r="O40" s="131">
        <v>28023.198011599005</v>
      </c>
    </row>
    <row r="41" spans="1:15" hidden="1" outlineLevel="2">
      <c r="A41" s="7" t="str">
        <f t="shared" si="3"/>
        <v>15</v>
      </c>
      <c r="B41" s="124"/>
      <c r="C41" s="125" t="s">
        <v>274</v>
      </c>
      <c r="D41" s="126" t="s">
        <v>872</v>
      </c>
      <c r="E41" s="129">
        <v>3867</v>
      </c>
      <c r="F41" s="128">
        <v>481526000</v>
      </c>
      <c r="G41" s="129">
        <v>3725</v>
      </c>
      <c r="H41" s="128">
        <v>502223000</v>
      </c>
      <c r="I41" s="129">
        <v>3851</v>
      </c>
      <c r="J41" s="128">
        <v>35992000</v>
      </c>
      <c r="K41" s="152">
        <v>2955</v>
      </c>
      <c r="L41" s="130">
        <v>12180.033840947546</v>
      </c>
      <c r="M41" s="128">
        <v>15919000</v>
      </c>
      <c r="N41" s="152">
        <v>650</v>
      </c>
      <c r="O41" s="131">
        <v>24490.76923076923</v>
      </c>
    </row>
    <row r="42" spans="1:15" hidden="1" outlineLevel="2">
      <c r="A42" s="7" t="str">
        <f t="shared" si="3"/>
        <v>15</v>
      </c>
      <c r="B42" s="124"/>
      <c r="C42" s="125" t="s">
        <v>276</v>
      </c>
      <c r="D42" s="126" t="s">
        <v>874</v>
      </c>
      <c r="E42" s="129">
        <v>8260</v>
      </c>
      <c r="F42" s="128">
        <v>1044104000</v>
      </c>
      <c r="G42" s="129">
        <v>8005</v>
      </c>
      <c r="H42" s="128">
        <v>1071457000</v>
      </c>
      <c r="I42" s="129">
        <v>8198</v>
      </c>
      <c r="J42" s="128">
        <v>67663000</v>
      </c>
      <c r="K42" s="152">
        <v>6149</v>
      </c>
      <c r="L42" s="130">
        <v>11003.903073670515</v>
      </c>
      <c r="M42" s="128">
        <v>40159000</v>
      </c>
      <c r="N42" s="152">
        <v>1547</v>
      </c>
      <c r="O42" s="131">
        <v>25959.276018099546</v>
      </c>
    </row>
    <row r="43" spans="1:15" hidden="1" outlineLevel="2">
      <c r="A43" s="7" t="str">
        <f t="shared" si="3"/>
        <v>15</v>
      </c>
      <c r="B43" s="124"/>
      <c r="C43" s="125" t="s">
        <v>279</v>
      </c>
      <c r="D43" s="126" t="s">
        <v>877</v>
      </c>
      <c r="E43" s="129">
        <v>3825</v>
      </c>
      <c r="F43" s="128">
        <v>452260000</v>
      </c>
      <c r="G43" s="129">
        <v>3696</v>
      </c>
      <c r="H43" s="128">
        <v>458565000</v>
      </c>
      <c r="I43" s="129">
        <v>3804</v>
      </c>
      <c r="J43" s="128">
        <v>32660000</v>
      </c>
      <c r="K43" s="152">
        <v>2820</v>
      </c>
      <c r="L43" s="130">
        <v>11581.560283687943</v>
      </c>
      <c r="M43" s="128">
        <v>26203000</v>
      </c>
      <c r="N43" s="152">
        <v>710</v>
      </c>
      <c r="O43" s="131">
        <v>36905.633802816905</v>
      </c>
    </row>
    <row r="44" spans="1:15" hidden="1" outlineLevel="2">
      <c r="A44" s="7" t="str">
        <f t="shared" si="3"/>
        <v>15</v>
      </c>
      <c r="B44" s="124"/>
      <c r="C44" s="125" t="s">
        <v>281</v>
      </c>
      <c r="D44" s="126" t="s">
        <v>879</v>
      </c>
      <c r="E44" s="129">
        <v>5924</v>
      </c>
      <c r="F44" s="128">
        <v>719968000</v>
      </c>
      <c r="G44" s="129">
        <v>5725</v>
      </c>
      <c r="H44" s="128">
        <v>738904000</v>
      </c>
      <c r="I44" s="129">
        <v>5870</v>
      </c>
      <c r="J44" s="128">
        <v>50180000</v>
      </c>
      <c r="K44" s="152">
        <v>4436</v>
      </c>
      <c r="L44" s="130">
        <v>11311.992786293958</v>
      </c>
      <c r="M44" s="128">
        <v>29454000</v>
      </c>
      <c r="N44" s="152">
        <v>1078</v>
      </c>
      <c r="O44" s="131">
        <v>27322.82003710575</v>
      </c>
    </row>
    <row r="45" spans="1:15" hidden="1" outlineLevel="2">
      <c r="A45" s="7" t="str">
        <f t="shared" si="3"/>
        <v>15</v>
      </c>
      <c r="B45" s="124"/>
      <c r="C45" s="125" t="s">
        <v>283</v>
      </c>
      <c r="D45" s="126" t="s">
        <v>881</v>
      </c>
      <c r="E45" s="129">
        <v>7079</v>
      </c>
      <c r="F45" s="128">
        <v>925180000</v>
      </c>
      <c r="G45" s="129">
        <v>6854</v>
      </c>
      <c r="H45" s="128">
        <v>952797000</v>
      </c>
      <c r="I45" s="129">
        <v>7036</v>
      </c>
      <c r="J45" s="128">
        <v>60325000</v>
      </c>
      <c r="K45" s="152">
        <v>5233</v>
      </c>
      <c r="L45" s="130">
        <v>11527.804318746417</v>
      </c>
      <c r="M45" s="128">
        <v>32341000</v>
      </c>
      <c r="N45" s="152">
        <v>1347</v>
      </c>
      <c r="O45" s="131">
        <v>24009.65107646622</v>
      </c>
    </row>
    <row r="46" spans="1:15" hidden="1" outlineLevel="2">
      <c r="A46" s="7" t="str">
        <f t="shared" si="3"/>
        <v>15</v>
      </c>
      <c r="B46" s="124"/>
      <c r="C46" s="125" t="s">
        <v>284</v>
      </c>
      <c r="D46" s="126" t="s">
        <v>882</v>
      </c>
      <c r="E46" s="129">
        <v>6317</v>
      </c>
      <c r="F46" s="128">
        <v>914939000</v>
      </c>
      <c r="G46" s="129">
        <v>6139</v>
      </c>
      <c r="H46" s="128">
        <v>948662000</v>
      </c>
      <c r="I46" s="129">
        <v>6278</v>
      </c>
      <c r="J46" s="128">
        <v>65071000</v>
      </c>
      <c r="K46" s="152">
        <v>4727</v>
      </c>
      <c r="L46" s="130">
        <v>13765.813412312249</v>
      </c>
      <c r="M46" s="128">
        <v>31692000</v>
      </c>
      <c r="N46" s="152">
        <v>1187</v>
      </c>
      <c r="O46" s="131">
        <v>26699.241786015165</v>
      </c>
    </row>
    <row r="47" spans="1:15" hidden="1" outlineLevel="2">
      <c r="A47" s="7" t="str">
        <f t="shared" si="3"/>
        <v>15</v>
      </c>
      <c r="B47" s="124"/>
      <c r="C47" s="125" t="s">
        <v>286</v>
      </c>
      <c r="D47" s="126" t="s">
        <v>884</v>
      </c>
      <c r="E47" s="129">
        <v>6157</v>
      </c>
      <c r="F47" s="128">
        <v>729830000</v>
      </c>
      <c r="G47" s="129">
        <v>5959</v>
      </c>
      <c r="H47" s="128">
        <v>740189000</v>
      </c>
      <c r="I47" s="129">
        <v>6114</v>
      </c>
      <c r="J47" s="128">
        <v>52492000</v>
      </c>
      <c r="K47" s="152">
        <v>4563</v>
      </c>
      <c r="L47" s="130">
        <v>11503.835196142889</v>
      </c>
      <c r="M47" s="128">
        <v>40801000</v>
      </c>
      <c r="N47" s="152">
        <v>1182</v>
      </c>
      <c r="O47" s="131">
        <v>34518.612521150593</v>
      </c>
    </row>
    <row r="48" spans="1:15" hidden="1" outlineLevel="2">
      <c r="A48" s="7" t="str">
        <f t="shared" si="3"/>
        <v>15</v>
      </c>
      <c r="B48" s="124"/>
      <c r="C48" s="125" t="s">
        <v>287</v>
      </c>
      <c r="D48" s="126" t="s">
        <v>885</v>
      </c>
      <c r="E48" s="129">
        <v>5587</v>
      </c>
      <c r="F48" s="128">
        <v>705995000</v>
      </c>
      <c r="G48" s="129">
        <v>5366</v>
      </c>
      <c r="H48" s="128">
        <v>709836000</v>
      </c>
      <c r="I48" s="129">
        <v>5536</v>
      </c>
      <c r="J48" s="128">
        <v>47240000</v>
      </c>
      <c r="K48" s="152">
        <v>4077</v>
      </c>
      <c r="L48" s="130">
        <v>11586.951189600197</v>
      </c>
      <c r="M48" s="128">
        <v>44828000</v>
      </c>
      <c r="N48" s="152">
        <v>1147</v>
      </c>
      <c r="O48" s="131">
        <v>39082.824760244112</v>
      </c>
    </row>
    <row r="49" spans="1:15" s="137" customFormat="1" hidden="1" outlineLevel="2">
      <c r="A49" s="7" t="str">
        <f t="shared" si="3"/>
        <v>15</v>
      </c>
      <c r="B49" s="133"/>
      <c r="C49" s="125" t="s">
        <v>291</v>
      </c>
      <c r="D49" s="126" t="s">
        <v>889</v>
      </c>
      <c r="E49" s="129">
        <v>2821</v>
      </c>
      <c r="F49" s="128">
        <v>371563000</v>
      </c>
      <c r="G49" s="129">
        <v>2726</v>
      </c>
      <c r="H49" s="128">
        <v>385544000</v>
      </c>
      <c r="I49" s="129">
        <v>2808</v>
      </c>
      <c r="J49" s="128">
        <v>26006000</v>
      </c>
      <c r="K49" s="152">
        <v>2134</v>
      </c>
      <c r="L49" s="130">
        <v>12186.504217432053</v>
      </c>
      <c r="M49" s="128">
        <v>11310000</v>
      </c>
      <c r="N49" s="152">
        <v>489</v>
      </c>
      <c r="O49" s="131">
        <v>23128.834355828221</v>
      </c>
    </row>
    <row r="50" spans="1:15" hidden="1" outlineLevel="2">
      <c r="A50" s="7" t="str">
        <f t="shared" si="3"/>
        <v>15</v>
      </c>
      <c r="B50" s="124"/>
      <c r="C50" s="125" t="s">
        <v>294</v>
      </c>
      <c r="D50" s="126" t="s">
        <v>892</v>
      </c>
      <c r="E50" s="129">
        <v>4511</v>
      </c>
      <c r="F50" s="128">
        <v>615568000</v>
      </c>
      <c r="G50" s="129">
        <v>4341</v>
      </c>
      <c r="H50" s="128">
        <v>627880000</v>
      </c>
      <c r="I50" s="129">
        <v>4494</v>
      </c>
      <c r="J50" s="128">
        <v>43568000</v>
      </c>
      <c r="K50" s="152">
        <v>3382</v>
      </c>
      <c r="L50" s="130">
        <v>12882.318154937906</v>
      </c>
      <c r="M50" s="128">
        <v>29136000</v>
      </c>
      <c r="N50" s="152">
        <v>833</v>
      </c>
      <c r="O50" s="131">
        <v>34977.190876350542</v>
      </c>
    </row>
    <row r="51" spans="1:15" hidden="1" outlineLevel="2">
      <c r="A51" s="7" t="str">
        <f t="shared" si="3"/>
        <v>15</v>
      </c>
      <c r="B51" s="124"/>
      <c r="C51" s="125" t="s">
        <v>295</v>
      </c>
      <c r="D51" s="126" t="s">
        <v>893</v>
      </c>
      <c r="E51" s="129">
        <v>2022</v>
      </c>
      <c r="F51" s="128">
        <v>236185000</v>
      </c>
      <c r="G51" s="129">
        <v>1941</v>
      </c>
      <c r="H51" s="128">
        <v>239633000</v>
      </c>
      <c r="I51" s="129">
        <v>2002</v>
      </c>
      <c r="J51" s="128">
        <v>18381000</v>
      </c>
      <c r="K51" s="152">
        <v>1472</v>
      </c>
      <c r="L51" s="130">
        <v>12487.092391304348</v>
      </c>
      <c r="M51" s="128">
        <v>14126000</v>
      </c>
      <c r="N51" s="152">
        <v>414</v>
      </c>
      <c r="O51" s="131">
        <v>34120.772946859906</v>
      </c>
    </row>
    <row r="52" spans="1:15" s="137" customFormat="1" hidden="1" outlineLevel="2">
      <c r="A52" s="7" t="str">
        <f t="shared" si="3"/>
        <v>15</v>
      </c>
      <c r="B52" s="133"/>
      <c r="C52" s="125" t="s">
        <v>296</v>
      </c>
      <c r="D52" s="126" t="s">
        <v>894</v>
      </c>
      <c r="E52" s="129">
        <v>2387</v>
      </c>
      <c r="F52" s="128">
        <v>270689000</v>
      </c>
      <c r="G52" s="129">
        <v>2273</v>
      </c>
      <c r="H52" s="128">
        <v>277300000</v>
      </c>
      <c r="I52" s="129">
        <v>2369</v>
      </c>
      <c r="J52" s="128">
        <v>19597000</v>
      </c>
      <c r="K52" s="152">
        <v>1788</v>
      </c>
      <c r="L52" s="130">
        <v>10960.290827740491</v>
      </c>
      <c r="M52" s="128">
        <v>13650000</v>
      </c>
      <c r="N52" s="152">
        <v>454</v>
      </c>
      <c r="O52" s="131">
        <v>30066.079295154184</v>
      </c>
    </row>
    <row r="53" spans="1:15" hidden="1" outlineLevel="2">
      <c r="A53" s="7" t="str">
        <f t="shared" si="3"/>
        <v>15</v>
      </c>
      <c r="B53" s="124"/>
      <c r="C53" s="125" t="s">
        <v>297</v>
      </c>
      <c r="D53" s="126" t="s">
        <v>895</v>
      </c>
      <c r="E53" s="129">
        <v>5583</v>
      </c>
      <c r="F53" s="128">
        <v>718251000</v>
      </c>
      <c r="G53" s="129">
        <v>5421</v>
      </c>
      <c r="H53" s="128">
        <v>724021000</v>
      </c>
      <c r="I53" s="129">
        <v>5551</v>
      </c>
      <c r="J53" s="128">
        <v>36051000</v>
      </c>
      <c r="K53" s="152">
        <v>3711</v>
      </c>
      <c r="L53" s="130">
        <v>9714.6321746160065</v>
      </c>
      <c r="M53" s="128">
        <v>31104000</v>
      </c>
      <c r="N53" s="152">
        <v>1238</v>
      </c>
      <c r="O53" s="131">
        <v>25124.394184168013</v>
      </c>
    </row>
    <row r="54" spans="1:15" s="137" customFormat="1" hidden="1" outlineLevel="2">
      <c r="A54" s="7" t="str">
        <f t="shared" si="3"/>
        <v>15</v>
      </c>
      <c r="B54" s="133"/>
      <c r="C54" s="125" t="s">
        <v>298</v>
      </c>
      <c r="D54" s="126" t="s">
        <v>896</v>
      </c>
      <c r="E54" s="129">
        <v>4677</v>
      </c>
      <c r="F54" s="128">
        <v>543094000</v>
      </c>
      <c r="G54" s="129">
        <v>4503</v>
      </c>
      <c r="H54" s="128">
        <v>541994000</v>
      </c>
      <c r="I54" s="129">
        <v>4643</v>
      </c>
      <c r="J54" s="128">
        <v>34910000</v>
      </c>
      <c r="K54" s="152">
        <v>3439</v>
      </c>
      <c r="L54" s="130">
        <v>10151.206746147136</v>
      </c>
      <c r="M54" s="128">
        <v>36605000</v>
      </c>
      <c r="N54" s="152">
        <v>899</v>
      </c>
      <c r="O54" s="131">
        <v>40717.463848720799</v>
      </c>
    </row>
    <row r="55" spans="1:15" hidden="1" outlineLevel="2">
      <c r="A55" s="7" t="str">
        <f t="shared" si="3"/>
        <v>15</v>
      </c>
      <c r="B55" s="124"/>
      <c r="C55" s="125" t="s">
        <v>301</v>
      </c>
      <c r="D55" s="126" t="s">
        <v>899</v>
      </c>
      <c r="E55" s="129">
        <v>1770</v>
      </c>
      <c r="F55" s="128">
        <v>211714000</v>
      </c>
      <c r="G55" s="129">
        <v>1686</v>
      </c>
      <c r="H55" s="128">
        <v>220176000</v>
      </c>
      <c r="I55" s="129">
        <v>1756</v>
      </c>
      <c r="J55" s="128">
        <v>20114000</v>
      </c>
      <c r="K55" s="152">
        <v>1361</v>
      </c>
      <c r="L55" s="130">
        <v>14778.839088905217</v>
      </c>
      <c r="M55" s="128">
        <v>11785000</v>
      </c>
      <c r="N55" s="152">
        <v>317</v>
      </c>
      <c r="O55" s="131">
        <v>37176.656151419556</v>
      </c>
    </row>
    <row r="56" spans="1:15" hidden="1" outlineLevel="2">
      <c r="A56" s="7" t="str">
        <f t="shared" si="3"/>
        <v>15</v>
      </c>
      <c r="B56" s="124"/>
      <c r="C56" s="125" t="s">
        <v>302</v>
      </c>
      <c r="D56" s="126" t="s">
        <v>900</v>
      </c>
      <c r="E56" s="129">
        <v>2794</v>
      </c>
      <c r="F56" s="128">
        <v>338745000</v>
      </c>
      <c r="G56" s="129">
        <v>2677</v>
      </c>
      <c r="H56" s="128">
        <v>348734000</v>
      </c>
      <c r="I56" s="129">
        <v>2775</v>
      </c>
      <c r="J56" s="128">
        <v>26263000</v>
      </c>
      <c r="K56" s="152">
        <v>2097</v>
      </c>
      <c r="L56" s="130">
        <v>12524.082021936099</v>
      </c>
      <c r="M56" s="128">
        <v>16921000</v>
      </c>
      <c r="N56" s="152">
        <v>529</v>
      </c>
      <c r="O56" s="131">
        <v>31986.767485822307</v>
      </c>
    </row>
    <row r="57" spans="1:15" hidden="1" outlineLevel="2">
      <c r="A57" s="7" t="str">
        <f t="shared" si="3"/>
        <v>15</v>
      </c>
      <c r="B57" s="124"/>
      <c r="C57" s="125" t="s">
        <v>1153</v>
      </c>
      <c r="D57" s="126" t="s">
        <v>873</v>
      </c>
      <c r="E57" s="129">
        <v>8201</v>
      </c>
      <c r="F57" s="128">
        <v>954533000</v>
      </c>
      <c r="G57" s="129">
        <v>7797</v>
      </c>
      <c r="H57" s="128">
        <v>990270000</v>
      </c>
      <c r="I57" s="129">
        <v>8149</v>
      </c>
      <c r="J57" s="128">
        <v>68542000</v>
      </c>
      <c r="K57" s="152">
        <v>6152</v>
      </c>
      <c r="L57" s="130">
        <v>11141.417425227568</v>
      </c>
      <c r="M57" s="128">
        <v>33546000</v>
      </c>
      <c r="N57" s="152">
        <v>1479</v>
      </c>
      <c r="O57" s="131">
        <v>22681.541582150101</v>
      </c>
    </row>
    <row r="58" spans="1:15" hidden="1" outlineLevel="2">
      <c r="A58" s="7" t="str">
        <f t="shared" si="3"/>
        <v>15</v>
      </c>
      <c r="B58" s="124"/>
      <c r="C58" s="125" t="s">
        <v>1154</v>
      </c>
      <c r="D58" s="126" t="s">
        <v>1155</v>
      </c>
      <c r="E58" s="129">
        <v>2185</v>
      </c>
      <c r="F58" s="128">
        <v>218438000</v>
      </c>
      <c r="G58" s="129">
        <v>2059</v>
      </c>
      <c r="H58" s="128">
        <v>227184000</v>
      </c>
      <c r="I58" s="129">
        <v>2161</v>
      </c>
      <c r="J58" s="128">
        <v>18520000</v>
      </c>
      <c r="K58" s="152">
        <v>1614</v>
      </c>
      <c r="L58" s="130">
        <v>11474.59727385378</v>
      </c>
      <c r="M58" s="128">
        <v>10202000</v>
      </c>
      <c r="N58" s="152">
        <v>423</v>
      </c>
      <c r="O58" s="131">
        <v>24118.203309692672</v>
      </c>
    </row>
    <row r="59" spans="1:15" hidden="1" outlineLevel="2">
      <c r="A59" s="7" t="str">
        <f t="shared" si="3"/>
        <v>15</v>
      </c>
      <c r="B59" s="124"/>
      <c r="C59" s="125" t="s">
        <v>1156</v>
      </c>
      <c r="D59" s="126" t="s">
        <v>1157</v>
      </c>
      <c r="E59" s="129">
        <v>10151</v>
      </c>
      <c r="F59" s="128">
        <v>1288616000</v>
      </c>
      <c r="G59" s="129">
        <v>9821</v>
      </c>
      <c r="H59" s="128">
        <v>1322217000</v>
      </c>
      <c r="I59" s="129">
        <v>10095</v>
      </c>
      <c r="J59" s="128">
        <v>89805000</v>
      </c>
      <c r="K59" s="152">
        <v>7486</v>
      </c>
      <c r="L59" s="130">
        <v>11996.393267432541</v>
      </c>
      <c r="M59" s="128">
        <v>57162000</v>
      </c>
      <c r="N59" s="152">
        <v>2039</v>
      </c>
      <c r="O59" s="131">
        <v>28034.330554193231</v>
      </c>
    </row>
    <row r="60" spans="1:15" ht="15.75" outlineLevel="1" collapsed="1">
      <c r="A60" s="7" t="s">
        <v>1110</v>
      </c>
      <c r="B60" s="124"/>
      <c r="C60" s="148" t="str">
        <f>LEFT(A60,2)</f>
        <v>15</v>
      </c>
      <c r="D60" s="135" t="s">
        <v>902</v>
      </c>
      <c r="E60" s="136">
        <f t="shared" ref="E60:K60" si="5">SUBTOTAL(9,E34:E59)</f>
        <v>209074</v>
      </c>
      <c r="F60" s="108">
        <f t="shared" si="5"/>
        <v>27897337000</v>
      </c>
      <c r="G60" s="109">
        <f t="shared" si="5"/>
        <v>201589</v>
      </c>
      <c r="H60" s="108">
        <f t="shared" si="5"/>
        <v>28344421000</v>
      </c>
      <c r="I60" s="109">
        <f t="shared" si="5"/>
        <v>207764</v>
      </c>
      <c r="J60" s="108">
        <f t="shared" si="5"/>
        <v>1809912000</v>
      </c>
      <c r="K60" s="136">
        <f t="shared" si="5"/>
        <v>154438</v>
      </c>
      <c r="L60" s="110">
        <f t="shared" si="1"/>
        <v>11719.343684844403</v>
      </c>
      <c r="M60" s="108">
        <f>SUBTOTAL(9,M34:M59)</f>
        <v>1356955000</v>
      </c>
      <c r="N60" s="136">
        <f>SUBTOTAL(9,N34:N59)</f>
        <v>39755</v>
      </c>
      <c r="O60" s="111">
        <f t="shared" si="2"/>
        <v>34132.93925292416</v>
      </c>
    </row>
    <row r="61" spans="1:15" hidden="1" outlineLevel="2">
      <c r="A61" s="7" t="str">
        <f t="shared" si="3"/>
        <v>18</v>
      </c>
      <c r="B61" s="124"/>
      <c r="C61" s="125" t="s">
        <v>303</v>
      </c>
      <c r="D61" s="126" t="s">
        <v>952</v>
      </c>
      <c r="E61" s="129">
        <v>41694</v>
      </c>
      <c r="F61" s="128">
        <v>6000794000</v>
      </c>
      <c r="G61" s="129">
        <v>40600</v>
      </c>
      <c r="H61" s="128">
        <v>6024031000</v>
      </c>
      <c r="I61" s="129">
        <v>41457</v>
      </c>
      <c r="J61" s="128">
        <v>316822000</v>
      </c>
      <c r="K61" s="152">
        <v>30186</v>
      </c>
      <c r="L61" s="130">
        <v>10495.660239846286</v>
      </c>
      <c r="M61" s="128">
        <v>283924000</v>
      </c>
      <c r="N61" s="152">
        <v>8173</v>
      </c>
      <c r="O61" s="131">
        <v>34739.263428361679</v>
      </c>
    </row>
    <row r="62" spans="1:15" hidden="1" outlineLevel="2">
      <c r="A62" s="7" t="str">
        <f t="shared" si="3"/>
        <v>18</v>
      </c>
      <c r="B62" s="124"/>
      <c r="C62" s="125" t="s">
        <v>1158</v>
      </c>
      <c r="D62" s="126" t="s">
        <v>953</v>
      </c>
      <c r="E62" s="129">
        <v>17618</v>
      </c>
      <c r="F62" s="128">
        <v>2168625000</v>
      </c>
      <c r="G62" s="129">
        <v>17041</v>
      </c>
      <c r="H62" s="128">
        <v>2213666000</v>
      </c>
      <c r="I62" s="129">
        <v>17513</v>
      </c>
      <c r="J62" s="128">
        <v>130968000</v>
      </c>
      <c r="K62" s="152">
        <v>13283</v>
      </c>
      <c r="L62" s="130">
        <v>9859.820823609125</v>
      </c>
      <c r="M62" s="128">
        <v>79929000</v>
      </c>
      <c r="N62" s="152">
        <v>3061</v>
      </c>
      <c r="O62" s="131">
        <v>26112.05488402483</v>
      </c>
    </row>
    <row r="63" spans="1:15" hidden="1" outlineLevel="2">
      <c r="A63" s="7" t="str">
        <f t="shared" si="3"/>
        <v>18</v>
      </c>
      <c r="B63" s="124"/>
      <c r="C63" s="125" t="s">
        <v>305</v>
      </c>
      <c r="D63" s="126" t="s">
        <v>954</v>
      </c>
      <c r="E63" s="129">
        <v>1128</v>
      </c>
      <c r="F63" s="128">
        <v>140437000</v>
      </c>
      <c r="G63" s="129">
        <v>1075</v>
      </c>
      <c r="H63" s="128">
        <v>136292000</v>
      </c>
      <c r="I63" s="129">
        <v>1112</v>
      </c>
      <c r="J63" s="128">
        <v>8813000</v>
      </c>
      <c r="K63" s="152">
        <v>844</v>
      </c>
      <c r="L63" s="130">
        <v>10441.943127962086</v>
      </c>
      <c r="M63" s="128">
        <v>10304000</v>
      </c>
      <c r="N63" s="152">
        <v>171</v>
      </c>
      <c r="O63" s="131">
        <v>60257.309941520471</v>
      </c>
    </row>
    <row r="64" spans="1:15" hidden="1" outlineLevel="2">
      <c r="A64" s="7" t="str">
        <f t="shared" si="3"/>
        <v>18</v>
      </c>
      <c r="B64" s="124"/>
      <c r="C64" s="125" t="s">
        <v>306</v>
      </c>
      <c r="D64" s="126" t="s">
        <v>955</v>
      </c>
      <c r="E64" s="129">
        <v>1603</v>
      </c>
      <c r="F64" s="128">
        <v>196248000</v>
      </c>
      <c r="G64" s="129">
        <v>1517</v>
      </c>
      <c r="H64" s="128">
        <v>194627000</v>
      </c>
      <c r="I64" s="129">
        <v>1585</v>
      </c>
      <c r="J64" s="128">
        <v>11729000</v>
      </c>
      <c r="K64" s="152">
        <v>1181</v>
      </c>
      <c r="L64" s="130">
        <v>9931.414055884843</v>
      </c>
      <c r="M64" s="128">
        <v>13680000</v>
      </c>
      <c r="N64" s="152">
        <v>311</v>
      </c>
      <c r="O64" s="131">
        <v>43987.138263665598</v>
      </c>
    </row>
    <row r="65" spans="1:15" hidden="1" outlineLevel="2">
      <c r="A65" s="7" t="str">
        <f t="shared" si="3"/>
        <v>18</v>
      </c>
      <c r="B65" s="124"/>
      <c r="C65" s="125" t="s">
        <v>307</v>
      </c>
      <c r="D65" s="126" t="s">
        <v>956</v>
      </c>
      <c r="E65" s="129">
        <v>6120</v>
      </c>
      <c r="F65" s="128">
        <v>957451000</v>
      </c>
      <c r="G65" s="129">
        <v>5897</v>
      </c>
      <c r="H65" s="128">
        <v>896817000</v>
      </c>
      <c r="I65" s="129">
        <v>6074</v>
      </c>
      <c r="J65" s="128">
        <v>42888000</v>
      </c>
      <c r="K65" s="152">
        <v>4297</v>
      </c>
      <c r="L65" s="130">
        <v>9980.9169187805437</v>
      </c>
      <c r="M65" s="128">
        <v>98195000</v>
      </c>
      <c r="N65" s="152">
        <v>1257</v>
      </c>
      <c r="O65" s="131">
        <v>78118.53619729515</v>
      </c>
    </row>
    <row r="66" spans="1:15" hidden="1" outlineLevel="2">
      <c r="A66" s="7" t="str">
        <f t="shared" si="3"/>
        <v>18</v>
      </c>
      <c r="B66" s="124"/>
      <c r="C66" s="125" t="s">
        <v>308</v>
      </c>
      <c r="D66" s="126" t="s">
        <v>957</v>
      </c>
      <c r="E66" s="129">
        <v>978</v>
      </c>
      <c r="F66" s="128">
        <v>134240000</v>
      </c>
      <c r="G66" s="129">
        <v>931</v>
      </c>
      <c r="H66" s="128">
        <v>123220000</v>
      </c>
      <c r="I66" s="129">
        <v>968</v>
      </c>
      <c r="J66" s="128">
        <v>9378000</v>
      </c>
      <c r="K66" s="152">
        <v>672</v>
      </c>
      <c r="L66" s="130">
        <v>13955.357142857143</v>
      </c>
      <c r="M66" s="128">
        <v>20673000</v>
      </c>
      <c r="N66" s="152">
        <v>222</v>
      </c>
      <c r="O66" s="131">
        <v>93121.621621621627</v>
      </c>
    </row>
    <row r="67" spans="1:15" hidden="1" outlineLevel="2">
      <c r="A67" s="7" t="str">
        <f t="shared" si="3"/>
        <v>18</v>
      </c>
      <c r="B67" s="124"/>
      <c r="C67" s="125" t="s">
        <v>309</v>
      </c>
      <c r="D67" s="126" t="s">
        <v>958</v>
      </c>
      <c r="E67" s="129">
        <v>381</v>
      </c>
      <c r="F67" s="128">
        <v>52144000</v>
      </c>
      <c r="G67" s="129">
        <v>364</v>
      </c>
      <c r="H67" s="128">
        <v>47967000</v>
      </c>
      <c r="I67" s="129">
        <v>376</v>
      </c>
      <c r="J67" s="128">
        <v>3863000</v>
      </c>
      <c r="K67" s="152">
        <v>273</v>
      </c>
      <c r="L67" s="130">
        <v>14150.183150183149</v>
      </c>
      <c r="M67" s="128">
        <v>8006000</v>
      </c>
      <c r="N67" s="152">
        <v>79</v>
      </c>
      <c r="O67" s="131">
        <v>101341.77215189874</v>
      </c>
    </row>
    <row r="68" spans="1:15" hidden="1" outlineLevel="2">
      <c r="A68" s="7" t="str">
        <f t="shared" si="3"/>
        <v>18</v>
      </c>
      <c r="B68" s="124"/>
      <c r="C68" s="125" t="s">
        <v>310</v>
      </c>
      <c r="D68" s="126" t="s">
        <v>1456</v>
      </c>
      <c r="E68" s="129">
        <v>1432</v>
      </c>
      <c r="F68" s="128">
        <v>180380000</v>
      </c>
      <c r="G68" s="129">
        <v>1367</v>
      </c>
      <c r="H68" s="128">
        <v>182206000</v>
      </c>
      <c r="I68" s="129">
        <v>1416</v>
      </c>
      <c r="J68" s="128">
        <v>14750000</v>
      </c>
      <c r="K68" s="152">
        <v>1113</v>
      </c>
      <c r="L68" s="130">
        <v>13252.47079964061</v>
      </c>
      <c r="M68" s="128">
        <v>12247000</v>
      </c>
      <c r="N68" s="152">
        <v>240</v>
      </c>
      <c r="O68" s="131">
        <v>51029.166666666664</v>
      </c>
    </row>
    <row r="69" spans="1:15" hidden="1" outlineLevel="2">
      <c r="A69" s="7" t="str">
        <f t="shared" si="3"/>
        <v>18</v>
      </c>
      <c r="B69" s="124"/>
      <c r="C69" s="125" t="s">
        <v>311</v>
      </c>
      <c r="D69" s="126" t="s">
        <v>959</v>
      </c>
      <c r="E69" s="129">
        <v>5944</v>
      </c>
      <c r="F69" s="128">
        <v>724516000</v>
      </c>
      <c r="G69" s="129">
        <v>5728</v>
      </c>
      <c r="H69" s="128">
        <v>742680000</v>
      </c>
      <c r="I69" s="129">
        <v>5891</v>
      </c>
      <c r="J69" s="128">
        <v>49075000</v>
      </c>
      <c r="K69" s="152">
        <v>4491</v>
      </c>
      <c r="L69" s="130">
        <v>10927.410376308171</v>
      </c>
      <c r="M69" s="128">
        <v>32520000</v>
      </c>
      <c r="N69" s="152">
        <v>1059</v>
      </c>
      <c r="O69" s="131">
        <v>30708.215297450424</v>
      </c>
    </row>
    <row r="70" spans="1:15" hidden="1" outlineLevel="2">
      <c r="A70" s="7" t="str">
        <f t="shared" si="3"/>
        <v>18</v>
      </c>
      <c r="B70" s="124"/>
      <c r="C70" s="125" t="s">
        <v>312</v>
      </c>
      <c r="D70" s="126" t="s">
        <v>960</v>
      </c>
      <c r="E70" s="129">
        <v>1733</v>
      </c>
      <c r="F70" s="128">
        <v>188147000</v>
      </c>
      <c r="G70" s="129">
        <v>1674</v>
      </c>
      <c r="H70" s="128">
        <v>194056000</v>
      </c>
      <c r="I70" s="129">
        <v>1717</v>
      </c>
      <c r="J70" s="128">
        <v>13788000</v>
      </c>
      <c r="K70" s="152">
        <v>1338</v>
      </c>
      <c r="L70" s="130">
        <v>10304.932735426009</v>
      </c>
      <c r="M70" s="128">
        <v>8150000</v>
      </c>
      <c r="N70" s="152">
        <v>307</v>
      </c>
      <c r="O70" s="131">
        <v>26547.231270358305</v>
      </c>
    </row>
    <row r="71" spans="1:15" s="137" customFormat="1" hidden="1" outlineLevel="2">
      <c r="A71" s="7" t="str">
        <f t="shared" si="3"/>
        <v>18</v>
      </c>
      <c r="B71" s="133"/>
      <c r="C71" s="125" t="s">
        <v>313</v>
      </c>
      <c r="D71" s="126" t="s">
        <v>961</v>
      </c>
      <c r="E71" s="129">
        <v>10763</v>
      </c>
      <c r="F71" s="128">
        <v>1292862000</v>
      </c>
      <c r="G71" s="129">
        <v>10456</v>
      </c>
      <c r="H71" s="128">
        <v>1320054000</v>
      </c>
      <c r="I71" s="129">
        <v>10698</v>
      </c>
      <c r="J71" s="128">
        <v>82046000</v>
      </c>
      <c r="K71" s="152">
        <v>8122</v>
      </c>
      <c r="L71" s="130">
        <v>10101.69908889436</v>
      </c>
      <c r="M71" s="128">
        <v>55750000</v>
      </c>
      <c r="N71" s="152">
        <v>1882</v>
      </c>
      <c r="O71" s="131">
        <v>29622.741764080765</v>
      </c>
    </row>
    <row r="72" spans="1:15" hidden="1" outlineLevel="2">
      <c r="A72" s="7" t="str">
        <f t="shared" si="3"/>
        <v>18</v>
      </c>
      <c r="B72" s="124"/>
      <c r="C72" s="125" t="s">
        <v>314</v>
      </c>
      <c r="D72" s="126" t="s">
        <v>962</v>
      </c>
      <c r="E72" s="129">
        <v>1165</v>
      </c>
      <c r="F72" s="128">
        <v>119791000</v>
      </c>
      <c r="G72" s="129">
        <v>1139</v>
      </c>
      <c r="H72" s="128">
        <v>123046000</v>
      </c>
      <c r="I72" s="129">
        <v>1159</v>
      </c>
      <c r="J72" s="128">
        <v>8594000</v>
      </c>
      <c r="K72" s="152">
        <v>879</v>
      </c>
      <c r="L72" s="130">
        <v>9777.0193401592715</v>
      </c>
      <c r="M72" s="128">
        <v>5435000</v>
      </c>
      <c r="N72" s="152">
        <v>194</v>
      </c>
      <c r="O72" s="131">
        <v>28015.463917525773</v>
      </c>
    </row>
    <row r="73" spans="1:15" hidden="1" outlineLevel="2">
      <c r="A73" s="7" t="str">
        <f t="shared" si="3"/>
        <v>18</v>
      </c>
      <c r="B73" s="124"/>
      <c r="C73" s="125" t="s">
        <v>315</v>
      </c>
      <c r="D73" s="126" t="s">
        <v>963</v>
      </c>
      <c r="E73" s="129">
        <v>1040</v>
      </c>
      <c r="F73" s="128">
        <v>94003000</v>
      </c>
      <c r="G73" s="129">
        <v>985</v>
      </c>
      <c r="H73" s="128">
        <v>99390000</v>
      </c>
      <c r="I73" s="129">
        <v>1030</v>
      </c>
      <c r="J73" s="128">
        <v>8271000</v>
      </c>
      <c r="K73" s="152">
        <v>811</v>
      </c>
      <c r="L73" s="130">
        <v>10198.520345252775</v>
      </c>
      <c r="M73" s="128">
        <v>3060000</v>
      </c>
      <c r="N73" s="152">
        <v>156</v>
      </c>
      <c r="O73" s="131">
        <v>19615.384615384617</v>
      </c>
    </row>
    <row r="74" spans="1:15" hidden="1" outlineLevel="2">
      <c r="A74" s="7" t="str">
        <f t="shared" si="3"/>
        <v>18</v>
      </c>
      <c r="B74" s="124"/>
      <c r="C74" s="125" t="s">
        <v>316</v>
      </c>
      <c r="D74" s="126" t="s">
        <v>964</v>
      </c>
      <c r="E74" s="129">
        <v>1100</v>
      </c>
      <c r="F74" s="128">
        <v>145155000</v>
      </c>
      <c r="G74" s="129">
        <v>1039</v>
      </c>
      <c r="H74" s="128">
        <v>134973000</v>
      </c>
      <c r="I74" s="129">
        <v>1082</v>
      </c>
      <c r="J74" s="128">
        <v>9347000</v>
      </c>
      <c r="K74" s="152">
        <v>828</v>
      </c>
      <c r="L74" s="130">
        <v>11288.647342995169</v>
      </c>
      <c r="M74" s="128">
        <v>17240000</v>
      </c>
      <c r="N74" s="152">
        <v>209</v>
      </c>
      <c r="O74" s="131">
        <v>82488.038277511965</v>
      </c>
    </row>
    <row r="75" spans="1:15" hidden="1" outlineLevel="2">
      <c r="A75" s="7" t="str">
        <f t="shared" si="3"/>
        <v>18</v>
      </c>
      <c r="B75" s="124"/>
      <c r="C75" s="125" t="s">
        <v>317</v>
      </c>
      <c r="D75" s="126" t="s">
        <v>965</v>
      </c>
      <c r="E75" s="129">
        <v>1353</v>
      </c>
      <c r="F75" s="128">
        <v>158713000</v>
      </c>
      <c r="G75" s="129">
        <v>1303</v>
      </c>
      <c r="H75" s="128">
        <v>158273000</v>
      </c>
      <c r="I75" s="129">
        <v>1347</v>
      </c>
      <c r="J75" s="128">
        <v>11468000</v>
      </c>
      <c r="K75" s="152">
        <v>1004</v>
      </c>
      <c r="L75" s="130">
        <v>11422.310756972112</v>
      </c>
      <c r="M75" s="128">
        <v>11936000</v>
      </c>
      <c r="N75" s="152">
        <v>254</v>
      </c>
      <c r="O75" s="131">
        <v>46992.125984251972</v>
      </c>
    </row>
    <row r="76" spans="1:15" hidden="1" outlineLevel="2">
      <c r="A76" s="7" t="str">
        <f t="shared" ref="A76:A143" si="6">LEFT(C76,2)</f>
        <v>18</v>
      </c>
      <c r="B76" s="124"/>
      <c r="C76" s="125" t="s">
        <v>318</v>
      </c>
      <c r="D76" s="126" t="s">
        <v>966</v>
      </c>
      <c r="E76" s="129">
        <v>3533</v>
      </c>
      <c r="F76" s="128">
        <v>371950000</v>
      </c>
      <c r="G76" s="129">
        <v>3410</v>
      </c>
      <c r="H76" s="128">
        <v>381681000</v>
      </c>
      <c r="I76" s="129">
        <v>3510</v>
      </c>
      <c r="J76" s="128">
        <v>25471000</v>
      </c>
      <c r="K76" s="152">
        <v>2702</v>
      </c>
      <c r="L76" s="130">
        <v>9426.7209474463361</v>
      </c>
      <c r="M76" s="128">
        <v>16186000</v>
      </c>
      <c r="N76" s="152">
        <v>622</v>
      </c>
      <c r="O76" s="131">
        <v>26022.508038585209</v>
      </c>
    </row>
    <row r="77" spans="1:15" hidden="1" outlineLevel="2">
      <c r="A77" s="7" t="str">
        <f t="shared" si="6"/>
        <v>18</v>
      </c>
      <c r="B77" s="124"/>
      <c r="C77" s="125" t="s">
        <v>319</v>
      </c>
      <c r="D77" s="126" t="s">
        <v>967</v>
      </c>
      <c r="E77" s="129">
        <v>21071</v>
      </c>
      <c r="F77" s="128">
        <v>2557795000</v>
      </c>
      <c r="G77" s="129">
        <v>20419</v>
      </c>
      <c r="H77" s="128">
        <v>2606604000</v>
      </c>
      <c r="I77" s="129">
        <v>20955</v>
      </c>
      <c r="J77" s="128">
        <v>153076000</v>
      </c>
      <c r="K77" s="152">
        <v>16023</v>
      </c>
      <c r="L77" s="130">
        <v>9553.5168195718652</v>
      </c>
      <c r="M77" s="128">
        <v>104920000</v>
      </c>
      <c r="N77" s="152">
        <v>3690</v>
      </c>
      <c r="O77" s="131">
        <v>28433.604336043361</v>
      </c>
    </row>
    <row r="78" spans="1:15" hidden="1" outlineLevel="2">
      <c r="A78" s="7" t="str">
        <f t="shared" si="6"/>
        <v>18</v>
      </c>
      <c r="B78" s="124"/>
      <c r="C78" s="125" t="s">
        <v>320</v>
      </c>
      <c r="D78" s="126" t="s">
        <v>968</v>
      </c>
      <c r="E78" s="129">
        <v>1553</v>
      </c>
      <c r="F78" s="128">
        <v>265942000</v>
      </c>
      <c r="G78" s="129">
        <v>1489</v>
      </c>
      <c r="H78" s="128">
        <v>246668000</v>
      </c>
      <c r="I78" s="129">
        <v>1538</v>
      </c>
      <c r="J78" s="128">
        <v>14301000</v>
      </c>
      <c r="K78" s="152">
        <v>1114</v>
      </c>
      <c r="L78" s="130">
        <v>12837.522441651705</v>
      </c>
      <c r="M78" s="128">
        <v>34700000</v>
      </c>
      <c r="N78" s="152">
        <v>308</v>
      </c>
      <c r="O78" s="131">
        <v>112662.33766233767</v>
      </c>
    </row>
    <row r="79" spans="1:15" hidden="1" outlineLevel="2">
      <c r="A79" s="7" t="str">
        <f t="shared" si="6"/>
        <v>18</v>
      </c>
      <c r="B79" s="124"/>
      <c r="C79" s="125" t="s">
        <v>321</v>
      </c>
      <c r="D79" s="126" t="s">
        <v>969</v>
      </c>
      <c r="E79" s="129">
        <v>363</v>
      </c>
      <c r="F79" s="128">
        <v>44024000</v>
      </c>
      <c r="G79" s="129">
        <v>347</v>
      </c>
      <c r="H79" s="128">
        <v>45873000</v>
      </c>
      <c r="I79" s="129">
        <v>360</v>
      </c>
      <c r="J79" s="128">
        <v>5373000</v>
      </c>
      <c r="K79" s="152">
        <v>282</v>
      </c>
      <c r="L79" s="130">
        <v>19053.191489361703</v>
      </c>
      <c r="M79" s="128">
        <v>3801000</v>
      </c>
      <c r="N79" s="152">
        <v>55</v>
      </c>
      <c r="O79" s="131">
        <v>69109.090909090912</v>
      </c>
    </row>
    <row r="80" spans="1:15" hidden="1" outlineLevel="2">
      <c r="A80" s="7" t="str">
        <f t="shared" si="6"/>
        <v>18</v>
      </c>
      <c r="B80" s="124"/>
      <c r="C80" s="125" t="s">
        <v>322</v>
      </c>
      <c r="D80" s="126" t="s">
        <v>970</v>
      </c>
      <c r="E80" s="129">
        <v>963</v>
      </c>
      <c r="F80" s="128">
        <v>108462000</v>
      </c>
      <c r="G80" s="129">
        <v>925</v>
      </c>
      <c r="H80" s="128">
        <v>114490000</v>
      </c>
      <c r="I80" s="129">
        <v>951</v>
      </c>
      <c r="J80" s="128">
        <v>9879000</v>
      </c>
      <c r="K80" s="152">
        <v>730</v>
      </c>
      <c r="L80" s="130">
        <v>13532.876712328767</v>
      </c>
      <c r="M80" s="128">
        <v>3925000</v>
      </c>
      <c r="N80" s="152">
        <v>186</v>
      </c>
      <c r="O80" s="131">
        <v>21102.15053763441</v>
      </c>
    </row>
    <row r="81" spans="1:15" hidden="1" outlineLevel="2">
      <c r="A81" s="7" t="str">
        <f t="shared" si="6"/>
        <v>18</v>
      </c>
      <c r="B81" s="124"/>
      <c r="C81" s="125" t="s">
        <v>323</v>
      </c>
      <c r="D81" s="126" t="s">
        <v>971</v>
      </c>
      <c r="E81" s="129">
        <v>4968</v>
      </c>
      <c r="F81" s="128">
        <v>619420000</v>
      </c>
      <c r="G81" s="129">
        <v>4794</v>
      </c>
      <c r="H81" s="128">
        <v>629270000</v>
      </c>
      <c r="I81" s="129">
        <v>4923</v>
      </c>
      <c r="J81" s="128">
        <v>36814000</v>
      </c>
      <c r="K81" s="152">
        <v>3512</v>
      </c>
      <c r="L81" s="130">
        <v>10482.346241457859</v>
      </c>
      <c r="M81" s="128">
        <v>29035000</v>
      </c>
      <c r="N81" s="152">
        <v>1088</v>
      </c>
      <c r="O81" s="131">
        <v>26686.580882352941</v>
      </c>
    </row>
    <row r="82" spans="1:15" hidden="1" outlineLevel="2">
      <c r="A82" s="7" t="str">
        <f t="shared" si="6"/>
        <v>18</v>
      </c>
      <c r="B82" s="124"/>
      <c r="C82" s="125" t="s">
        <v>324</v>
      </c>
      <c r="D82" s="126" t="s">
        <v>972</v>
      </c>
      <c r="E82" s="129">
        <v>1602</v>
      </c>
      <c r="F82" s="128">
        <v>179773000</v>
      </c>
      <c r="G82" s="129">
        <v>1538</v>
      </c>
      <c r="H82" s="128">
        <v>183360000</v>
      </c>
      <c r="I82" s="129">
        <v>1584</v>
      </c>
      <c r="J82" s="128">
        <v>11498000</v>
      </c>
      <c r="K82" s="152">
        <v>1172</v>
      </c>
      <c r="L82" s="130">
        <v>9810.5802047781563</v>
      </c>
      <c r="M82" s="128">
        <v>7052000</v>
      </c>
      <c r="N82" s="152">
        <v>305</v>
      </c>
      <c r="O82" s="131">
        <v>23121.311475409835</v>
      </c>
    </row>
    <row r="83" spans="1:15" s="137" customFormat="1" hidden="1" outlineLevel="2">
      <c r="A83" s="7" t="str">
        <f t="shared" si="6"/>
        <v>18</v>
      </c>
      <c r="B83" s="133"/>
      <c r="C83" s="125" t="s">
        <v>325</v>
      </c>
      <c r="D83" s="126" t="s">
        <v>973</v>
      </c>
      <c r="E83" s="129">
        <v>813</v>
      </c>
      <c r="F83" s="128">
        <v>74620000</v>
      </c>
      <c r="G83" s="129">
        <v>781</v>
      </c>
      <c r="H83" s="128">
        <v>76747000</v>
      </c>
      <c r="I83" s="129">
        <v>801</v>
      </c>
      <c r="J83" s="128">
        <v>5460000</v>
      </c>
      <c r="K83" s="152">
        <v>588</v>
      </c>
      <c r="L83" s="130">
        <v>9285.7142857142862</v>
      </c>
      <c r="M83" s="128">
        <v>3336000</v>
      </c>
      <c r="N83" s="152">
        <v>175</v>
      </c>
      <c r="O83" s="131">
        <v>19062.857142857141</v>
      </c>
    </row>
    <row r="84" spans="1:15" hidden="1" outlineLevel="2">
      <c r="A84" s="7" t="str">
        <f t="shared" si="6"/>
        <v>18</v>
      </c>
      <c r="B84" s="124"/>
      <c r="C84" s="125" t="s">
        <v>326</v>
      </c>
      <c r="D84" s="126" t="s">
        <v>974</v>
      </c>
      <c r="E84" s="129">
        <v>3722</v>
      </c>
      <c r="F84" s="128">
        <v>415206000</v>
      </c>
      <c r="G84" s="129">
        <v>3613</v>
      </c>
      <c r="H84" s="128">
        <v>429706000</v>
      </c>
      <c r="I84" s="129">
        <v>3709</v>
      </c>
      <c r="J84" s="128">
        <v>26000000</v>
      </c>
      <c r="K84" s="152">
        <v>2814</v>
      </c>
      <c r="L84" s="130">
        <v>9239.5167022032692</v>
      </c>
      <c r="M84" s="128">
        <v>12132000</v>
      </c>
      <c r="N84" s="152">
        <v>691</v>
      </c>
      <c r="O84" s="131">
        <v>17557.163531114325</v>
      </c>
    </row>
    <row r="85" spans="1:15" hidden="1" outlineLevel="2">
      <c r="A85" s="7" t="str">
        <f t="shared" si="6"/>
        <v>18</v>
      </c>
      <c r="B85" s="124"/>
      <c r="C85" s="125" t="s">
        <v>327</v>
      </c>
      <c r="D85" s="126" t="s">
        <v>1457</v>
      </c>
      <c r="E85" s="129">
        <v>7873</v>
      </c>
      <c r="F85" s="128">
        <v>926329000</v>
      </c>
      <c r="G85" s="129">
        <v>7625</v>
      </c>
      <c r="H85" s="128">
        <v>940691000</v>
      </c>
      <c r="I85" s="129">
        <v>7815</v>
      </c>
      <c r="J85" s="128">
        <v>54464000</v>
      </c>
      <c r="K85" s="152">
        <v>5874</v>
      </c>
      <c r="L85" s="130">
        <v>9272.046305754171</v>
      </c>
      <c r="M85" s="128">
        <v>41160000</v>
      </c>
      <c r="N85" s="152">
        <v>1466</v>
      </c>
      <c r="O85" s="131">
        <v>28076.398362892225</v>
      </c>
    </row>
    <row r="86" spans="1:15" hidden="1" outlineLevel="2">
      <c r="A86" s="7" t="str">
        <f t="shared" si="6"/>
        <v>18</v>
      </c>
      <c r="B86" s="124"/>
      <c r="C86" s="125" t="s">
        <v>328</v>
      </c>
      <c r="D86" s="126" t="s">
        <v>976</v>
      </c>
      <c r="E86" s="129">
        <v>1527</v>
      </c>
      <c r="F86" s="128">
        <v>160403000</v>
      </c>
      <c r="G86" s="129">
        <v>1473</v>
      </c>
      <c r="H86" s="128">
        <v>167823000</v>
      </c>
      <c r="I86" s="129">
        <v>1510</v>
      </c>
      <c r="J86" s="128">
        <v>10346000</v>
      </c>
      <c r="K86" s="152">
        <v>1157</v>
      </c>
      <c r="L86" s="130">
        <v>8942.0916162489193</v>
      </c>
      <c r="M86" s="128">
        <v>3644000</v>
      </c>
      <c r="N86" s="152">
        <v>260</v>
      </c>
      <c r="O86" s="131">
        <v>14015.384615384615</v>
      </c>
    </row>
    <row r="87" spans="1:15" hidden="1" outlineLevel="2">
      <c r="A87" s="7" t="str">
        <f t="shared" si="6"/>
        <v>18</v>
      </c>
      <c r="B87" s="124"/>
      <c r="C87" s="125" t="s">
        <v>329</v>
      </c>
      <c r="D87" s="126" t="s">
        <v>977</v>
      </c>
      <c r="E87" s="129">
        <v>2190</v>
      </c>
      <c r="F87" s="128">
        <v>259683000</v>
      </c>
      <c r="G87" s="129">
        <v>2093</v>
      </c>
      <c r="H87" s="128">
        <v>262952000</v>
      </c>
      <c r="I87" s="129">
        <v>2168</v>
      </c>
      <c r="J87" s="128">
        <v>18499000</v>
      </c>
      <c r="K87" s="152">
        <v>1605</v>
      </c>
      <c r="L87" s="130">
        <v>11525.856697819314</v>
      </c>
      <c r="M87" s="128">
        <v>12758000</v>
      </c>
      <c r="N87" s="152">
        <v>441</v>
      </c>
      <c r="O87" s="131">
        <v>28929.705215419501</v>
      </c>
    </row>
    <row r="88" spans="1:15" hidden="1" outlineLevel="2">
      <c r="A88" s="7" t="str">
        <f t="shared" si="6"/>
        <v>18</v>
      </c>
      <c r="B88" s="124"/>
      <c r="C88" s="125" t="s">
        <v>332</v>
      </c>
      <c r="D88" s="126" t="s">
        <v>980</v>
      </c>
      <c r="E88" s="129">
        <v>1675</v>
      </c>
      <c r="F88" s="128">
        <v>189039000</v>
      </c>
      <c r="G88" s="129">
        <v>1606</v>
      </c>
      <c r="H88" s="128">
        <v>196172000</v>
      </c>
      <c r="I88" s="129">
        <v>1666</v>
      </c>
      <c r="J88" s="128">
        <v>12834000</v>
      </c>
      <c r="K88" s="152">
        <v>1278</v>
      </c>
      <c r="L88" s="130">
        <v>10042.25352112676</v>
      </c>
      <c r="M88" s="128">
        <v>5776000</v>
      </c>
      <c r="N88" s="152">
        <v>287</v>
      </c>
      <c r="O88" s="131">
        <v>20125.435540069688</v>
      </c>
    </row>
    <row r="89" spans="1:15" hidden="1" outlineLevel="2">
      <c r="A89" s="7" t="str">
        <f t="shared" si="6"/>
        <v>18</v>
      </c>
      <c r="B89" s="124"/>
      <c r="C89" s="125" t="s">
        <v>334</v>
      </c>
      <c r="D89" s="126" t="s">
        <v>982</v>
      </c>
      <c r="E89" s="129">
        <v>1108</v>
      </c>
      <c r="F89" s="128">
        <v>107811000</v>
      </c>
      <c r="G89" s="129">
        <v>1069</v>
      </c>
      <c r="H89" s="128">
        <v>113601000</v>
      </c>
      <c r="I89" s="129">
        <v>1089</v>
      </c>
      <c r="J89" s="128">
        <v>8504000</v>
      </c>
      <c r="K89" s="152">
        <v>851</v>
      </c>
      <c r="L89" s="130">
        <v>9992.9494712103406</v>
      </c>
      <c r="M89" s="128">
        <v>2766000</v>
      </c>
      <c r="N89" s="152">
        <v>181</v>
      </c>
      <c r="O89" s="131">
        <v>15281.767955801104</v>
      </c>
    </row>
    <row r="90" spans="1:15" hidden="1" outlineLevel="2">
      <c r="A90" s="7" t="str">
        <f t="shared" si="6"/>
        <v>18</v>
      </c>
      <c r="B90" s="124"/>
      <c r="C90" s="125" t="s">
        <v>336</v>
      </c>
      <c r="D90" s="126" t="s">
        <v>984</v>
      </c>
      <c r="E90" s="129">
        <v>428</v>
      </c>
      <c r="F90" s="128">
        <v>54478000</v>
      </c>
      <c r="G90" s="129">
        <v>411</v>
      </c>
      <c r="H90" s="128">
        <v>58062000</v>
      </c>
      <c r="I90" s="129">
        <v>421</v>
      </c>
      <c r="J90" s="128">
        <v>5970000</v>
      </c>
      <c r="K90" s="152">
        <v>322</v>
      </c>
      <c r="L90" s="130">
        <v>18540.372670807454</v>
      </c>
      <c r="M90" s="128">
        <v>2846000</v>
      </c>
      <c r="N90" s="152">
        <v>75</v>
      </c>
      <c r="O90" s="131">
        <v>37946.666666666664</v>
      </c>
    </row>
    <row r="91" spans="1:15" hidden="1" outlineLevel="2">
      <c r="A91" s="7" t="str">
        <f t="shared" si="6"/>
        <v>18</v>
      </c>
      <c r="B91" s="124"/>
      <c r="C91" s="125" t="s">
        <v>337</v>
      </c>
      <c r="D91" s="126" t="s">
        <v>985</v>
      </c>
      <c r="E91" s="129">
        <v>580</v>
      </c>
      <c r="F91" s="128">
        <v>73893000</v>
      </c>
      <c r="G91" s="129">
        <v>550</v>
      </c>
      <c r="H91" s="128">
        <v>79340000</v>
      </c>
      <c r="I91" s="129">
        <v>572</v>
      </c>
      <c r="J91" s="128">
        <v>8734000</v>
      </c>
      <c r="K91" s="152">
        <v>466</v>
      </c>
      <c r="L91" s="130">
        <v>18742.489270386268</v>
      </c>
      <c r="M91" s="128">
        <v>3581000</v>
      </c>
      <c r="N91" s="152">
        <v>88</v>
      </c>
      <c r="O91" s="131">
        <v>40693.181818181816</v>
      </c>
    </row>
    <row r="92" spans="1:15" hidden="1" outlineLevel="2">
      <c r="A92" s="7" t="str">
        <f t="shared" si="6"/>
        <v>18</v>
      </c>
      <c r="B92" s="124"/>
      <c r="C92" s="125" t="s">
        <v>338</v>
      </c>
      <c r="D92" s="126" t="s">
        <v>986</v>
      </c>
      <c r="E92" s="129">
        <v>1109</v>
      </c>
      <c r="F92" s="128">
        <v>124226000</v>
      </c>
      <c r="G92" s="129">
        <v>1056</v>
      </c>
      <c r="H92" s="128">
        <v>133399000</v>
      </c>
      <c r="I92" s="129">
        <v>1095</v>
      </c>
      <c r="J92" s="128">
        <v>14904000</v>
      </c>
      <c r="K92" s="152">
        <v>855</v>
      </c>
      <c r="L92" s="130">
        <v>17431.57894736842</v>
      </c>
      <c r="M92" s="128">
        <v>5484000</v>
      </c>
      <c r="N92" s="152">
        <v>180</v>
      </c>
      <c r="O92" s="131">
        <v>30466.666666666668</v>
      </c>
    </row>
    <row r="93" spans="1:15" hidden="1" outlineLevel="2">
      <c r="A93" s="7" t="str">
        <f t="shared" si="6"/>
        <v>18</v>
      </c>
      <c r="B93" s="124"/>
      <c r="C93" s="125" t="s">
        <v>339</v>
      </c>
      <c r="D93" s="126" t="s">
        <v>987</v>
      </c>
      <c r="E93" s="129">
        <v>9086</v>
      </c>
      <c r="F93" s="128">
        <v>1114869000</v>
      </c>
      <c r="G93" s="129">
        <v>8717</v>
      </c>
      <c r="H93" s="128">
        <v>1146284000</v>
      </c>
      <c r="I93" s="129">
        <v>9029</v>
      </c>
      <c r="J93" s="128">
        <v>94306000</v>
      </c>
      <c r="K93" s="152">
        <v>6968</v>
      </c>
      <c r="L93" s="130">
        <v>13534.156142365098</v>
      </c>
      <c r="M93" s="128">
        <v>63565000</v>
      </c>
      <c r="N93" s="152">
        <v>1563</v>
      </c>
      <c r="O93" s="131">
        <v>40668.586052463215</v>
      </c>
    </row>
    <row r="94" spans="1:15" hidden="1" outlineLevel="2">
      <c r="A94" s="7" t="str">
        <f t="shared" si="6"/>
        <v>18</v>
      </c>
      <c r="B94" s="124"/>
      <c r="C94" s="125" t="s">
        <v>340</v>
      </c>
      <c r="D94" s="126" t="s">
        <v>988</v>
      </c>
      <c r="E94" s="129">
        <v>7913</v>
      </c>
      <c r="F94" s="128">
        <v>1030980000</v>
      </c>
      <c r="G94" s="129">
        <v>7591</v>
      </c>
      <c r="H94" s="128">
        <v>1042547000</v>
      </c>
      <c r="I94" s="129">
        <v>7850</v>
      </c>
      <c r="J94" s="128">
        <v>71258000</v>
      </c>
      <c r="K94" s="152">
        <v>5984</v>
      </c>
      <c r="L94" s="130">
        <v>11908.088235294117</v>
      </c>
      <c r="M94" s="128">
        <v>61112000</v>
      </c>
      <c r="N94" s="152">
        <v>1401</v>
      </c>
      <c r="O94" s="131">
        <v>43620.27123483226</v>
      </c>
    </row>
    <row r="95" spans="1:15" hidden="1" outlineLevel="2">
      <c r="A95" s="7" t="str">
        <f t="shared" si="6"/>
        <v>18</v>
      </c>
      <c r="B95" s="124"/>
      <c r="C95" s="125" t="s">
        <v>341</v>
      </c>
      <c r="D95" s="126" t="s">
        <v>989</v>
      </c>
      <c r="E95" s="129">
        <v>6471</v>
      </c>
      <c r="F95" s="128">
        <v>903629000</v>
      </c>
      <c r="G95" s="129">
        <v>6260</v>
      </c>
      <c r="H95" s="128">
        <v>931274000</v>
      </c>
      <c r="I95" s="129">
        <v>6440</v>
      </c>
      <c r="J95" s="128">
        <v>52019000</v>
      </c>
      <c r="K95" s="152">
        <v>4803</v>
      </c>
      <c r="L95" s="130">
        <v>10830.522590047887</v>
      </c>
      <c r="M95" s="128">
        <v>23365000</v>
      </c>
      <c r="N95" s="152">
        <v>1192</v>
      </c>
      <c r="O95" s="131">
        <v>19601.510067114094</v>
      </c>
    </row>
    <row r="96" spans="1:15" hidden="1" outlineLevel="2">
      <c r="A96" s="7" t="str">
        <f t="shared" si="6"/>
        <v>18</v>
      </c>
      <c r="B96" s="124"/>
      <c r="C96" s="125" t="s">
        <v>342</v>
      </c>
      <c r="D96" s="126" t="s">
        <v>728</v>
      </c>
      <c r="E96" s="129">
        <v>2120</v>
      </c>
      <c r="F96" s="128">
        <v>365849000</v>
      </c>
      <c r="G96" s="129">
        <v>2022</v>
      </c>
      <c r="H96" s="128">
        <v>360710000</v>
      </c>
      <c r="I96" s="129">
        <v>2094</v>
      </c>
      <c r="J96" s="128">
        <v>29784000</v>
      </c>
      <c r="K96" s="152">
        <v>1672</v>
      </c>
      <c r="L96" s="130">
        <v>17813.397129186604</v>
      </c>
      <c r="M96" s="128">
        <v>20664000</v>
      </c>
      <c r="N96" s="152">
        <v>321</v>
      </c>
      <c r="O96" s="131">
        <v>64373.831775700935</v>
      </c>
    </row>
    <row r="97" spans="1:15" hidden="1" outlineLevel="2">
      <c r="A97" s="7" t="str">
        <f t="shared" si="6"/>
        <v>18</v>
      </c>
      <c r="B97" s="124"/>
      <c r="C97" s="125" t="s">
        <v>343</v>
      </c>
      <c r="D97" s="126" t="s">
        <v>990</v>
      </c>
      <c r="E97" s="129">
        <v>3808</v>
      </c>
      <c r="F97" s="128">
        <v>454470000</v>
      </c>
      <c r="G97" s="129">
        <v>3646</v>
      </c>
      <c r="H97" s="128">
        <v>474477000</v>
      </c>
      <c r="I97" s="129">
        <v>3777</v>
      </c>
      <c r="J97" s="128">
        <v>40512000</v>
      </c>
      <c r="K97" s="152">
        <v>2956</v>
      </c>
      <c r="L97" s="130">
        <v>13705.006765899865</v>
      </c>
      <c r="M97" s="128">
        <v>20654000</v>
      </c>
      <c r="N97" s="152">
        <v>600</v>
      </c>
      <c r="O97" s="131">
        <v>34423.333333333336</v>
      </c>
    </row>
    <row r="98" spans="1:15" hidden="1" outlineLevel="2">
      <c r="A98" s="7" t="str">
        <f t="shared" si="6"/>
        <v>18</v>
      </c>
      <c r="B98" s="124"/>
      <c r="C98" s="125" t="s">
        <v>344</v>
      </c>
      <c r="D98" s="126" t="s">
        <v>1163</v>
      </c>
      <c r="E98" s="129">
        <v>8376</v>
      </c>
      <c r="F98" s="128">
        <v>1098300000</v>
      </c>
      <c r="G98" s="129">
        <v>8080</v>
      </c>
      <c r="H98" s="128">
        <v>1121964000</v>
      </c>
      <c r="I98" s="129">
        <v>8328</v>
      </c>
      <c r="J98" s="128">
        <v>73045000</v>
      </c>
      <c r="K98" s="152">
        <v>6229</v>
      </c>
      <c r="L98" s="130">
        <v>11726.601380638947</v>
      </c>
      <c r="M98" s="128">
        <v>50923000</v>
      </c>
      <c r="N98" s="152">
        <v>1558</v>
      </c>
      <c r="O98" s="131">
        <v>32684.852374839538</v>
      </c>
    </row>
    <row r="99" spans="1:15" hidden="1" outlineLevel="2">
      <c r="A99" s="7" t="str">
        <f t="shared" si="6"/>
        <v>18</v>
      </c>
      <c r="B99" s="124"/>
      <c r="C99" s="125" t="s">
        <v>345</v>
      </c>
      <c r="D99" s="126" t="s">
        <v>992</v>
      </c>
      <c r="E99" s="129">
        <v>3805</v>
      </c>
      <c r="F99" s="128">
        <v>461511000</v>
      </c>
      <c r="G99" s="129">
        <v>3666</v>
      </c>
      <c r="H99" s="128">
        <v>478027000</v>
      </c>
      <c r="I99" s="129">
        <v>3772</v>
      </c>
      <c r="J99" s="128">
        <v>34444000</v>
      </c>
      <c r="K99" s="152">
        <v>2923</v>
      </c>
      <c r="L99" s="130">
        <v>11783.783783783783</v>
      </c>
      <c r="M99" s="128">
        <v>19656000</v>
      </c>
      <c r="N99" s="152">
        <v>630</v>
      </c>
      <c r="O99" s="131">
        <v>31200</v>
      </c>
    </row>
    <row r="100" spans="1:15" hidden="1" outlineLevel="2">
      <c r="A100" s="7" t="str">
        <f t="shared" si="6"/>
        <v>18</v>
      </c>
      <c r="B100" s="124"/>
      <c r="C100" s="125" t="s">
        <v>346</v>
      </c>
      <c r="D100" s="126" t="s">
        <v>993</v>
      </c>
      <c r="E100" s="129">
        <v>929</v>
      </c>
      <c r="F100" s="128">
        <v>114255000</v>
      </c>
      <c r="G100" s="129">
        <v>889</v>
      </c>
      <c r="H100" s="128">
        <v>120828000</v>
      </c>
      <c r="I100" s="129">
        <v>923</v>
      </c>
      <c r="J100" s="128">
        <v>12407000</v>
      </c>
      <c r="K100" s="152">
        <v>735</v>
      </c>
      <c r="L100" s="130">
        <v>16880.272108843539</v>
      </c>
      <c r="M100" s="128">
        <v>6702000</v>
      </c>
      <c r="N100" s="152">
        <v>146</v>
      </c>
      <c r="O100" s="131">
        <v>45904.109589041094</v>
      </c>
    </row>
    <row r="101" spans="1:15" hidden="1" outlineLevel="2">
      <c r="A101" s="7" t="str">
        <f t="shared" si="6"/>
        <v>18</v>
      </c>
      <c r="B101" s="124"/>
      <c r="C101" s="125" t="s">
        <v>1164</v>
      </c>
      <c r="D101" s="126" t="s">
        <v>1165</v>
      </c>
      <c r="E101" s="129">
        <v>2274</v>
      </c>
      <c r="F101" s="128">
        <v>232131000</v>
      </c>
      <c r="G101" s="129">
        <v>2171</v>
      </c>
      <c r="H101" s="128">
        <v>241769000</v>
      </c>
      <c r="I101" s="129">
        <v>2239</v>
      </c>
      <c r="J101" s="128">
        <v>17039000</v>
      </c>
      <c r="K101" s="152">
        <v>1709</v>
      </c>
      <c r="L101" s="130">
        <v>9970.1579871269751</v>
      </c>
      <c r="M101" s="128">
        <v>7532000</v>
      </c>
      <c r="N101" s="152">
        <v>411</v>
      </c>
      <c r="O101" s="131">
        <v>18326.03406326034</v>
      </c>
    </row>
    <row r="102" spans="1:15" ht="15.75" outlineLevel="1" collapsed="1">
      <c r="A102" s="7" t="s">
        <v>1111</v>
      </c>
      <c r="B102" s="124"/>
      <c r="C102" s="148" t="str">
        <f>LEFT(A102,2)</f>
        <v>18</v>
      </c>
      <c r="D102" s="135" t="s">
        <v>1458</v>
      </c>
      <c r="E102" s="136">
        <f t="shared" ref="E102:K102" si="7">SUBTOTAL(9,E61:E101)</f>
        <v>193912</v>
      </c>
      <c r="F102" s="108">
        <f t="shared" si="7"/>
        <v>24862554000</v>
      </c>
      <c r="G102" s="109">
        <f t="shared" si="7"/>
        <v>187357</v>
      </c>
      <c r="H102" s="108">
        <f t="shared" si="7"/>
        <v>25175617000</v>
      </c>
      <c r="I102" s="109">
        <f t="shared" si="7"/>
        <v>192544</v>
      </c>
      <c r="J102" s="108">
        <f t="shared" si="7"/>
        <v>1568741000</v>
      </c>
      <c r="K102" s="136">
        <f t="shared" si="7"/>
        <v>144646</v>
      </c>
      <c r="L102" s="110">
        <f t="shared" ref="L102:L108" si="8">+J102/K102</f>
        <v>10845.381137397508</v>
      </c>
      <c r="M102" s="108">
        <f>SUBTOTAL(9,M61:M101)</f>
        <v>1228324000</v>
      </c>
      <c r="N102" s="136">
        <f>SUBTOTAL(9,N61:N101)</f>
        <v>35495</v>
      </c>
      <c r="O102" s="111">
        <f t="shared" ref="O102:O108" si="9">+M102/N102</f>
        <v>34605.550077475702</v>
      </c>
    </row>
    <row r="103" spans="1:15" hidden="1" outlineLevel="2">
      <c r="A103" s="7" t="str">
        <f t="shared" si="6"/>
        <v>21</v>
      </c>
      <c r="B103" s="124"/>
      <c r="C103" s="125" t="s">
        <v>1093</v>
      </c>
      <c r="D103" s="126" t="s">
        <v>457</v>
      </c>
      <c r="E103" s="129">
        <v>2947</v>
      </c>
      <c r="F103" s="128">
        <v>30203000</v>
      </c>
      <c r="G103" s="129">
        <v>330</v>
      </c>
      <c r="H103" s="128">
        <v>23275000</v>
      </c>
      <c r="I103" s="129">
        <v>69</v>
      </c>
      <c r="J103" s="128">
        <v>1381000</v>
      </c>
      <c r="K103" s="152">
        <v>31</v>
      </c>
      <c r="L103" s="130">
        <v>44548.387096774197</v>
      </c>
      <c r="M103" s="128">
        <v>6665000</v>
      </c>
      <c r="N103" s="152">
        <v>277</v>
      </c>
      <c r="O103" s="131">
        <v>24061.371841155236</v>
      </c>
    </row>
    <row r="104" spans="1:15" ht="15.75" outlineLevel="1" collapsed="1">
      <c r="A104" s="7" t="s">
        <v>1114</v>
      </c>
      <c r="B104" s="124"/>
      <c r="C104" s="148" t="str">
        <f>LEFT(A104,2)</f>
        <v>21</v>
      </c>
      <c r="D104" s="135" t="s">
        <v>457</v>
      </c>
      <c r="E104" s="136">
        <f t="shared" ref="E104:K104" si="10">SUBTOTAL(9,E103:E103)</f>
        <v>2947</v>
      </c>
      <c r="F104" s="108">
        <f t="shared" si="10"/>
        <v>30203000</v>
      </c>
      <c r="G104" s="109">
        <f t="shared" si="10"/>
        <v>330</v>
      </c>
      <c r="H104" s="108">
        <f t="shared" si="10"/>
        <v>23275000</v>
      </c>
      <c r="I104" s="109">
        <f t="shared" si="10"/>
        <v>69</v>
      </c>
      <c r="J104" s="108">
        <f t="shared" si="10"/>
        <v>1381000</v>
      </c>
      <c r="K104" s="136">
        <f t="shared" si="10"/>
        <v>31</v>
      </c>
      <c r="L104" s="110">
        <f t="shared" si="8"/>
        <v>44548.387096774197</v>
      </c>
      <c r="M104" s="108">
        <f>SUBTOTAL(9,M103:M103)</f>
        <v>6665000</v>
      </c>
      <c r="N104" s="136">
        <f>SUBTOTAL(9,N103:N103)</f>
        <v>277</v>
      </c>
      <c r="O104" s="111">
        <f t="shared" si="9"/>
        <v>24061.371841155236</v>
      </c>
    </row>
    <row r="105" spans="1:15" hidden="1" outlineLevel="2">
      <c r="A105" s="7" t="str">
        <f t="shared" si="6"/>
        <v>23</v>
      </c>
      <c r="B105" s="124"/>
      <c r="C105" s="125" t="s">
        <v>390</v>
      </c>
      <c r="D105" s="126" t="s">
        <v>1167</v>
      </c>
      <c r="E105" s="129">
        <v>77602</v>
      </c>
      <c r="F105" s="128">
        <v>5110679000</v>
      </c>
      <c r="G105" s="129">
        <v>75476</v>
      </c>
      <c r="H105" s="128">
        <v>3672307000</v>
      </c>
      <c r="I105" s="129">
        <v>36309</v>
      </c>
      <c r="J105" s="128">
        <v>380729000</v>
      </c>
      <c r="K105" s="152">
        <v>20770</v>
      </c>
      <c r="L105" s="130">
        <v>18330.717380837748</v>
      </c>
      <c r="M105" s="128">
        <v>231767000</v>
      </c>
      <c r="N105" s="152">
        <v>9851</v>
      </c>
      <c r="O105" s="131">
        <v>23527.256116130342</v>
      </c>
    </row>
    <row r="106" spans="1:15" ht="15.75" outlineLevel="1" collapsed="1">
      <c r="A106" s="7" t="s">
        <v>1115</v>
      </c>
      <c r="B106" s="124"/>
      <c r="C106" s="148" t="str">
        <f>LEFT(A106,2)</f>
        <v>23</v>
      </c>
      <c r="D106" s="135" t="s">
        <v>1043</v>
      </c>
      <c r="E106" s="136">
        <f t="shared" ref="E106:K106" si="11">SUBTOTAL(9,E105:E105)</f>
        <v>77602</v>
      </c>
      <c r="F106" s="108">
        <f t="shared" si="11"/>
        <v>5110679000</v>
      </c>
      <c r="G106" s="109">
        <f t="shared" si="11"/>
        <v>75476</v>
      </c>
      <c r="H106" s="108">
        <f t="shared" si="11"/>
        <v>3672307000</v>
      </c>
      <c r="I106" s="109">
        <f t="shared" si="11"/>
        <v>36309</v>
      </c>
      <c r="J106" s="108">
        <f t="shared" si="11"/>
        <v>380729000</v>
      </c>
      <c r="K106" s="136">
        <f t="shared" si="11"/>
        <v>20770</v>
      </c>
      <c r="L106" s="110">
        <f t="shared" si="8"/>
        <v>18330.717380837748</v>
      </c>
      <c r="M106" s="108">
        <f>SUBTOTAL(9,M105:M105)</f>
        <v>231767000</v>
      </c>
      <c r="N106" s="136">
        <f>SUBTOTAL(9,N105:N105)</f>
        <v>9851</v>
      </c>
      <c r="O106" s="111">
        <f t="shared" si="9"/>
        <v>23527.256116130342</v>
      </c>
    </row>
    <row r="107" spans="1:15" hidden="1" outlineLevel="2">
      <c r="A107" s="7" t="str">
        <f t="shared" si="6"/>
        <v>24</v>
      </c>
      <c r="B107" s="124"/>
      <c r="C107" s="125" t="s">
        <v>1094</v>
      </c>
      <c r="D107" s="126" t="s">
        <v>1168</v>
      </c>
      <c r="E107" s="129">
        <v>49182</v>
      </c>
      <c r="F107" s="128">
        <v>747595000</v>
      </c>
      <c r="G107" s="129">
        <v>48358</v>
      </c>
      <c r="H107" s="128">
        <v>767043000</v>
      </c>
      <c r="I107" s="129">
        <v>48655</v>
      </c>
      <c r="J107" s="128">
        <v>41335000</v>
      </c>
      <c r="K107" s="152">
        <v>4242</v>
      </c>
      <c r="L107" s="130">
        <v>9744.2244224422448</v>
      </c>
      <c r="M107" s="128">
        <v>20518000</v>
      </c>
      <c r="N107" s="152">
        <v>2191</v>
      </c>
      <c r="O107" s="131">
        <v>9364.6736649931536</v>
      </c>
    </row>
    <row r="108" spans="1:15" ht="15.75" outlineLevel="1" collapsed="1">
      <c r="A108" s="7" t="s">
        <v>1116</v>
      </c>
      <c r="B108" s="124"/>
      <c r="C108" s="148" t="str">
        <f>LEFT(A108,2)</f>
        <v>24</v>
      </c>
      <c r="D108" s="135" t="s">
        <v>1095</v>
      </c>
      <c r="E108" s="136">
        <f t="shared" ref="E108:K108" si="12">SUBTOTAL(9,E107:E107)</f>
        <v>49182</v>
      </c>
      <c r="F108" s="108">
        <f t="shared" si="12"/>
        <v>747595000</v>
      </c>
      <c r="G108" s="109">
        <f t="shared" si="12"/>
        <v>48358</v>
      </c>
      <c r="H108" s="108">
        <f t="shared" si="12"/>
        <v>767043000</v>
      </c>
      <c r="I108" s="109">
        <f t="shared" si="12"/>
        <v>48655</v>
      </c>
      <c r="J108" s="108">
        <f t="shared" si="12"/>
        <v>41335000</v>
      </c>
      <c r="K108" s="136">
        <f t="shared" si="12"/>
        <v>4242</v>
      </c>
      <c r="L108" s="110">
        <f t="shared" si="8"/>
        <v>9744.2244224422448</v>
      </c>
      <c r="M108" s="108">
        <f>SUBTOTAL(9,M107:M107)</f>
        <v>20518000</v>
      </c>
      <c r="N108" s="136">
        <f>SUBTOTAL(9,N107:N107)</f>
        <v>2191</v>
      </c>
      <c r="O108" s="111">
        <f t="shared" si="9"/>
        <v>9364.6736649931536</v>
      </c>
    </row>
    <row r="109" spans="1:15" hidden="1" outlineLevel="2">
      <c r="A109" s="7" t="str">
        <f t="shared" si="6"/>
        <v>30</v>
      </c>
      <c r="B109" s="124"/>
      <c r="C109" s="125" t="s">
        <v>1169</v>
      </c>
      <c r="D109" s="126" t="s">
        <v>585</v>
      </c>
      <c r="E109" s="129">
        <v>25327</v>
      </c>
      <c r="F109" s="128">
        <v>2886091000</v>
      </c>
      <c r="G109" s="129">
        <v>24413</v>
      </c>
      <c r="H109" s="128">
        <v>2899247000</v>
      </c>
      <c r="I109" s="129">
        <v>25132</v>
      </c>
      <c r="J109" s="128">
        <v>174652000</v>
      </c>
      <c r="K109" s="152">
        <v>18883</v>
      </c>
      <c r="L109" s="130">
        <v>9249.1659164327702</v>
      </c>
      <c r="M109" s="128">
        <v>166835000</v>
      </c>
      <c r="N109" s="152">
        <v>4772</v>
      </c>
      <c r="O109" s="131">
        <v>34961.232187761947</v>
      </c>
    </row>
    <row r="110" spans="1:15" hidden="1" outlineLevel="2">
      <c r="A110" s="7" t="str">
        <f t="shared" si="6"/>
        <v>30</v>
      </c>
      <c r="B110" s="124"/>
      <c r="C110" s="125" t="s">
        <v>1170</v>
      </c>
      <c r="D110" s="126" t="s">
        <v>586</v>
      </c>
      <c r="E110" s="129">
        <v>39146</v>
      </c>
      <c r="F110" s="128">
        <v>5482554000</v>
      </c>
      <c r="G110" s="129">
        <v>37829</v>
      </c>
      <c r="H110" s="128">
        <v>5422171000</v>
      </c>
      <c r="I110" s="129">
        <v>38858</v>
      </c>
      <c r="J110" s="128">
        <v>273408000</v>
      </c>
      <c r="K110" s="152">
        <v>27679</v>
      </c>
      <c r="L110" s="130">
        <v>9877.8135048231507</v>
      </c>
      <c r="M110" s="128">
        <v>341322000</v>
      </c>
      <c r="N110" s="152">
        <v>8400</v>
      </c>
      <c r="O110" s="131">
        <v>40633.571428571428</v>
      </c>
    </row>
    <row r="111" spans="1:15" hidden="1" outlineLevel="2">
      <c r="A111" s="7" t="str">
        <f t="shared" si="6"/>
        <v>30</v>
      </c>
      <c r="B111" s="124"/>
      <c r="C111" s="125" t="s">
        <v>1171</v>
      </c>
      <c r="D111" s="126" t="s">
        <v>587</v>
      </c>
      <c r="E111" s="129">
        <v>44399</v>
      </c>
      <c r="F111" s="128">
        <v>5405110000</v>
      </c>
      <c r="G111" s="129">
        <v>42918</v>
      </c>
      <c r="H111" s="128">
        <v>5374939000</v>
      </c>
      <c r="I111" s="129">
        <v>44137</v>
      </c>
      <c r="J111" s="128">
        <v>305143000</v>
      </c>
      <c r="K111" s="152">
        <v>32581</v>
      </c>
      <c r="L111" s="130">
        <v>9365.6732451428743</v>
      </c>
      <c r="M111" s="128">
        <v>328981000</v>
      </c>
      <c r="N111" s="152">
        <v>8660</v>
      </c>
      <c r="O111" s="131">
        <v>37988.568129330255</v>
      </c>
    </row>
    <row r="112" spans="1:15" hidden="1" outlineLevel="2">
      <c r="A112" s="7" t="str">
        <f t="shared" si="6"/>
        <v>30</v>
      </c>
      <c r="B112" s="124"/>
      <c r="C112" s="125" t="s">
        <v>1172</v>
      </c>
      <c r="D112" s="126" t="s">
        <v>588</v>
      </c>
      <c r="E112" s="129">
        <v>64488</v>
      </c>
      <c r="F112" s="128">
        <v>8419828000</v>
      </c>
      <c r="G112" s="129">
        <v>62286</v>
      </c>
      <c r="H112" s="128">
        <v>8301145000</v>
      </c>
      <c r="I112" s="129">
        <v>64066</v>
      </c>
      <c r="J112" s="128">
        <v>469836000</v>
      </c>
      <c r="K112" s="152">
        <v>47113</v>
      </c>
      <c r="L112" s="130">
        <v>9972.5341200942421</v>
      </c>
      <c r="M112" s="128">
        <v>579437000</v>
      </c>
      <c r="N112" s="152">
        <v>13035</v>
      </c>
      <c r="O112" s="131">
        <v>44452.397391637896</v>
      </c>
    </row>
    <row r="113" spans="1:15" hidden="1" outlineLevel="2">
      <c r="A113" s="7" t="str">
        <f t="shared" si="6"/>
        <v>30</v>
      </c>
      <c r="B113" s="124"/>
      <c r="C113" s="125" t="s">
        <v>1173</v>
      </c>
      <c r="D113" s="126" t="s">
        <v>683</v>
      </c>
      <c r="E113" s="129">
        <v>78610</v>
      </c>
      <c r="F113" s="128">
        <v>11172419000</v>
      </c>
      <c r="G113" s="129">
        <v>76058</v>
      </c>
      <c r="H113" s="128">
        <v>11001502000</v>
      </c>
      <c r="I113" s="129">
        <v>78033</v>
      </c>
      <c r="J113" s="128">
        <v>572128000</v>
      </c>
      <c r="K113" s="152">
        <v>55117</v>
      </c>
      <c r="L113" s="130">
        <v>10380.245659233993</v>
      </c>
      <c r="M113" s="128">
        <v>735610000</v>
      </c>
      <c r="N113" s="152">
        <v>17233</v>
      </c>
      <c r="O113" s="131">
        <v>42686.125456972091</v>
      </c>
    </row>
    <row r="114" spans="1:15" hidden="1" outlineLevel="2">
      <c r="A114" s="7" t="str">
        <f t="shared" si="6"/>
        <v>30</v>
      </c>
      <c r="B114" s="124"/>
      <c r="C114" s="125" t="s">
        <v>1174</v>
      </c>
      <c r="D114" s="126" t="s">
        <v>684</v>
      </c>
      <c r="E114" s="129">
        <v>21545</v>
      </c>
      <c r="F114" s="128">
        <v>3287791000</v>
      </c>
      <c r="G114" s="129">
        <v>20904</v>
      </c>
      <c r="H114" s="128">
        <v>3249449000</v>
      </c>
      <c r="I114" s="129">
        <v>21392</v>
      </c>
      <c r="J114" s="128">
        <v>159811000</v>
      </c>
      <c r="K114" s="152">
        <v>14931</v>
      </c>
      <c r="L114" s="130">
        <v>10703.301855200589</v>
      </c>
      <c r="M114" s="128">
        <v>195171000</v>
      </c>
      <c r="N114" s="152">
        <v>4782</v>
      </c>
      <c r="O114" s="131">
        <v>40813.676286072776</v>
      </c>
    </row>
    <row r="115" spans="1:15" hidden="1" outlineLevel="2">
      <c r="A115" s="7" t="str">
        <f t="shared" si="6"/>
        <v>30</v>
      </c>
      <c r="B115" s="124"/>
      <c r="C115" s="125" t="s">
        <v>1175</v>
      </c>
      <c r="D115" s="126" t="s">
        <v>685</v>
      </c>
      <c r="E115" s="129">
        <v>24424</v>
      </c>
      <c r="F115" s="128">
        <v>3187964000</v>
      </c>
      <c r="G115" s="129">
        <v>23645</v>
      </c>
      <c r="H115" s="128">
        <v>3178618000</v>
      </c>
      <c r="I115" s="129">
        <v>24255</v>
      </c>
      <c r="J115" s="128">
        <v>173189000</v>
      </c>
      <c r="K115" s="152">
        <v>17622</v>
      </c>
      <c r="L115" s="130">
        <v>9827.9990920440359</v>
      </c>
      <c r="M115" s="128">
        <v>184979000</v>
      </c>
      <c r="N115" s="152">
        <v>4943</v>
      </c>
      <c r="O115" s="131">
        <v>37422.415537123205</v>
      </c>
    </row>
    <row r="116" spans="1:15" hidden="1" outlineLevel="2">
      <c r="A116" s="7" t="str">
        <f t="shared" si="6"/>
        <v>30</v>
      </c>
      <c r="B116" s="124"/>
      <c r="C116" s="125" t="s">
        <v>1176</v>
      </c>
      <c r="D116" s="126" t="s">
        <v>589</v>
      </c>
      <c r="E116" s="129">
        <v>3868</v>
      </c>
      <c r="F116" s="128">
        <v>564939000</v>
      </c>
      <c r="G116" s="129">
        <v>3766</v>
      </c>
      <c r="H116" s="128">
        <v>545670000</v>
      </c>
      <c r="I116" s="129">
        <v>3806</v>
      </c>
      <c r="J116" s="128">
        <v>30919000</v>
      </c>
      <c r="K116" s="152">
        <v>2689</v>
      </c>
      <c r="L116" s="130">
        <v>11498.326515433246</v>
      </c>
      <c r="M116" s="128">
        <v>48416000</v>
      </c>
      <c r="N116" s="152">
        <v>865</v>
      </c>
      <c r="O116" s="131">
        <v>55972.254335260113</v>
      </c>
    </row>
    <row r="117" spans="1:15" hidden="1" outlineLevel="2">
      <c r="A117" s="7" t="str">
        <f t="shared" si="6"/>
        <v>30</v>
      </c>
      <c r="B117" s="124"/>
      <c r="C117" s="125" t="s">
        <v>1177</v>
      </c>
      <c r="D117" s="126" t="s">
        <v>590</v>
      </c>
      <c r="E117" s="129">
        <v>1098</v>
      </c>
      <c r="F117" s="128">
        <v>133456000</v>
      </c>
      <c r="G117" s="129">
        <v>1061</v>
      </c>
      <c r="H117" s="128">
        <v>131488000</v>
      </c>
      <c r="I117" s="129">
        <v>1088</v>
      </c>
      <c r="J117" s="128">
        <v>8699000</v>
      </c>
      <c r="K117" s="152">
        <v>797</v>
      </c>
      <c r="L117" s="130">
        <v>10914.680050188206</v>
      </c>
      <c r="M117" s="128">
        <v>11061000</v>
      </c>
      <c r="N117" s="152">
        <v>239</v>
      </c>
      <c r="O117" s="131">
        <v>46280.334728033471</v>
      </c>
    </row>
    <row r="118" spans="1:15" s="137" customFormat="1" hidden="1" outlineLevel="2">
      <c r="A118" s="7" t="str">
        <f t="shared" si="6"/>
        <v>30</v>
      </c>
      <c r="B118" s="133"/>
      <c r="C118" s="125" t="s">
        <v>1178</v>
      </c>
      <c r="D118" s="126" t="s">
        <v>591</v>
      </c>
      <c r="E118" s="129">
        <v>3011</v>
      </c>
      <c r="F118" s="128">
        <v>348157000</v>
      </c>
      <c r="G118" s="129">
        <v>2900</v>
      </c>
      <c r="H118" s="128">
        <v>350310000</v>
      </c>
      <c r="I118" s="129">
        <v>2980</v>
      </c>
      <c r="J118" s="128">
        <v>24198000</v>
      </c>
      <c r="K118" s="152">
        <v>2194</v>
      </c>
      <c r="L118" s="130">
        <v>11029.170464904284</v>
      </c>
      <c r="M118" s="128">
        <v>22766000</v>
      </c>
      <c r="N118" s="152">
        <v>628</v>
      </c>
      <c r="O118" s="131">
        <v>36251.592356687899</v>
      </c>
    </row>
    <row r="119" spans="1:15" hidden="1" outlineLevel="2">
      <c r="A119" s="7" t="str">
        <f t="shared" si="6"/>
        <v>30</v>
      </c>
      <c r="B119" s="124"/>
      <c r="C119" s="125" t="s">
        <v>1179</v>
      </c>
      <c r="D119" s="126" t="s">
        <v>1180</v>
      </c>
      <c r="E119" s="129">
        <v>35683</v>
      </c>
      <c r="F119" s="128">
        <v>4502851000</v>
      </c>
      <c r="G119" s="129">
        <v>34586</v>
      </c>
      <c r="H119" s="128">
        <v>4387893000</v>
      </c>
      <c r="I119" s="129">
        <v>35426</v>
      </c>
      <c r="J119" s="128">
        <v>271129000</v>
      </c>
      <c r="K119" s="152">
        <v>25491</v>
      </c>
      <c r="L119" s="130">
        <v>10636.263779373112</v>
      </c>
      <c r="M119" s="128">
        <v>382621000</v>
      </c>
      <c r="N119" s="152">
        <v>7596</v>
      </c>
      <c r="O119" s="131">
        <v>50371.379673512376</v>
      </c>
    </row>
    <row r="120" spans="1:15" s="137" customFormat="1" hidden="1" outlineLevel="2">
      <c r="A120" s="7" t="str">
        <f t="shared" si="6"/>
        <v>30</v>
      </c>
      <c r="B120" s="133"/>
      <c r="C120" s="125" t="s">
        <v>1181</v>
      </c>
      <c r="D120" s="126" t="s">
        <v>597</v>
      </c>
      <c r="E120" s="129">
        <v>2991</v>
      </c>
      <c r="F120" s="128">
        <v>362015000</v>
      </c>
      <c r="G120" s="129">
        <v>2903</v>
      </c>
      <c r="H120" s="128">
        <v>361588000</v>
      </c>
      <c r="I120" s="129">
        <v>2971</v>
      </c>
      <c r="J120" s="128">
        <v>22804000</v>
      </c>
      <c r="K120" s="152">
        <v>2111</v>
      </c>
      <c r="L120" s="130">
        <v>10802.46328754145</v>
      </c>
      <c r="M120" s="128">
        <v>22794000</v>
      </c>
      <c r="N120" s="152">
        <v>674</v>
      </c>
      <c r="O120" s="131">
        <v>33818.991097922852</v>
      </c>
    </row>
    <row r="121" spans="1:15" hidden="1" outlineLevel="2">
      <c r="A121" s="7" t="str">
        <f t="shared" si="6"/>
        <v>30</v>
      </c>
      <c r="B121" s="124"/>
      <c r="C121" s="125" t="s">
        <v>1182</v>
      </c>
      <c r="D121" s="126" t="s">
        <v>598</v>
      </c>
      <c r="E121" s="129">
        <v>6592</v>
      </c>
      <c r="F121" s="128">
        <v>778957000</v>
      </c>
      <c r="G121" s="129">
        <v>6376</v>
      </c>
      <c r="H121" s="128">
        <v>775140000</v>
      </c>
      <c r="I121" s="129">
        <v>6536</v>
      </c>
      <c r="J121" s="128">
        <v>53904000</v>
      </c>
      <c r="K121" s="152">
        <v>4675</v>
      </c>
      <c r="L121" s="130">
        <v>11530.267379679144</v>
      </c>
      <c r="M121" s="128">
        <v>58844000</v>
      </c>
      <c r="N121" s="152">
        <v>1466</v>
      </c>
      <c r="O121" s="131">
        <v>40139.154160982267</v>
      </c>
    </row>
    <row r="122" spans="1:15" s="137" customFormat="1" hidden="1" outlineLevel="2">
      <c r="A122" s="7" t="str">
        <f t="shared" si="6"/>
        <v>30</v>
      </c>
      <c r="B122" s="133"/>
      <c r="C122" s="125" t="s">
        <v>1183</v>
      </c>
      <c r="D122" s="126" t="s">
        <v>599</v>
      </c>
      <c r="E122" s="129">
        <v>6013</v>
      </c>
      <c r="F122" s="128">
        <v>784587000</v>
      </c>
      <c r="G122" s="129">
        <v>5821</v>
      </c>
      <c r="H122" s="128">
        <v>788669000</v>
      </c>
      <c r="I122" s="129">
        <v>5976</v>
      </c>
      <c r="J122" s="128">
        <v>45612000</v>
      </c>
      <c r="K122" s="152">
        <v>4348</v>
      </c>
      <c r="L122" s="130">
        <v>10490.340386384545</v>
      </c>
      <c r="M122" s="128">
        <v>42212000</v>
      </c>
      <c r="N122" s="152">
        <v>1238</v>
      </c>
      <c r="O122" s="131">
        <v>34096.930533117935</v>
      </c>
    </row>
    <row r="123" spans="1:15" hidden="1" outlineLevel="2">
      <c r="A123" s="7" t="str">
        <f t="shared" si="6"/>
        <v>30</v>
      </c>
      <c r="B123" s="124"/>
      <c r="C123" s="125" t="s">
        <v>1184</v>
      </c>
      <c r="D123" s="126" t="s">
        <v>1459</v>
      </c>
      <c r="E123" s="129">
        <v>4420</v>
      </c>
      <c r="F123" s="128">
        <v>587752000</v>
      </c>
      <c r="G123" s="129">
        <v>4298</v>
      </c>
      <c r="H123" s="128">
        <v>596076000</v>
      </c>
      <c r="I123" s="129">
        <v>4387</v>
      </c>
      <c r="J123" s="128">
        <v>34961000</v>
      </c>
      <c r="K123" s="152">
        <v>3126</v>
      </c>
      <c r="L123" s="130">
        <v>11183.941138835573</v>
      </c>
      <c r="M123" s="128">
        <v>26632000</v>
      </c>
      <c r="N123" s="152">
        <v>977</v>
      </c>
      <c r="O123" s="131">
        <v>27258.955987717502</v>
      </c>
    </row>
    <row r="124" spans="1:15" hidden="1" outlineLevel="2">
      <c r="A124" s="7" t="str">
        <f t="shared" si="6"/>
        <v>30</v>
      </c>
      <c r="B124" s="124"/>
      <c r="C124" s="125" t="s">
        <v>1185</v>
      </c>
      <c r="D124" s="126" t="s">
        <v>605</v>
      </c>
      <c r="E124" s="129">
        <v>13900</v>
      </c>
      <c r="F124" s="128">
        <v>2121777000</v>
      </c>
      <c r="G124" s="129">
        <v>13526</v>
      </c>
      <c r="H124" s="128">
        <v>2092176000</v>
      </c>
      <c r="I124" s="129">
        <v>13784</v>
      </c>
      <c r="J124" s="128">
        <v>103295000</v>
      </c>
      <c r="K124" s="152">
        <v>9511</v>
      </c>
      <c r="L124" s="130">
        <v>10860.582483440226</v>
      </c>
      <c r="M124" s="128">
        <v>130576000</v>
      </c>
      <c r="N124" s="152">
        <v>3264</v>
      </c>
      <c r="O124" s="131">
        <v>40004.901960784315</v>
      </c>
    </row>
    <row r="125" spans="1:15" hidden="1" outlineLevel="2">
      <c r="A125" s="7" t="str">
        <f t="shared" si="6"/>
        <v>30</v>
      </c>
      <c r="B125" s="124"/>
      <c r="C125" s="125" t="s">
        <v>1186</v>
      </c>
      <c r="D125" s="126" t="s">
        <v>1460</v>
      </c>
      <c r="E125" s="129">
        <v>45105</v>
      </c>
      <c r="F125" s="128">
        <v>7979629000</v>
      </c>
      <c r="G125" s="129">
        <v>43879</v>
      </c>
      <c r="H125" s="128">
        <v>7853511000</v>
      </c>
      <c r="I125" s="129">
        <v>44775</v>
      </c>
      <c r="J125" s="128">
        <v>337762000</v>
      </c>
      <c r="K125" s="152">
        <v>30617</v>
      </c>
      <c r="L125" s="130">
        <v>11031.845053401705</v>
      </c>
      <c r="M125" s="128">
        <v>462621000</v>
      </c>
      <c r="N125" s="152">
        <v>10482</v>
      </c>
      <c r="O125" s="131">
        <v>44134.802518603319</v>
      </c>
    </row>
    <row r="126" spans="1:15" hidden="1" outlineLevel="2">
      <c r="A126" s="7" t="str">
        <f t="shared" si="6"/>
        <v>30</v>
      </c>
      <c r="B126" s="124"/>
      <c r="C126" s="125" t="s">
        <v>1188</v>
      </c>
      <c r="D126" s="126" t="s">
        <v>607</v>
      </c>
      <c r="E126" s="129">
        <v>15544</v>
      </c>
      <c r="F126" s="128">
        <v>2261091000</v>
      </c>
      <c r="G126" s="129">
        <v>14938</v>
      </c>
      <c r="H126" s="128">
        <v>2255876000</v>
      </c>
      <c r="I126" s="129">
        <v>15425</v>
      </c>
      <c r="J126" s="128">
        <v>122023000</v>
      </c>
      <c r="K126" s="152">
        <v>10987</v>
      </c>
      <c r="L126" s="130">
        <v>11106.125420952034</v>
      </c>
      <c r="M126" s="128">
        <v>132121000</v>
      </c>
      <c r="N126" s="152">
        <v>3312</v>
      </c>
      <c r="O126" s="131">
        <v>39891.606280193235</v>
      </c>
    </row>
    <row r="127" spans="1:15" hidden="1" outlineLevel="2">
      <c r="A127" s="7" t="str">
        <f t="shared" si="6"/>
        <v>30</v>
      </c>
      <c r="B127" s="124"/>
      <c r="C127" s="125" t="s">
        <v>1189</v>
      </c>
      <c r="D127" s="126" t="s">
        <v>608</v>
      </c>
      <c r="E127" s="129">
        <v>12676</v>
      </c>
      <c r="F127" s="128">
        <v>2289862000</v>
      </c>
      <c r="G127" s="129">
        <v>12297</v>
      </c>
      <c r="H127" s="128">
        <v>2213812000</v>
      </c>
      <c r="I127" s="129">
        <v>12547</v>
      </c>
      <c r="J127" s="128">
        <v>100539000</v>
      </c>
      <c r="K127" s="152">
        <v>8582</v>
      </c>
      <c r="L127" s="130">
        <v>11715.101374970869</v>
      </c>
      <c r="M127" s="128">
        <v>163241000</v>
      </c>
      <c r="N127" s="152">
        <v>3103</v>
      </c>
      <c r="O127" s="131">
        <v>52607.476635514016</v>
      </c>
    </row>
    <row r="128" spans="1:15" hidden="1" outlineLevel="2">
      <c r="A128" s="7" t="str">
        <f t="shared" si="6"/>
        <v>30</v>
      </c>
      <c r="B128" s="124"/>
      <c r="C128" s="125" t="s">
        <v>1190</v>
      </c>
      <c r="D128" s="126" t="s">
        <v>609</v>
      </c>
      <c r="E128" s="129">
        <v>14854</v>
      </c>
      <c r="F128" s="128">
        <v>2526011000</v>
      </c>
      <c r="G128" s="129">
        <v>14385</v>
      </c>
      <c r="H128" s="128">
        <v>2463182000</v>
      </c>
      <c r="I128" s="129">
        <v>14709</v>
      </c>
      <c r="J128" s="128">
        <v>119402000</v>
      </c>
      <c r="K128" s="152">
        <v>9828</v>
      </c>
      <c r="L128" s="130">
        <v>12149.165649165649</v>
      </c>
      <c r="M128" s="128">
        <v>164133000</v>
      </c>
      <c r="N128" s="152">
        <v>3821</v>
      </c>
      <c r="O128" s="131">
        <v>42955.509029049987</v>
      </c>
    </row>
    <row r="129" spans="1:15" s="137" customFormat="1" hidden="1" outlineLevel="2">
      <c r="A129" s="7" t="str">
        <f t="shared" si="6"/>
        <v>30</v>
      </c>
      <c r="B129" s="133"/>
      <c r="C129" s="125" t="s">
        <v>1191</v>
      </c>
      <c r="D129" s="126" t="s">
        <v>611</v>
      </c>
      <c r="E129" s="129">
        <v>96418</v>
      </c>
      <c r="F129" s="128">
        <v>24744435000</v>
      </c>
      <c r="G129" s="129">
        <v>93451</v>
      </c>
      <c r="H129" s="128">
        <v>23403605000</v>
      </c>
      <c r="I129" s="129">
        <v>95383</v>
      </c>
      <c r="J129" s="128">
        <v>885548000</v>
      </c>
      <c r="K129" s="152">
        <v>60162</v>
      </c>
      <c r="L129" s="130">
        <v>14719.390977693562</v>
      </c>
      <c r="M129" s="128">
        <v>2111967000</v>
      </c>
      <c r="N129" s="152">
        <v>26382</v>
      </c>
      <c r="O129" s="131">
        <v>80053.33181714805</v>
      </c>
    </row>
    <row r="130" spans="1:15" hidden="1" outlineLevel="2">
      <c r="A130" s="7" t="str">
        <f t="shared" si="6"/>
        <v>30</v>
      </c>
      <c r="B130" s="124"/>
      <c r="C130" s="125" t="s">
        <v>1192</v>
      </c>
      <c r="D130" s="126" t="s">
        <v>612</v>
      </c>
      <c r="E130" s="129">
        <v>71699</v>
      </c>
      <c r="F130" s="128">
        <v>14842549000</v>
      </c>
      <c r="G130" s="129">
        <v>69618</v>
      </c>
      <c r="H130" s="128">
        <v>14156540000</v>
      </c>
      <c r="I130" s="129">
        <v>71048</v>
      </c>
      <c r="J130" s="128">
        <v>601723000</v>
      </c>
      <c r="K130" s="152">
        <v>46724</v>
      </c>
      <c r="L130" s="130">
        <v>12878.242444996147</v>
      </c>
      <c r="M130" s="128">
        <v>1213093000</v>
      </c>
      <c r="N130" s="152">
        <v>18490</v>
      </c>
      <c r="O130" s="131">
        <v>65608.058409951322</v>
      </c>
    </row>
    <row r="131" spans="1:15" s="137" customFormat="1" hidden="1" outlineLevel="2">
      <c r="A131" s="7" t="str">
        <f t="shared" si="6"/>
        <v>30</v>
      </c>
      <c r="B131" s="133"/>
      <c r="C131" s="125" t="s">
        <v>1193</v>
      </c>
      <c r="D131" s="126" t="s">
        <v>613</v>
      </c>
      <c r="E131" s="129">
        <v>13732</v>
      </c>
      <c r="F131" s="128">
        <v>1676493000</v>
      </c>
      <c r="G131" s="129">
        <v>13295</v>
      </c>
      <c r="H131" s="128">
        <v>1662276000</v>
      </c>
      <c r="I131" s="129">
        <v>13630</v>
      </c>
      <c r="J131" s="128">
        <v>101282000</v>
      </c>
      <c r="K131" s="152">
        <v>9726</v>
      </c>
      <c r="L131" s="130">
        <v>10413.530742340119</v>
      </c>
      <c r="M131" s="128">
        <v>118436000</v>
      </c>
      <c r="N131" s="152">
        <v>3000</v>
      </c>
      <c r="O131" s="131">
        <v>39478.666666666664</v>
      </c>
    </row>
    <row r="132" spans="1:15" hidden="1" outlineLevel="2">
      <c r="A132" s="7" t="str">
        <f t="shared" si="6"/>
        <v>30</v>
      </c>
      <c r="B132" s="124"/>
      <c r="C132" s="125" t="s">
        <v>1195</v>
      </c>
      <c r="D132" s="126" t="s">
        <v>616</v>
      </c>
      <c r="E132" s="129">
        <v>14069</v>
      </c>
      <c r="F132" s="128">
        <v>2238988000</v>
      </c>
      <c r="G132" s="129">
        <v>13686</v>
      </c>
      <c r="H132" s="128">
        <v>2190399000</v>
      </c>
      <c r="I132" s="129">
        <v>13976</v>
      </c>
      <c r="J132" s="128">
        <v>102108000</v>
      </c>
      <c r="K132" s="152">
        <v>9648</v>
      </c>
      <c r="L132" s="130">
        <v>10583.333333333334</v>
      </c>
      <c r="M132" s="128">
        <v>146812000</v>
      </c>
      <c r="N132" s="152">
        <v>3270</v>
      </c>
      <c r="O132" s="131">
        <v>44896.636085626909</v>
      </c>
    </row>
    <row r="133" spans="1:15" s="137" customFormat="1" hidden="1" outlineLevel="2">
      <c r="A133" s="7" t="str">
        <f t="shared" si="6"/>
        <v>30</v>
      </c>
      <c r="B133" s="133"/>
      <c r="C133" s="125" t="s">
        <v>1196</v>
      </c>
      <c r="D133" s="126" t="s">
        <v>617</v>
      </c>
      <c r="E133" s="129">
        <v>8377</v>
      </c>
      <c r="F133" s="128">
        <v>1148370000</v>
      </c>
      <c r="G133" s="129">
        <v>8165</v>
      </c>
      <c r="H133" s="128">
        <v>1140650000</v>
      </c>
      <c r="I133" s="129">
        <v>8324</v>
      </c>
      <c r="J133" s="128">
        <v>62699000</v>
      </c>
      <c r="K133" s="152">
        <v>5954</v>
      </c>
      <c r="L133" s="130">
        <v>10530.56768558952</v>
      </c>
      <c r="M133" s="128">
        <v>73444000</v>
      </c>
      <c r="N133" s="152">
        <v>1831</v>
      </c>
      <c r="O133" s="131">
        <v>40111.414527580557</v>
      </c>
    </row>
    <row r="134" spans="1:15" hidden="1" outlineLevel="2">
      <c r="A134" s="7" t="str">
        <f t="shared" si="6"/>
        <v>30</v>
      </c>
      <c r="B134" s="124"/>
      <c r="C134" s="125" t="s">
        <v>1197</v>
      </c>
      <c r="D134" s="126" t="s">
        <v>618</v>
      </c>
      <c r="E134" s="129">
        <v>32817</v>
      </c>
      <c r="F134" s="128">
        <v>5260288000</v>
      </c>
      <c r="G134" s="129">
        <v>31882</v>
      </c>
      <c r="H134" s="128">
        <v>5155820000</v>
      </c>
      <c r="I134" s="129">
        <v>32575</v>
      </c>
      <c r="J134" s="128">
        <v>245509000</v>
      </c>
      <c r="K134" s="152">
        <v>22188</v>
      </c>
      <c r="L134" s="130">
        <v>11064.945015323598</v>
      </c>
      <c r="M134" s="128">
        <v>352934000</v>
      </c>
      <c r="N134" s="152">
        <v>7665</v>
      </c>
      <c r="O134" s="131">
        <v>46044.879321591652</v>
      </c>
    </row>
    <row r="135" spans="1:15" s="137" customFormat="1" hidden="1" outlineLevel="2">
      <c r="A135" s="7" t="str">
        <f t="shared" si="6"/>
        <v>30</v>
      </c>
      <c r="B135" s="133"/>
      <c r="C135" s="125" t="s">
        <v>1198</v>
      </c>
      <c r="D135" s="126" t="s">
        <v>1199</v>
      </c>
      <c r="E135" s="129">
        <v>66939</v>
      </c>
      <c r="F135" s="128">
        <v>10381768000</v>
      </c>
      <c r="G135" s="129">
        <v>65208</v>
      </c>
      <c r="H135" s="128">
        <v>10267502000</v>
      </c>
      <c r="I135" s="129">
        <v>66464</v>
      </c>
      <c r="J135" s="128">
        <v>495461000</v>
      </c>
      <c r="K135" s="152">
        <v>45654</v>
      </c>
      <c r="L135" s="130">
        <v>10852.521137249749</v>
      </c>
      <c r="M135" s="128">
        <v>601727000</v>
      </c>
      <c r="N135" s="152">
        <v>15612</v>
      </c>
      <c r="O135" s="131">
        <v>38542.595439405588</v>
      </c>
    </row>
    <row r="136" spans="1:15" hidden="1" outlineLevel="2">
      <c r="A136" s="7" t="str">
        <f t="shared" si="6"/>
        <v>30</v>
      </c>
      <c r="B136" s="124"/>
      <c r="C136" s="125" t="s">
        <v>1200</v>
      </c>
      <c r="D136" s="126" t="s">
        <v>620</v>
      </c>
      <c r="E136" s="129">
        <v>18246</v>
      </c>
      <c r="F136" s="128">
        <v>3075954000</v>
      </c>
      <c r="G136" s="129">
        <v>17799</v>
      </c>
      <c r="H136" s="128">
        <v>3056102000</v>
      </c>
      <c r="I136" s="129">
        <v>18130</v>
      </c>
      <c r="J136" s="128">
        <v>138753000</v>
      </c>
      <c r="K136" s="152">
        <v>12566</v>
      </c>
      <c r="L136" s="130">
        <v>11041.938564380072</v>
      </c>
      <c r="M136" s="128">
        <v>164208000</v>
      </c>
      <c r="N136" s="152">
        <v>4176</v>
      </c>
      <c r="O136" s="131">
        <v>39321.839080459773</v>
      </c>
    </row>
    <row r="137" spans="1:15" s="137" customFormat="1" hidden="1" outlineLevel="2">
      <c r="A137" s="7" t="str">
        <f t="shared" si="6"/>
        <v>30</v>
      </c>
      <c r="B137" s="133"/>
      <c r="C137" s="125" t="s">
        <v>1201</v>
      </c>
      <c r="D137" s="126" t="s">
        <v>621</v>
      </c>
      <c r="E137" s="129">
        <v>5485</v>
      </c>
      <c r="F137" s="128">
        <v>909470000</v>
      </c>
      <c r="G137" s="129">
        <v>5365</v>
      </c>
      <c r="H137" s="128">
        <v>901042000</v>
      </c>
      <c r="I137" s="129">
        <v>5441</v>
      </c>
      <c r="J137" s="128">
        <v>41312000</v>
      </c>
      <c r="K137" s="152">
        <v>3738</v>
      </c>
      <c r="L137" s="130">
        <v>11051.899411449973</v>
      </c>
      <c r="M137" s="128">
        <v>50264000</v>
      </c>
      <c r="N137" s="152">
        <v>1331</v>
      </c>
      <c r="O137" s="131">
        <v>37764.087152516906</v>
      </c>
    </row>
    <row r="138" spans="1:15" hidden="1" outlineLevel="2">
      <c r="A138" s="7" t="str">
        <f t="shared" si="6"/>
        <v>30</v>
      </c>
      <c r="B138" s="124"/>
      <c r="C138" s="125" t="s">
        <v>1202</v>
      </c>
      <c r="D138" s="126" t="s">
        <v>622</v>
      </c>
      <c r="E138" s="129">
        <v>31200</v>
      </c>
      <c r="F138" s="128">
        <v>4404816000</v>
      </c>
      <c r="G138" s="129">
        <v>30321</v>
      </c>
      <c r="H138" s="128">
        <v>4359882000</v>
      </c>
      <c r="I138" s="129">
        <v>30993</v>
      </c>
      <c r="J138" s="128">
        <v>230399000</v>
      </c>
      <c r="K138" s="152">
        <v>21490</v>
      </c>
      <c r="L138" s="130">
        <v>10721.219171707771</v>
      </c>
      <c r="M138" s="128">
        <v>261550000</v>
      </c>
      <c r="N138" s="152">
        <v>7149</v>
      </c>
      <c r="O138" s="131">
        <v>36585.536438662748</v>
      </c>
    </row>
    <row r="139" spans="1:15" hidden="1" outlineLevel="2">
      <c r="A139" s="7" t="str">
        <f t="shared" si="6"/>
        <v>30</v>
      </c>
      <c r="B139" s="124"/>
      <c r="C139" s="125" t="s">
        <v>1203</v>
      </c>
      <c r="D139" s="126" t="s">
        <v>623</v>
      </c>
      <c r="E139" s="129">
        <v>18033</v>
      </c>
      <c r="F139" s="128">
        <v>2325146000</v>
      </c>
      <c r="G139" s="129">
        <v>17576</v>
      </c>
      <c r="H139" s="128">
        <v>2346952000</v>
      </c>
      <c r="I139" s="129">
        <v>17929</v>
      </c>
      <c r="J139" s="128">
        <v>135101000</v>
      </c>
      <c r="K139" s="152">
        <v>12695</v>
      </c>
      <c r="L139" s="130">
        <v>10642.0638046475</v>
      </c>
      <c r="M139" s="128">
        <v>115649000</v>
      </c>
      <c r="N139" s="152">
        <v>4144</v>
      </c>
      <c r="O139" s="131">
        <v>27907.577220077219</v>
      </c>
    </row>
    <row r="140" spans="1:15" hidden="1" outlineLevel="2">
      <c r="A140" s="7" t="str">
        <f t="shared" si="6"/>
        <v>30</v>
      </c>
      <c r="B140" s="124"/>
      <c r="C140" s="125" t="s">
        <v>1204</v>
      </c>
      <c r="D140" s="126" t="s">
        <v>624</v>
      </c>
      <c r="E140" s="129">
        <v>19932</v>
      </c>
      <c r="F140" s="128">
        <v>2495730000</v>
      </c>
      <c r="G140" s="129">
        <v>19372</v>
      </c>
      <c r="H140" s="128">
        <v>2494497000</v>
      </c>
      <c r="I140" s="129">
        <v>19823</v>
      </c>
      <c r="J140" s="128">
        <v>139739000</v>
      </c>
      <c r="K140" s="152">
        <v>13886</v>
      </c>
      <c r="L140" s="130">
        <v>10063.301166642661</v>
      </c>
      <c r="M140" s="128">
        <v>137852000</v>
      </c>
      <c r="N140" s="152">
        <v>4592</v>
      </c>
      <c r="O140" s="131">
        <v>30020.034843205576</v>
      </c>
    </row>
    <row r="141" spans="1:15" hidden="1" outlineLevel="2">
      <c r="A141" s="7" t="str">
        <f t="shared" si="6"/>
        <v>30</v>
      </c>
      <c r="B141" s="124"/>
      <c r="C141" s="125" t="s">
        <v>1205</v>
      </c>
      <c r="D141" s="126" t="s">
        <v>625</v>
      </c>
      <c r="E141" s="129">
        <v>11151</v>
      </c>
      <c r="F141" s="128">
        <v>1463247000</v>
      </c>
      <c r="G141" s="129">
        <v>10893</v>
      </c>
      <c r="H141" s="128">
        <v>1481123000</v>
      </c>
      <c r="I141" s="129">
        <v>11080</v>
      </c>
      <c r="J141" s="128">
        <v>84998000</v>
      </c>
      <c r="K141" s="152">
        <v>7773</v>
      </c>
      <c r="L141" s="130">
        <v>10935.031519361894</v>
      </c>
      <c r="M141" s="128">
        <v>69812000</v>
      </c>
      <c r="N141" s="152">
        <v>2560</v>
      </c>
      <c r="O141" s="131">
        <v>27270.3125</v>
      </c>
    </row>
    <row r="142" spans="1:15" hidden="1" outlineLevel="2">
      <c r="A142" s="7" t="str">
        <f t="shared" si="6"/>
        <v>30</v>
      </c>
      <c r="B142" s="124"/>
      <c r="C142" s="125" t="s">
        <v>1206</v>
      </c>
      <c r="D142" s="126" t="s">
        <v>626</v>
      </c>
      <c r="E142" s="129">
        <v>2228</v>
      </c>
      <c r="F142" s="128">
        <v>244627000</v>
      </c>
      <c r="G142" s="129">
        <v>2162</v>
      </c>
      <c r="H142" s="128">
        <v>249985000</v>
      </c>
      <c r="I142" s="129">
        <v>2210</v>
      </c>
      <c r="J142" s="128">
        <v>15555000</v>
      </c>
      <c r="K142" s="152">
        <v>1616</v>
      </c>
      <c r="L142" s="130">
        <v>9625.6188118811879</v>
      </c>
      <c r="M142" s="128">
        <v>10711000</v>
      </c>
      <c r="N142" s="152">
        <v>484</v>
      </c>
      <c r="O142" s="131">
        <v>22130.165289256198</v>
      </c>
    </row>
    <row r="143" spans="1:15" hidden="1" outlineLevel="2">
      <c r="A143" s="7" t="str">
        <f t="shared" si="6"/>
        <v>30</v>
      </c>
      <c r="B143" s="124"/>
      <c r="C143" s="125" t="s">
        <v>1207</v>
      </c>
      <c r="D143" s="126" t="s">
        <v>686</v>
      </c>
      <c r="E143" s="129">
        <v>5319</v>
      </c>
      <c r="F143" s="128">
        <v>929279000</v>
      </c>
      <c r="G143" s="129">
        <v>5143</v>
      </c>
      <c r="H143" s="128">
        <v>890357000</v>
      </c>
      <c r="I143" s="129">
        <v>5281</v>
      </c>
      <c r="J143" s="128">
        <v>44413000</v>
      </c>
      <c r="K143" s="152">
        <v>3639</v>
      </c>
      <c r="L143" s="130">
        <v>12204.726573234406</v>
      </c>
      <c r="M143" s="128">
        <v>83537000</v>
      </c>
      <c r="N143" s="152">
        <v>1237</v>
      </c>
      <c r="O143" s="131">
        <v>67531.932093775264</v>
      </c>
    </row>
    <row r="144" spans="1:15" hidden="1" outlineLevel="2">
      <c r="A144" s="7" t="str">
        <f t="shared" ref="A144:A209" si="13">LEFT(C144,2)</f>
        <v>30</v>
      </c>
      <c r="B144" s="124"/>
      <c r="C144" s="125" t="s">
        <v>1208</v>
      </c>
      <c r="D144" s="126" t="s">
        <v>687</v>
      </c>
      <c r="E144" s="129">
        <v>937</v>
      </c>
      <c r="F144" s="128">
        <v>114475000</v>
      </c>
      <c r="G144" s="129">
        <v>889</v>
      </c>
      <c r="H144" s="128">
        <v>107488000</v>
      </c>
      <c r="I144" s="129">
        <v>925</v>
      </c>
      <c r="J144" s="128">
        <v>7249000</v>
      </c>
      <c r="K144" s="152">
        <v>661</v>
      </c>
      <c r="L144" s="130">
        <v>10966.717095310136</v>
      </c>
      <c r="M144" s="128">
        <v>13784000</v>
      </c>
      <c r="N144" s="152">
        <v>211</v>
      </c>
      <c r="O144" s="131">
        <v>65327.014218009477</v>
      </c>
    </row>
    <row r="145" spans="1:15" hidden="1" outlineLevel="2">
      <c r="A145" s="7" t="str">
        <f t="shared" si="13"/>
        <v>30</v>
      </c>
      <c r="B145" s="124"/>
      <c r="C145" s="125" t="s">
        <v>1209</v>
      </c>
      <c r="D145" s="126" t="s">
        <v>1461</v>
      </c>
      <c r="E145" s="129">
        <v>2753</v>
      </c>
      <c r="F145" s="128">
        <v>368892000</v>
      </c>
      <c r="G145" s="129">
        <v>2636</v>
      </c>
      <c r="H145" s="128">
        <v>346439000</v>
      </c>
      <c r="I145" s="129">
        <v>2724</v>
      </c>
      <c r="J145" s="128">
        <v>22394000</v>
      </c>
      <c r="K145" s="152">
        <v>1905</v>
      </c>
      <c r="L145" s="130">
        <v>11755.380577427821</v>
      </c>
      <c r="M145" s="128">
        <v>45804000</v>
      </c>
      <c r="N145" s="152">
        <v>632</v>
      </c>
      <c r="O145" s="131">
        <v>72474.6835443038</v>
      </c>
    </row>
    <row r="146" spans="1:15" hidden="1" outlineLevel="2">
      <c r="A146" s="7" t="str">
        <f t="shared" si="13"/>
        <v>30</v>
      </c>
      <c r="B146" s="124"/>
      <c r="C146" s="125" t="s">
        <v>1210</v>
      </c>
      <c r="D146" s="126" t="s">
        <v>688</v>
      </c>
      <c r="E146" s="129">
        <v>3932</v>
      </c>
      <c r="F146" s="128">
        <v>493714000</v>
      </c>
      <c r="G146" s="129">
        <v>3779</v>
      </c>
      <c r="H146" s="128">
        <v>484579000</v>
      </c>
      <c r="I146" s="129">
        <v>3891</v>
      </c>
      <c r="J146" s="128">
        <v>31227000</v>
      </c>
      <c r="K146" s="152">
        <v>2695</v>
      </c>
      <c r="L146" s="130">
        <v>11587.012987012988</v>
      </c>
      <c r="M146" s="128">
        <v>40688000</v>
      </c>
      <c r="N146" s="152">
        <v>927</v>
      </c>
      <c r="O146" s="131">
        <v>43892.125134843584</v>
      </c>
    </row>
    <row r="147" spans="1:15" hidden="1" outlineLevel="2">
      <c r="A147" s="7" t="str">
        <f t="shared" si="13"/>
        <v>30</v>
      </c>
      <c r="B147" s="124"/>
      <c r="C147" s="125" t="s">
        <v>1211</v>
      </c>
      <c r="D147" s="126" t="s">
        <v>689</v>
      </c>
      <c r="E147" s="129">
        <v>2299</v>
      </c>
      <c r="F147" s="128">
        <v>319171000</v>
      </c>
      <c r="G147" s="129">
        <v>2185</v>
      </c>
      <c r="H147" s="128">
        <v>304020000</v>
      </c>
      <c r="I147" s="129">
        <v>2272</v>
      </c>
      <c r="J147" s="128">
        <v>24888000</v>
      </c>
      <c r="K147" s="152">
        <v>1559</v>
      </c>
      <c r="L147" s="130">
        <v>15964.07953816549</v>
      </c>
      <c r="M147" s="128">
        <v>39182000</v>
      </c>
      <c r="N147" s="152">
        <v>533</v>
      </c>
      <c r="O147" s="131">
        <v>73512.195121951227</v>
      </c>
    </row>
    <row r="148" spans="1:15" hidden="1" outlineLevel="2">
      <c r="A148" s="7" t="str">
        <f t="shared" si="13"/>
        <v>30</v>
      </c>
      <c r="B148" s="124"/>
      <c r="C148" s="125" t="s">
        <v>1212</v>
      </c>
      <c r="D148" s="126" t="s">
        <v>690</v>
      </c>
      <c r="E148" s="129">
        <v>3823</v>
      </c>
      <c r="F148" s="128">
        <v>480151000</v>
      </c>
      <c r="G148" s="129">
        <v>3686</v>
      </c>
      <c r="H148" s="128">
        <v>474353000</v>
      </c>
      <c r="I148" s="129">
        <v>3792</v>
      </c>
      <c r="J148" s="128">
        <v>28545000</v>
      </c>
      <c r="K148" s="152">
        <v>2591</v>
      </c>
      <c r="L148" s="130">
        <v>11016.981860285605</v>
      </c>
      <c r="M148" s="128">
        <v>35235000</v>
      </c>
      <c r="N148" s="152">
        <v>934</v>
      </c>
      <c r="O148" s="131">
        <v>37724.839400428267</v>
      </c>
    </row>
    <row r="149" spans="1:15" hidden="1" outlineLevel="2">
      <c r="A149" s="7" t="str">
        <f t="shared" si="13"/>
        <v>30</v>
      </c>
      <c r="B149" s="124"/>
      <c r="C149" s="125" t="s">
        <v>1213</v>
      </c>
      <c r="D149" s="126" t="s">
        <v>691</v>
      </c>
      <c r="E149" s="129">
        <v>3940</v>
      </c>
      <c r="F149" s="128">
        <v>557788000</v>
      </c>
      <c r="G149" s="129">
        <v>3804</v>
      </c>
      <c r="H149" s="128">
        <v>532956000</v>
      </c>
      <c r="I149" s="129">
        <v>3868</v>
      </c>
      <c r="J149" s="128">
        <v>31525000</v>
      </c>
      <c r="K149" s="152">
        <v>2703</v>
      </c>
      <c r="L149" s="130">
        <v>11662.967073621901</v>
      </c>
      <c r="M149" s="128">
        <v>57232000</v>
      </c>
      <c r="N149" s="152">
        <v>901</v>
      </c>
      <c r="O149" s="131">
        <v>63520.532741398449</v>
      </c>
    </row>
    <row r="150" spans="1:15" hidden="1" outlineLevel="2">
      <c r="A150" s="7" t="str">
        <f t="shared" si="13"/>
        <v>30</v>
      </c>
      <c r="B150" s="124"/>
      <c r="C150" s="125" t="s">
        <v>1214</v>
      </c>
      <c r="D150" s="126" t="s">
        <v>692</v>
      </c>
      <c r="E150" s="129">
        <v>2853</v>
      </c>
      <c r="F150" s="128">
        <v>374894000</v>
      </c>
      <c r="G150" s="129">
        <v>2756</v>
      </c>
      <c r="H150" s="128">
        <v>354757000</v>
      </c>
      <c r="I150" s="129">
        <v>2823</v>
      </c>
      <c r="J150" s="128">
        <v>22845000</v>
      </c>
      <c r="K150" s="152">
        <v>1939</v>
      </c>
      <c r="L150" s="130">
        <v>11781.846312532232</v>
      </c>
      <c r="M150" s="128">
        <v>39497000</v>
      </c>
      <c r="N150" s="152">
        <v>644</v>
      </c>
      <c r="O150" s="131">
        <v>61330.745341614907</v>
      </c>
    </row>
    <row r="151" spans="1:15" hidden="1" outlineLevel="2">
      <c r="A151" s="7" t="str">
        <f t="shared" si="13"/>
        <v>30</v>
      </c>
      <c r="B151" s="124"/>
      <c r="C151" s="125" t="s">
        <v>1215</v>
      </c>
      <c r="D151" s="126" t="s">
        <v>693</v>
      </c>
      <c r="E151" s="129">
        <v>2050</v>
      </c>
      <c r="F151" s="128">
        <v>287796000</v>
      </c>
      <c r="G151" s="129">
        <v>1971</v>
      </c>
      <c r="H151" s="128">
        <v>286340000</v>
      </c>
      <c r="I151" s="129">
        <v>2024</v>
      </c>
      <c r="J151" s="128">
        <v>18384000</v>
      </c>
      <c r="K151" s="152">
        <v>1494</v>
      </c>
      <c r="L151" s="130">
        <v>12305.220883534137</v>
      </c>
      <c r="M151" s="128">
        <v>18009000</v>
      </c>
      <c r="N151" s="152">
        <v>398</v>
      </c>
      <c r="O151" s="131">
        <v>45248.743718592967</v>
      </c>
    </row>
    <row r="152" spans="1:15" hidden="1" outlineLevel="2">
      <c r="A152" s="7" t="str">
        <f t="shared" si="13"/>
        <v>30</v>
      </c>
      <c r="B152" s="124"/>
      <c r="C152" s="125" t="s">
        <v>1216</v>
      </c>
      <c r="D152" s="126" t="s">
        <v>694</v>
      </c>
      <c r="E152" s="129">
        <v>11211</v>
      </c>
      <c r="F152" s="128">
        <v>1365852000</v>
      </c>
      <c r="G152" s="129">
        <v>10841</v>
      </c>
      <c r="H152" s="128">
        <v>1368210000</v>
      </c>
      <c r="I152" s="129">
        <v>11100</v>
      </c>
      <c r="J152" s="128">
        <v>82326000</v>
      </c>
      <c r="K152" s="152">
        <v>8088</v>
      </c>
      <c r="L152" s="130">
        <v>10178.783382789317</v>
      </c>
      <c r="M152" s="128">
        <v>79343000</v>
      </c>
      <c r="N152" s="152">
        <v>2304</v>
      </c>
      <c r="O152" s="131">
        <v>34437.065972222219</v>
      </c>
    </row>
    <row r="153" spans="1:15" hidden="1" outlineLevel="2">
      <c r="A153" s="7" t="str">
        <f t="shared" si="13"/>
        <v>30</v>
      </c>
      <c r="B153" s="124"/>
      <c r="C153" s="125" t="s">
        <v>1217</v>
      </c>
      <c r="D153" s="126" t="s">
        <v>695</v>
      </c>
      <c r="E153" s="129">
        <v>15329</v>
      </c>
      <c r="F153" s="128">
        <v>2180781000</v>
      </c>
      <c r="G153" s="129">
        <v>14909</v>
      </c>
      <c r="H153" s="128">
        <v>2142958000</v>
      </c>
      <c r="I153" s="129">
        <v>15232</v>
      </c>
      <c r="J153" s="128">
        <v>122663000</v>
      </c>
      <c r="K153" s="152">
        <v>11125</v>
      </c>
      <c r="L153" s="130">
        <v>11025.887640449439</v>
      </c>
      <c r="M153" s="128">
        <v>160660000</v>
      </c>
      <c r="N153" s="152">
        <v>3096</v>
      </c>
      <c r="O153" s="131">
        <v>51892.764857881135</v>
      </c>
    </row>
    <row r="154" spans="1:15" hidden="1" outlineLevel="2">
      <c r="A154" s="7" t="str">
        <f t="shared" si="13"/>
        <v>30</v>
      </c>
      <c r="B154" s="124"/>
      <c r="C154" s="125" t="s">
        <v>1218</v>
      </c>
      <c r="D154" s="126" t="s">
        <v>697</v>
      </c>
      <c r="E154" s="129">
        <v>21341</v>
      </c>
      <c r="F154" s="128">
        <v>3568825000</v>
      </c>
      <c r="G154" s="129">
        <v>20724</v>
      </c>
      <c r="H154" s="128">
        <v>3491641000</v>
      </c>
      <c r="I154" s="129">
        <v>21224</v>
      </c>
      <c r="J154" s="128">
        <v>178491000</v>
      </c>
      <c r="K154" s="152">
        <v>14896</v>
      </c>
      <c r="L154" s="130">
        <v>11982.478517722879</v>
      </c>
      <c r="M154" s="128">
        <v>253398000</v>
      </c>
      <c r="N154" s="152">
        <v>4722</v>
      </c>
      <c r="O154" s="131">
        <v>53663.27827191868</v>
      </c>
    </row>
    <row r="155" spans="1:15" hidden="1" outlineLevel="2">
      <c r="A155" s="7" t="str">
        <f t="shared" si="13"/>
        <v>30</v>
      </c>
      <c r="B155" s="124"/>
      <c r="C155" s="125" t="s">
        <v>1219</v>
      </c>
      <c r="D155" s="126" t="s">
        <v>700</v>
      </c>
      <c r="E155" s="129">
        <v>2148</v>
      </c>
      <c r="F155" s="128">
        <v>288932000</v>
      </c>
      <c r="G155" s="129">
        <v>2078</v>
      </c>
      <c r="H155" s="128">
        <v>281202000</v>
      </c>
      <c r="I155" s="129">
        <v>2121</v>
      </c>
      <c r="J155" s="128">
        <v>15118000</v>
      </c>
      <c r="K155" s="152">
        <v>1425</v>
      </c>
      <c r="L155" s="130">
        <v>10609.122807017544</v>
      </c>
      <c r="M155" s="128">
        <v>21393000</v>
      </c>
      <c r="N155" s="152">
        <v>524</v>
      </c>
      <c r="O155" s="131">
        <v>40826.335877862599</v>
      </c>
    </row>
    <row r="156" spans="1:15" hidden="1" outlineLevel="2">
      <c r="A156" s="7" t="str">
        <f t="shared" si="13"/>
        <v>30</v>
      </c>
      <c r="B156" s="124"/>
      <c r="C156" s="125" t="s">
        <v>1220</v>
      </c>
      <c r="D156" s="126" t="s">
        <v>701</v>
      </c>
      <c r="E156" s="129">
        <v>1176</v>
      </c>
      <c r="F156" s="128">
        <v>128728000</v>
      </c>
      <c r="G156" s="129">
        <v>1121</v>
      </c>
      <c r="H156" s="128">
        <v>129696000</v>
      </c>
      <c r="I156" s="129">
        <v>1159</v>
      </c>
      <c r="J156" s="128">
        <v>8210000</v>
      </c>
      <c r="K156" s="152">
        <v>795</v>
      </c>
      <c r="L156" s="130">
        <v>10327.044025157233</v>
      </c>
      <c r="M156" s="128">
        <v>8241000</v>
      </c>
      <c r="N156" s="152">
        <v>278</v>
      </c>
      <c r="O156" s="131">
        <v>29643.884892086331</v>
      </c>
    </row>
    <row r="157" spans="1:15" hidden="1" outlineLevel="2">
      <c r="A157" s="7" t="str">
        <f t="shared" si="13"/>
        <v>30</v>
      </c>
      <c r="B157" s="124"/>
      <c r="C157" s="125" t="s">
        <v>1221</v>
      </c>
      <c r="D157" s="126" t="s">
        <v>702</v>
      </c>
      <c r="E157" s="129">
        <v>2013</v>
      </c>
      <c r="F157" s="128">
        <v>235324000</v>
      </c>
      <c r="G157" s="129">
        <v>1930</v>
      </c>
      <c r="H157" s="128">
        <v>230719000</v>
      </c>
      <c r="I157" s="129">
        <v>1980</v>
      </c>
      <c r="J157" s="128">
        <v>16782000</v>
      </c>
      <c r="K157" s="152">
        <v>1428</v>
      </c>
      <c r="L157" s="130">
        <v>11752.100840336134</v>
      </c>
      <c r="M157" s="128">
        <v>19372000</v>
      </c>
      <c r="N157" s="152">
        <v>453</v>
      </c>
      <c r="O157" s="131">
        <v>42763.796909492274</v>
      </c>
    </row>
    <row r="158" spans="1:15" hidden="1" outlineLevel="2">
      <c r="A158" s="7" t="str">
        <f t="shared" si="13"/>
        <v>30</v>
      </c>
      <c r="B158" s="124"/>
      <c r="C158" s="125" t="s">
        <v>1222</v>
      </c>
      <c r="D158" s="126" t="s">
        <v>669</v>
      </c>
      <c r="E158" s="129">
        <v>5462</v>
      </c>
      <c r="F158" s="128">
        <v>670462000</v>
      </c>
      <c r="G158" s="129">
        <v>5301</v>
      </c>
      <c r="H158" s="128">
        <v>676916000</v>
      </c>
      <c r="I158" s="129">
        <v>5440</v>
      </c>
      <c r="J158" s="128">
        <v>40061000</v>
      </c>
      <c r="K158" s="152">
        <v>3988</v>
      </c>
      <c r="L158" s="130">
        <v>10045.386158475427</v>
      </c>
      <c r="M158" s="128">
        <v>34521000</v>
      </c>
      <c r="N158" s="152">
        <v>1089</v>
      </c>
      <c r="O158" s="131">
        <v>31699.724517906336</v>
      </c>
    </row>
    <row r="159" spans="1:15" hidden="1" outlineLevel="2">
      <c r="A159" s="7" t="str">
        <f t="shared" si="13"/>
        <v>30</v>
      </c>
      <c r="B159" s="124"/>
      <c r="C159" s="125" t="s">
        <v>1223</v>
      </c>
      <c r="D159" s="126" t="s">
        <v>670</v>
      </c>
      <c r="E159" s="129">
        <v>7115</v>
      </c>
      <c r="F159" s="128">
        <v>920561000</v>
      </c>
      <c r="G159" s="129">
        <v>6914</v>
      </c>
      <c r="H159" s="128">
        <v>932547000</v>
      </c>
      <c r="I159" s="129">
        <v>7066</v>
      </c>
      <c r="J159" s="128">
        <v>54730000</v>
      </c>
      <c r="K159" s="152">
        <v>5070</v>
      </c>
      <c r="L159" s="130">
        <v>10794.871794871795</v>
      </c>
      <c r="M159" s="128">
        <v>44102000</v>
      </c>
      <c r="N159" s="152">
        <v>1513</v>
      </c>
      <c r="O159" s="131">
        <v>29148.711169861203</v>
      </c>
    </row>
    <row r="160" spans="1:15" ht="15.75" outlineLevel="1" collapsed="1">
      <c r="A160" s="7" t="s">
        <v>1224</v>
      </c>
      <c r="B160" s="124"/>
      <c r="C160" s="148" t="str">
        <f>LEFT(A160,2)</f>
        <v>30</v>
      </c>
      <c r="D160" s="135" t="s">
        <v>1226</v>
      </c>
      <c r="E160" s="136">
        <f t="shared" ref="E160:K160" si="14">SUBTOTAL(9,E109:E159)</f>
        <v>967721</v>
      </c>
      <c r="F160" s="108">
        <f t="shared" si="14"/>
        <v>153580347000</v>
      </c>
      <c r="G160" s="109">
        <f t="shared" si="14"/>
        <v>938249</v>
      </c>
      <c r="H160" s="108">
        <f t="shared" si="14"/>
        <v>150144015000</v>
      </c>
      <c r="I160" s="109">
        <f t="shared" si="14"/>
        <v>960211</v>
      </c>
      <c r="J160" s="108">
        <f t="shared" si="14"/>
        <v>7433452000</v>
      </c>
      <c r="K160" s="136">
        <f t="shared" si="14"/>
        <v>668703</v>
      </c>
      <c r="L160" s="110">
        <f t="shared" ref="L160:L207" si="15">+J160/K160</f>
        <v>11116.223495333505</v>
      </c>
      <c r="M160" s="108">
        <f>SUBTOTAL(9,M109:M159)</f>
        <v>10622830000</v>
      </c>
      <c r="N160" s="136">
        <f>SUBTOTAL(9,N109:N159)</f>
        <v>220572</v>
      </c>
      <c r="O160" s="111">
        <f t="shared" ref="O160:O207" si="16">+M160/N160</f>
        <v>48160.373936855089</v>
      </c>
    </row>
    <row r="161" spans="1:15" hidden="1" outlineLevel="2">
      <c r="A161" s="7" t="str">
        <f t="shared" si="13"/>
        <v>34</v>
      </c>
      <c r="B161" s="124"/>
      <c r="C161" s="125" t="s">
        <v>1227</v>
      </c>
      <c r="D161" s="126" t="s">
        <v>631</v>
      </c>
      <c r="E161" s="129">
        <v>14535</v>
      </c>
      <c r="F161" s="128">
        <v>1788724000</v>
      </c>
      <c r="G161" s="129">
        <v>14079</v>
      </c>
      <c r="H161" s="128">
        <v>1771883000</v>
      </c>
      <c r="I161" s="129">
        <v>14435</v>
      </c>
      <c r="J161" s="128">
        <v>104501000</v>
      </c>
      <c r="K161" s="152">
        <v>10858</v>
      </c>
      <c r="L161" s="130">
        <v>9624.3322895560868</v>
      </c>
      <c r="M161" s="128">
        <v>118115000</v>
      </c>
      <c r="N161" s="152">
        <v>2647</v>
      </c>
      <c r="O161" s="131">
        <v>44622.21382697393</v>
      </c>
    </row>
    <row r="162" spans="1:15" hidden="1" outlineLevel="2">
      <c r="A162" s="7" t="str">
        <f t="shared" si="13"/>
        <v>34</v>
      </c>
      <c r="B162" s="124"/>
      <c r="C162" s="125" t="s">
        <v>1228</v>
      </c>
      <c r="D162" s="126" t="s">
        <v>632</v>
      </c>
      <c r="E162" s="129">
        <v>25060</v>
      </c>
      <c r="F162" s="128">
        <v>3474791000</v>
      </c>
      <c r="G162" s="129">
        <v>24202</v>
      </c>
      <c r="H162" s="128">
        <v>3436376000</v>
      </c>
      <c r="I162" s="129">
        <v>24882</v>
      </c>
      <c r="J162" s="128">
        <v>183599000</v>
      </c>
      <c r="K162" s="152">
        <v>18177</v>
      </c>
      <c r="L162" s="130">
        <v>10100.621664741157</v>
      </c>
      <c r="M162" s="128">
        <v>219751000</v>
      </c>
      <c r="N162" s="152">
        <v>4916</v>
      </c>
      <c r="O162" s="131">
        <v>44701.179820992678</v>
      </c>
    </row>
    <row r="163" spans="1:15" hidden="1" outlineLevel="2">
      <c r="A163" s="7" t="str">
        <f t="shared" si="13"/>
        <v>34</v>
      </c>
      <c r="B163" s="124"/>
      <c r="C163" s="125" t="s">
        <v>1229</v>
      </c>
      <c r="D163" s="126" t="s">
        <v>654</v>
      </c>
      <c r="E163" s="129">
        <v>22484</v>
      </c>
      <c r="F163" s="128">
        <v>3034156000</v>
      </c>
      <c r="G163" s="129">
        <v>21662</v>
      </c>
      <c r="H163" s="128">
        <v>3040901000</v>
      </c>
      <c r="I163" s="129">
        <v>22329</v>
      </c>
      <c r="J163" s="128">
        <v>163171000</v>
      </c>
      <c r="K163" s="152">
        <v>16109</v>
      </c>
      <c r="L163" s="130">
        <v>10129.182444596188</v>
      </c>
      <c r="M163" s="128">
        <v>156535000</v>
      </c>
      <c r="N163" s="152">
        <v>4518</v>
      </c>
      <c r="O163" s="131">
        <v>34646.967684816293</v>
      </c>
    </row>
    <row r="164" spans="1:15" hidden="1" outlineLevel="2">
      <c r="A164" s="7" t="str">
        <f t="shared" si="13"/>
        <v>34</v>
      </c>
      <c r="B164" s="124"/>
      <c r="C164" s="125" t="s">
        <v>1230</v>
      </c>
      <c r="D164" s="126" t="s">
        <v>655</v>
      </c>
      <c r="E164" s="129">
        <v>24000</v>
      </c>
      <c r="F164" s="128">
        <v>2989881000</v>
      </c>
      <c r="G164" s="129">
        <v>23169</v>
      </c>
      <c r="H164" s="128">
        <v>3001567000</v>
      </c>
      <c r="I164" s="129">
        <v>23829</v>
      </c>
      <c r="J164" s="128">
        <v>186976000</v>
      </c>
      <c r="K164" s="152">
        <v>17875</v>
      </c>
      <c r="L164" s="130">
        <v>10460.195804195804</v>
      </c>
      <c r="M164" s="128">
        <v>175628000</v>
      </c>
      <c r="N164" s="152">
        <v>4399</v>
      </c>
      <c r="O164" s="131">
        <v>39924.528301886792</v>
      </c>
    </row>
    <row r="165" spans="1:15" hidden="1" outlineLevel="2">
      <c r="A165" s="7" t="str">
        <f t="shared" si="13"/>
        <v>34</v>
      </c>
      <c r="B165" s="124"/>
      <c r="C165" s="125" t="s">
        <v>1231</v>
      </c>
      <c r="D165" s="126" t="s">
        <v>633</v>
      </c>
      <c r="E165" s="129">
        <v>27670</v>
      </c>
      <c r="F165" s="128">
        <v>3296902000</v>
      </c>
      <c r="G165" s="129">
        <v>26818</v>
      </c>
      <c r="H165" s="128">
        <v>3312075000</v>
      </c>
      <c r="I165" s="129">
        <v>27492</v>
      </c>
      <c r="J165" s="128">
        <v>203989000</v>
      </c>
      <c r="K165" s="152">
        <v>20366</v>
      </c>
      <c r="L165" s="130">
        <v>10016.154374938624</v>
      </c>
      <c r="M165" s="128">
        <v>184522000</v>
      </c>
      <c r="N165" s="152">
        <v>5362</v>
      </c>
      <c r="O165" s="131">
        <v>34412.905632226779</v>
      </c>
    </row>
    <row r="166" spans="1:15" hidden="1" outlineLevel="2">
      <c r="A166" s="7" t="str">
        <f t="shared" si="13"/>
        <v>34</v>
      </c>
      <c r="B166" s="124"/>
      <c r="C166" s="125" t="s">
        <v>1232</v>
      </c>
      <c r="D166" s="126" t="s">
        <v>634</v>
      </c>
      <c r="E166" s="129">
        <v>5986</v>
      </c>
      <c r="F166" s="128">
        <v>663481000</v>
      </c>
      <c r="G166" s="129">
        <v>5812</v>
      </c>
      <c r="H166" s="128">
        <v>667233000</v>
      </c>
      <c r="I166" s="129">
        <v>5949</v>
      </c>
      <c r="J166" s="128">
        <v>41989000</v>
      </c>
      <c r="K166" s="152">
        <v>4460</v>
      </c>
      <c r="L166" s="130">
        <v>9414.5739910313896</v>
      </c>
      <c r="M166" s="128">
        <v>38797000</v>
      </c>
      <c r="N166" s="152">
        <v>1161</v>
      </c>
      <c r="O166" s="131">
        <v>33416.881998277349</v>
      </c>
    </row>
    <row r="167" spans="1:15" hidden="1" outlineLevel="2">
      <c r="A167" s="7" t="str">
        <f t="shared" si="13"/>
        <v>34</v>
      </c>
      <c r="B167" s="124"/>
      <c r="C167" s="125" t="s">
        <v>1233</v>
      </c>
      <c r="D167" s="126" t="s">
        <v>635</v>
      </c>
      <c r="E167" s="129">
        <v>16398</v>
      </c>
      <c r="F167" s="128">
        <v>1974277000</v>
      </c>
      <c r="G167" s="129">
        <v>15901</v>
      </c>
      <c r="H167" s="128">
        <v>1994631000</v>
      </c>
      <c r="I167" s="129">
        <v>16286</v>
      </c>
      <c r="J167" s="128">
        <v>114745000</v>
      </c>
      <c r="K167" s="152">
        <v>11909</v>
      </c>
      <c r="L167" s="130">
        <v>9635.1498866403563</v>
      </c>
      <c r="M167" s="128">
        <v>93271000</v>
      </c>
      <c r="N167" s="152">
        <v>3275</v>
      </c>
      <c r="O167" s="131">
        <v>28479.694656488551</v>
      </c>
    </row>
    <row r="168" spans="1:15" hidden="1" outlineLevel="2">
      <c r="A168" s="7" t="str">
        <f t="shared" si="13"/>
        <v>34</v>
      </c>
      <c r="B168" s="124"/>
      <c r="C168" s="125" t="s">
        <v>1234</v>
      </c>
      <c r="D168" s="126" t="s">
        <v>636</v>
      </c>
      <c r="E168" s="129">
        <v>4082</v>
      </c>
      <c r="F168" s="128">
        <v>421709000</v>
      </c>
      <c r="G168" s="129">
        <v>3940</v>
      </c>
      <c r="H168" s="128">
        <v>431319000</v>
      </c>
      <c r="I168" s="129">
        <v>4051</v>
      </c>
      <c r="J168" s="128">
        <v>30070000</v>
      </c>
      <c r="K168" s="152">
        <v>3101</v>
      </c>
      <c r="L168" s="130">
        <v>9696.8719767816838</v>
      </c>
      <c r="M168" s="128">
        <v>21940000</v>
      </c>
      <c r="N168" s="152">
        <v>779</v>
      </c>
      <c r="O168" s="131">
        <v>28164.313222079589</v>
      </c>
    </row>
    <row r="169" spans="1:15" hidden="1" outlineLevel="2">
      <c r="A169" s="7" t="str">
        <f t="shared" si="13"/>
        <v>34</v>
      </c>
      <c r="B169" s="124"/>
      <c r="C169" s="125" t="s">
        <v>1235</v>
      </c>
      <c r="D169" s="126" t="s">
        <v>637</v>
      </c>
      <c r="E169" s="129">
        <v>6400</v>
      </c>
      <c r="F169" s="128">
        <v>762795000</v>
      </c>
      <c r="G169" s="129">
        <v>6235</v>
      </c>
      <c r="H169" s="128">
        <v>763746000</v>
      </c>
      <c r="I169" s="129">
        <v>6363</v>
      </c>
      <c r="J169" s="128">
        <v>43253000</v>
      </c>
      <c r="K169" s="152">
        <v>4614</v>
      </c>
      <c r="L169" s="130">
        <v>9374.2956220199394</v>
      </c>
      <c r="M169" s="128">
        <v>41374000</v>
      </c>
      <c r="N169" s="152">
        <v>1384</v>
      </c>
      <c r="O169" s="131">
        <v>29894.50867052023</v>
      </c>
    </row>
    <row r="170" spans="1:15" hidden="1" outlineLevel="2">
      <c r="A170" s="7" t="str">
        <f t="shared" si="13"/>
        <v>34</v>
      </c>
      <c r="B170" s="124"/>
      <c r="C170" s="125" t="s">
        <v>1236</v>
      </c>
      <c r="D170" s="126" t="s">
        <v>638</v>
      </c>
      <c r="E170" s="129">
        <v>5183</v>
      </c>
      <c r="F170" s="128">
        <v>518991000</v>
      </c>
      <c r="G170" s="129">
        <v>4950</v>
      </c>
      <c r="H170" s="128">
        <v>517280000</v>
      </c>
      <c r="I170" s="129">
        <v>5137</v>
      </c>
      <c r="J170" s="128">
        <v>36317000</v>
      </c>
      <c r="K170" s="152">
        <v>3880</v>
      </c>
      <c r="L170" s="130">
        <v>9360.0515463917527</v>
      </c>
      <c r="M170" s="128">
        <v>38569000</v>
      </c>
      <c r="N170" s="152">
        <v>940</v>
      </c>
      <c r="O170" s="131">
        <v>41030.851063829788</v>
      </c>
    </row>
    <row r="171" spans="1:15" hidden="1" outlineLevel="2">
      <c r="A171" s="7" t="str">
        <f t="shared" si="13"/>
        <v>34</v>
      </c>
      <c r="B171" s="124"/>
      <c r="C171" s="125" t="s">
        <v>1237</v>
      </c>
      <c r="D171" s="126" t="s">
        <v>639</v>
      </c>
      <c r="E171" s="129">
        <v>3854</v>
      </c>
      <c r="F171" s="128">
        <v>460852000</v>
      </c>
      <c r="G171" s="129">
        <v>3707</v>
      </c>
      <c r="H171" s="128">
        <v>467902000</v>
      </c>
      <c r="I171" s="129">
        <v>3814</v>
      </c>
      <c r="J171" s="128">
        <v>30842000</v>
      </c>
      <c r="K171" s="152">
        <v>2929</v>
      </c>
      <c r="L171" s="130">
        <v>10529.873677022875</v>
      </c>
      <c r="M171" s="128">
        <v>21790000</v>
      </c>
      <c r="N171" s="152">
        <v>665</v>
      </c>
      <c r="O171" s="131">
        <v>32766.917293233084</v>
      </c>
    </row>
    <row r="172" spans="1:15" hidden="1" outlineLevel="2">
      <c r="A172" s="7" t="str">
        <f t="shared" si="13"/>
        <v>34</v>
      </c>
      <c r="B172" s="124"/>
      <c r="C172" s="125" t="s">
        <v>1238</v>
      </c>
      <c r="D172" s="126" t="s">
        <v>640</v>
      </c>
      <c r="E172" s="129">
        <v>6004</v>
      </c>
      <c r="F172" s="128">
        <v>615530000</v>
      </c>
      <c r="G172" s="129">
        <v>5773</v>
      </c>
      <c r="H172" s="128">
        <v>621182000</v>
      </c>
      <c r="I172" s="129">
        <v>5942</v>
      </c>
      <c r="J172" s="128">
        <v>47385000</v>
      </c>
      <c r="K172" s="152">
        <v>4487</v>
      </c>
      <c r="L172" s="130">
        <v>10560.508134611098</v>
      </c>
      <c r="M172" s="128">
        <v>43871000</v>
      </c>
      <c r="N172" s="152">
        <v>1152</v>
      </c>
      <c r="O172" s="131">
        <v>38082.465277777781</v>
      </c>
    </row>
    <row r="173" spans="1:15" hidden="1" outlineLevel="2">
      <c r="A173" s="7" t="str">
        <f t="shared" si="13"/>
        <v>34</v>
      </c>
      <c r="B173" s="124"/>
      <c r="C173" s="125" t="s">
        <v>1239</v>
      </c>
      <c r="D173" s="126" t="s">
        <v>1462</v>
      </c>
      <c r="E173" s="129">
        <v>2998</v>
      </c>
      <c r="F173" s="128">
        <v>318212000</v>
      </c>
      <c r="G173" s="129">
        <v>2891</v>
      </c>
      <c r="H173" s="128">
        <v>311013000</v>
      </c>
      <c r="I173" s="129">
        <v>2962</v>
      </c>
      <c r="J173" s="128">
        <v>20784000</v>
      </c>
      <c r="K173" s="152">
        <v>2224</v>
      </c>
      <c r="L173" s="130">
        <v>9345.3237410071943</v>
      </c>
      <c r="M173" s="128">
        <v>30386000</v>
      </c>
      <c r="N173" s="152">
        <v>587</v>
      </c>
      <c r="O173" s="131">
        <v>51764.906303236799</v>
      </c>
    </row>
    <row r="174" spans="1:15" hidden="1" outlineLevel="2">
      <c r="A174" s="7" t="str">
        <f t="shared" si="13"/>
        <v>34</v>
      </c>
      <c r="B174" s="124"/>
      <c r="C174" s="125" t="s">
        <v>1240</v>
      </c>
      <c r="D174" s="126" t="s">
        <v>641</v>
      </c>
      <c r="E174" s="129">
        <v>16590</v>
      </c>
      <c r="F174" s="128">
        <v>2022681000</v>
      </c>
      <c r="G174" s="129">
        <v>16020</v>
      </c>
      <c r="H174" s="128">
        <v>2035533000</v>
      </c>
      <c r="I174" s="129">
        <v>16487</v>
      </c>
      <c r="J174" s="128">
        <v>115336000</v>
      </c>
      <c r="K174" s="152">
        <v>12198</v>
      </c>
      <c r="L174" s="130">
        <v>9455.3205443515326</v>
      </c>
      <c r="M174" s="128">
        <v>102163000</v>
      </c>
      <c r="N174" s="152">
        <v>3247</v>
      </c>
      <c r="O174" s="131">
        <v>31463.812750230984</v>
      </c>
    </row>
    <row r="175" spans="1:15" hidden="1" outlineLevel="2">
      <c r="A175" s="7" t="str">
        <f t="shared" si="13"/>
        <v>34</v>
      </c>
      <c r="B175" s="124"/>
      <c r="C175" s="125" t="s">
        <v>1241</v>
      </c>
      <c r="D175" s="126" t="s">
        <v>642</v>
      </c>
      <c r="E175" s="129">
        <v>5706</v>
      </c>
      <c r="F175" s="128">
        <v>576346000</v>
      </c>
      <c r="G175" s="129">
        <v>5467</v>
      </c>
      <c r="H175" s="128">
        <v>572511000</v>
      </c>
      <c r="I175" s="129">
        <v>5604</v>
      </c>
      <c r="J175" s="128">
        <v>41420000</v>
      </c>
      <c r="K175" s="152">
        <v>4201</v>
      </c>
      <c r="L175" s="130">
        <v>9859.5572482742209</v>
      </c>
      <c r="M175" s="128">
        <v>44706000</v>
      </c>
      <c r="N175" s="152">
        <v>1068</v>
      </c>
      <c r="O175" s="131">
        <v>41859.550561797754</v>
      </c>
    </row>
    <row r="176" spans="1:15" hidden="1" outlineLevel="2">
      <c r="A176" s="7" t="str">
        <f t="shared" si="13"/>
        <v>34</v>
      </c>
      <c r="B176" s="124"/>
      <c r="C176" s="125" t="s">
        <v>1242</v>
      </c>
      <c r="D176" s="126" t="s">
        <v>643</v>
      </c>
      <c r="E176" s="129">
        <v>3500</v>
      </c>
      <c r="F176" s="128">
        <v>364277000</v>
      </c>
      <c r="G176" s="129">
        <v>3348</v>
      </c>
      <c r="H176" s="128">
        <v>374984000</v>
      </c>
      <c r="I176" s="129">
        <v>3473</v>
      </c>
      <c r="J176" s="128">
        <v>25765000</v>
      </c>
      <c r="K176" s="152">
        <v>2631</v>
      </c>
      <c r="L176" s="130">
        <v>9792.8544279741545</v>
      </c>
      <c r="M176" s="128">
        <v>14126000</v>
      </c>
      <c r="N176" s="152">
        <v>623</v>
      </c>
      <c r="O176" s="131">
        <v>22674.157303370786</v>
      </c>
    </row>
    <row r="177" spans="1:15" hidden="1" outlineLevel="2">
      <c r="A177" s="7" t="str">
        <f t="shared" si="13"/>
        <v>34</v>
      </c>
      <c r="B177" s="124"/>
      <c r="C177" s="125" t="s">
        <v>1243</v>
      </c>
      <c r="D177" s="126" t="s">
        <v>644</v>
      </c>
      <c r="E177" s="129">
        <v>1989</v>
      </c>
      <c r="F177" s="128">
        <v>190920000</v>
      </c>
      <c r="G177" s="129">
        <v>1914</v>
      </c>
      <c r="H177" s="128">
        <v>196076000</v>
      </c>
      <c r="I177" s="129">
        <v>1960</v>
      </c>
      <c r="J177" s="128">
        <v>14475000</v>
      </c>
      <c r="K177" s="152">
        <v>1549</v>
      </c>
      <c r="L177" s="130">
        <v>9344.738540994189</v>
      </c>
      <c r="M177" s="128">
        <v>8277000</v>
      </c>
      <c r="N177" s="152">
        <v>312</v>
      </c>
      <c r="O177" s="131">
        <v>26528.846153846152</v>
      </c>
    </row>
    <row r="178" spans="1:15" hidden="1" outlineLevel="2">
      <c r="A178" s="7" t="str">
        <f t="shared" si="13"/>
        <v>34</v>
      </c>
      <c r="B178" s="124"/>
      <c r="C178" s="125" t="s">
        <v>1244</v>
      </c>
      <c r="D178" s="126" t="s">
        <v>645</v>
      </c>
      <c r="E178" s="129">
        <v>1470</v>
      </c>
      <c r="F178" s="128">
        <v>131155000</v>
      </c>
      <c r="G178" s="129">
        <v>1404</v>
      </c>
      <c r="H178" s="128">
        <v>137294000</v>
      </c>
      <c r="I178" s="129">
        <v>1443</v>
      </c>
      <c r="J178" s="128">
        <v>12122000</v>
      </c>
      <c r="K178" s="152">
        <v>1106</v>
      </c>
      <c r="L178" s="130">
        <v>10960.216998191681</v>
      </c>
      <c r="M178" s="128">
        <v>6028000</v>
      </c>
      <c r="N178" s="152">
        <v>262</v>
      </c>
      <c r="O178" s="131">
        <v>23007.633587786258</v>
      </c>
    </row>
    <row r="179" spans="1:15" hidden="1" outlineLevel="2">
      <c r="A179" s="7" t="str">
        <f t="shared" si="13"/>
        <v>34</v>
      </c>
      <c r="B179" s="124"/>
      <c r="C179" s="125" t="s">
        <v>1245</v>
      </c>
      <c r="D179" s="126" t="s">
        <v>646</v>
      </c>
      <c r="E179" s="129">
        <v>1065</v>
      </c>
      <c r="F179" s="128">
        <v>101056000</v>
      </c>
      <c r="G179" s="129">
        <v>1007</v>
      </c>
      <c r="H179" s="128">
        <v>103516000</v>
      </c>
      <c r="I179" s="129">
        <v>1053</v>
      </c>
      <c r="J179" s="128">
        <v>7246000</v>
      </c>
      <c r="K179" s="152">
        <v>781</v>
      </c>
      <c r="L179" s="130">
        <v>9277.8489116517285</v>
      </c>
      <c r="M179" s="128">
        <v>5602000</v>
      </c>
      <c r="N179" s="152">
        <v>205</v>
      </c>
      <c r="O179" s="131">
        <v>27326.829268292684</v>
      </c>
    </row>
    <row r="180" spans="1:15" s="137" customFormat="1" hidden="1" outlineLevel="2">
      <c r="A180" s="7" t="str">
        <f t="shared" si="13"/>
        <v>34</v>
      </c>
      <c r="B180" s="133"/>
      <c r="C180" s="125" t="s">
        <v>1246</v>
      </c>
      <c r="D180" s="126" t="s">
        <v>647</v>
      </c>
      <c r="E180" s="129">
        <v>1194</v>
      </c>
      <c r="F180" s="128">
        <v>123864000</v>
      </c>
      <c r="G180" s="129">
        <v>1149</v>
      </c>
      <c r="H180" s="128">
        <v>127484000</v>
      </c>
      <c r="I180" s="129">
        <v>1181</v>
      </c>
      <c r="J180" s="128">
        <v>8949000</v>
      </c>
      <c r="K180" s="152">
        <v>844</v>
      </c>
      <c r="L180" s="130">
        <v>10603.080568720379</v>
      </c>
      <c r="M180" s="128">
        <v>4929000</v>
      </c>
      <c r="N180" s="152">
        <v>226</v>
      </c>
      <c r="O180" s="131">
        <v>21809.734513274336</v>
      </c>
    </row>
    <row r="181" spans="1:15" hidden="1" outlineLevel="2">
      <c r="A181" s="7" t="str">
        <f t="shared" si="13"/>
        <v>34</v>
      </c>
      <c r="B181" s="124"/>
      <c r="C181" s="125" t="s">
        <v>1247</v>
      </c>
      <c r="D181" s="126" t="s">
        <v>648</v>
      </c>
      <c r="E181" s="129">
        <v>4468</v>
      </c>
      <c r="F181" s="128">
        <v>495321000</v>
      </c>
      <c r="G181" s="129">
        <v>4271</v>
      </c>
      <c r="H181" s="128">
        <v>509183000</v>
      </c>
      <c r="I181" s="129">
        <v>4432</v>
      </c>
      <c r="J181" s="128">
        <v>36344000</v>
      </c>
      <c r="K181" s="152">
        <v>3302</v>
      </c>
      <c r="L181" s="130">
        <v>11006.662628709873</v>
      </c>
      <c r="M181" s="128">
        <v>23228000</v>
      </c>
      <c r="N181" s="152">
        <v>844</v>
      </c>
      <c r="O181" s="131">
        <v>27521.327014218008</v>
      </c>
    </row>
    <row r="182" spans="1:15" hidden="1" outlineLevel="2">
      <c r="A182" s="7" t="str">
        <f t="shared" si="13"/>
        <v>34</v>
      </c>
      <c r="B182" s="124"/>
      <c r="C182" s="125" t="s">
        <v>1248</v>
      </c>
      <c r="D182" s="126" t="s">
        <v>649</v>
      </c>
      <c r="E182" s="129">
        <v>1857</v>
      </c>
      <c r="F182" s="128">
        <v>213401000</v>
      </c>
      <c r="G182" s="129">
        <v>1785</v>
      </c>
      <c r="H182" s="128">
        <v>217852000</v>
      </c>
      <c r="I182" s="129">
        <v>1839</v>
      </c>
      <c r="J182" s="128">
        <v>16117000</v>
      </c>
      <c r="K182" s="152">
        <v>1326</v>
      </c>
      <c r="L182" s="130">
        <v>12154.600301659126</v>
      </c>
      <c r="M182" s="128">
        <v>12092000</v>
      </c>
      <c r="N182" s="152">
        <v>398</v>
      </c>
      <c r="O182" s="131">
        <v>30381.909547738695</v>
      </c>
    </row>
    <row r="183" spans="1:15" hidden="1" outlineLevel="2">
      <c r="A183" s="7" t="str">
        <f t="shared" si="13"/>
        <v>34</v>
      </c>
      <c r="B183" s="124"/>
      <c r="C183" s="125" t="s">
        <v>1249</v>
      </c>
      <c r="D183" s="126" t="s">
        <v>650</v>
      </c>
      <c r="E183" s="129">
        <v>1238</v>
      </c>
      <c r="F183" s="128">
        <v>128296000</v>
      </c>
      <c r="G183" s="129">
        <v>1196</v>
      </c>
      <c r="H183" s="128">
        <v>131321000</v>
      </c>
      <c r="I183" s="129">
        <v>1224</v>
      </c>
      <c r="J183" s="128">
        <v>8738000</v>
      </c>
      <c r="K183" s="152">
        <v>908</v>
      </c>
      <c r="L183" s="130">
        <v>9623.3480176211451</v>
      </c>
      <c r="M183" s="128">
        <v>5947000</v>
      </c>
      <c r="N183" s="152">
        <v>238</v>
      </c>
      <c r="O183" s="131">
        <v>24987.394957983193</v>
      </c>
    </row>
    <row r="184" spans="1:15" hidden="1" outlineLevel="2">
      <c r="A184" s="7" t="str">
        <f t="shared" si="13"/>
        <v>34</v>
      </c>
      <c r="B184" s="124"/>
      <c r="C184" s="125" t="s">
        <v>1250</v>
      </c>
      <c r="D184" s="126" t="s">
        <v>651</v>
      </c>
      <c r="E184" s="129">
        <v>1568</v>
      </c>
      <c r="F184" s="128">
        <v>169831000</v>
      </c>
      <c r="G184" s="129">
        <v>1514</v>
      </c>
      <c r="H184" s="128">
        <v>174651000</v>
      </c>
      <c r="I184" s="129">
        <v>1552</v>
      </c>
      <c r="J184" s="128">
        <v>12324000</v>
      </c>
      <c r="K184" s="152">
        <v>1113</v>
      </c>
      <c r="L184" s="130">
        <v>11072.776280323451</v>
      </c>
      <c r="M184" s="128">
        <v>8231000</v>
      </c>
      <c r="N184" s="152">
        <v>337</v>
      </c>
      <c r="O184" s="131">
        <v>24424.33234421365</v>
      </c>
    </row>
    <row r="185" spans="1:15" hidden="1" outlineLevel="2">
      <c r="A185" s="7" t="str">
        <f t="shared" si="13"/>
        <v>34</v>
      </c>
      <c r="B185" s="124"/>
      <c r="C185" s="125" t="s">
        <v>1251</v>
      </c>
      <c r="D185" s="126" t="s">
        <v>656</v>
      </c>
      <c r="E185" s="129">
        <v>2063</v>
      </c>
      <c r="F185" s="128">
        <v>213195000</v>
      </c>
      <c r="G185" s="129">
        <v>1973</v>
      </c>
      <c r="H185" s="128">
        <v>217841000</v>
      </c>
      <c r="I185" s="129">
        <v>2048</v>
      </c>
      <c r="J185" s="128">
        <v>16477000</v>
      </c>
      <c r="K185" s="152">
        <v>1539</v>
      </c>
      <c r="L185" s="130">
        <v>10706.302794022093</v>
      </c>
      <c r="M185" s="128">
        <v>11866000</v>
      </c>
      <c r="N185" s="152">
        <v>378</v>
      </c>
      <c r="O185" s="131">
        <v>31391.534391534391</v>
      </c>
    </row>
    <row r="186" spans="1:15" hidden="1" outlineLevel="2">
      <c r="A186" s="7" t="str">
        <f t="shared" si="13"/>
        <v>34</v>
      </c>
      <c r="B186" s="124"/>
      <c r="C186" s="125" t="s">
        <v>1252</v>
      </c>
      <c r="D186" s="126" t="s">
        <v>657</v>
      </c>
      <c r="E186" s="129">
        <v>1594</v>
      </c>
      <c r="F186" s="128">
        <v>176930000</v>
      </c>
      <c r="G186" s="129">
        <v>1519</v>
      </c>
      <c r="H186" s="128">
        <v>170260000</v>
      </c>
      <c r="I186" s="129">
        <v>1575</v>
      </c>
      <c r="J186" s="128">
        <v>15490000</v>
      </c>
      <c r="K186" s="152">
        <v>1119</v>
      </c>
      <c r="L186" s="130">
        <v>13842.71671134942</v>
      </c>
      <c r="M186" s="128">
        <v>21615000</v>
      </c>
      <c r="N186" s="152">
        <v>353</v>
      </c>
      <c r="O186" s="131">
        <v>61232.294617563741</v>
      </c>
    </row>
    <row r="187" spans="1:15" hidden="1" outlineLevel="2">
      <c r="A187" s="7" t="str">
        <f t="shared" si="13"/>
        <v>34</v>
      </c>
      <c r="B187" s="124"/>
      <c r="C187" s="125" t="s">
        <v>1253</v>
      </c>
      <c r="D187" s="126" t="s">
        <v>658</v>
      </c>
      <c r="E187" s="129">
        <v>1785</v>
      </c>
      <c r="F187" s="128">
        <v>180892000</v>
      </c>
      <c r="G187" s="129">
        <v>1716</v>
      </c>
      <c r="H187" s="128">
        <v>187364000</v>
      </c>
      <c r="I187" s="129">
        <v>1774</v>
      </c>
      <c r="J187" s="128">
        <v>15474000</v>
      </c>
      <c r="K187" s="152">
        <v>1308</v>
      </c>
      <c r="L187" s="130">
        <v>11830.275229357798</v>
      </c>
      <c r="M187" s="128">
        <v>8184000</v>
      </c>
      <c r="N187" s="152">
        <v>328</v>
      </c>
      <c r="O187" s="131">
        <v>24951.219512195123</v>
      </c>
    </row>
    <row r="188" spans="1:15" hidden="1" outlineLevel="2">
      <c r="A188" s="7" t="str">
        <f t="shared" si="13"/>
        <v>34</v>
      </c>
      <c r="B188" s="124"/>
      <c r="C188" s="125" t="s">
        <v>1254</v>
      </c>
      <c r="D188" s="126" t="s">
        <v>659</v>
      </c>
      <c r="E188" s="129">
        <v>1858</v>
      </c>
      <c r="F188" s="128">
        <v>187143000</v>
      </c>
      <c r="G188" s="129">
        <v>1767</v>
      </c>
      <c r="H188" s="128">
        <v>198151000</v>
      </c>
      <c r="I188" s="129">
        <v>1840</v>
      </c>
      <c r="J188" s="128">
        <v>17356000</v>
      </c>
      <c r="K188" s="152">
        <v>1347</v>
      </c>
      <c r="L188" s="130">
        <v>12884.929472902746</v>
      </c>
      <c r="M188" s="128">
        <v>6989000</v>
      </c>
      <c r="N188" s="152">
        <v>387</v>
      </c>
      <c r="O188" s="131">
        <v>18059.431524547803</v>
      </c>
    </row>
    <row r="189" spans="1:15" hidden="1" outlineLevel="2">
      <c r="A189" s="7" t="str">
        <f t="shared" si="13"/>
        <v>34</v>
      </c>
      <c r="B189" s="124"/>
      <c r="C189" s="125" t="s">
        <v>1255</v>
      </c>
      <c r="D189" s="126" t="s">
        <v>660</v>
      </c>
      <c r="E189" s="129">
        <v>2844</v>
      </c>
      <c r="F189" s="128">
        <v>299874000</v>
      </c>
      <c r="G189" s="129">
        <v>2726</v>
      </c>
      <c r="H189" s="128">
        <v>308258000</v>
      </c>
      <c r="I189" s="129">
        <v>2824</v>
      </c>
      <c r="J189" s="128">
        <v>24180000</v>
      </c>
      <c r="K189" s="152">
        <v>2101</v>
      </c>
      <c r="L189" s="130">
        <v>11508.805330794859</v>
      </c>
      <c r="M189" s="128">
        <v>16702000</v>
      </c>
      <c r="N189" s="152">
        <v>552</v>
      </c>
      <c r="O189" s="131">
        <v>30257.246376811596</v>
      </c>
    </row>
    <row r="190" spans="1:15" s="137" customFormat="1" hidden="1" outlineLevel="2">
      <c r="A190" s="7" t="str">
        <f t="shared" si="13"/>
        <v>34</v>
      </c>
      <c r="B190" s="133"/>
      <c r="C190" s="125" t="s">
        <v>1256</v>
      </c>
      <c r="D190" s="126" t="s">
        <v>661</v>
      </c>
      <c r="E190" s="129">
        <v>4596</v>
      </c>
      <c r="F190" s="128">
        <v>529010000</v>
      </c>
      <c r="G190" s="129">
        <v>4402</v>
      </c>
      <c r="H190" s="128">
        <v>523876000</v>
      </c>
      <c r="I190" s="129">
        <v>4545</v>
      </c>
      <c r="J190" s="128">
        <v>35247000</v>
      </c>
      <c r="K190" s="152">
        <v>3384</v>
      </c>
      <c r="L190" s="130">
        <v>10415.780141843972</v>
      </c>
      <c r="M190" s="128">
        <v>38383000</v>
      </c>
      <c r="N190" s="152">
        <v>896</v>
      </c>
      <c r="O190" s="131">
        <v>42838.169642857145</v>
      </c>
    </row>
    <row r="191" spans="1:15" hidden="1" outlineLevel="2">
      <c r="A191" s="7" t="str">
        <f t="shared" si="13"/>
        <v>34</v>
      </c>
      <c r="B191" s="124"/>
      <c r="C191" s="125" t="s">
        <v>1257</v>
      </c>
      <c r="D191" s="126" t="s">
        <v>662</v>
      </c>
      <c r="E191" s="129">
        <v>4527</v>
      </c>
      <c r="F191" s="128">
        <v>434169000</v>
      </c>
      <c r="G191" s="129">
        <v>4353</v>
      </c>
      <c r="H191" s="128">
        <v>451366000</v>
      </c>
      <c r="I191" s="129">
        <v>4476</v>
      </c>
      <c r="J191" s="128">
        <v>34064000</v>
      </c>
      <c r="K191" s="152">
        <v>3354</v>
      </c>
      <c r="L191" s="130">
        <v>10156.231365533691</v>
      </c>
      <c r="M191" s="128">
        <v>18143000</v>
      </c>
      <c r="N191" s="152">
        <v>875</v>
      </c>
      <c r="O191" s="131">
        <v>20734.857142857141</v>
      </c>
    </row>
    <row r="192" spans="1:15" hidden="1" outlineLevel="2">
      <c r="A192" s="7" t="str">
        <f t="shared" si="13"/>
        <v>34</v>
      </c>
      <c r="B192" s="124"/>
      <c r="C192" s="125" t="s">
        <v>1258</v>
      </c>
      <c r="D192" s="126" t="s">
        <v>663</v>
      </c>
      <c r="E192" s="129">
        <v>2479</v>
      </c>
      <c r="F192" s="128">
        <v>276926000</v>
      </c>
      <c r="G192" s="129">
        <v>2378</v>
      </c>
      <c r="H192" s="128">
        <v>277612000</v>
      </c>
      <c r="I192" s="129">
        <v>2454</v>
      </c>
      <c r="J192" s="128">
        <v>20375000</v>
      </c>
      <c r="K192" s="152">
        <v>1745</v>
      </c>
      <c r="L192" s="130">
        <v>11676.21776504298</v>
      </c>
      <c r="M192" s="128">
        <v>19797000</v>
      </c>
      <c r="N192" s="152">
        <v>559</v>
      </c>
      <c r="O192" s="131">
        <v>35415.026833631484</v>
      </c>
    </row>
    <row r="193" spans="1:15" hidden="1" outlineLevel="2">
      <c r="A193" s="7" t="str">
        <f t="shared" si="13"/>
        <v>34</v>
      </c>
      <c r="B193" s="124"/>
      <c r="C193" s="125" t="s">
        <v>1259</v>
      </c>
      <c r="D193" s="126" t="s">
        <v>664</v>
      </c>
      <c r="E193" s="129">
        <v>3626</v>
      </c>
      <c r="F193" s="128">
        <v>386184000</v>
      </c>
      <c r="G193" s="129">
        <v>3497</v>
      </c>
      <c r="H193" s="128">
        <v>395820000</v>
      </c>
      <c r="I193" s="129">
        <v>3588</v>
      </c>
      <c r="J193" s="128">
        <v>30272000</v>
      </c>
      <c r="K193" s="152">
        <v>2639</v>
      </c>
      <c r="L193" s="130">
        <v>11471.011746873815</v>
      </c>
      <c r="M193" s="128">
        <v>21907000</v>
      </c>
      <c r="N193" s="152">
        <v>736</v>
      </c>
      <c r="O193" s="131">
        <v>29764.945652173912</v>
      </c>
    </row>
    <row r="194" spans="1:15" hidden="1" outlineLevel="2">
      <c r="A194" s="7" t="str">
        <f t="shared" si="13"/>
        <v>34</v>
      </c>
      <c r="B194" s="124"/>
      <c r="C194" s="125" t="s">
        <v>1260</v>
      </c>
      <c r="D194" s="126" t="s">
        <v>665</v>
      </c>
      <c r="E194" s="129">
        <v>4161</v>
      </c>
      <c r="F194" s="128">
        <v>472333000</v>
      </c>
      <c r="G194" s="129">
        <v>4004</v>
      </c>
      <c r="H194" s="128">
        <v>480016000</v>
      </c>
      <c r="I194" s="129">
        <v>4125</v>
      </c>
      <c r="J194" s="128">
        <v>32284000</v>
      </c>
      <c r="K194" s="152">
        <v>3079</v>
      </c>
      <c r="L194" s="130">
        <v>10485.22247482949</v>
      </c>
      <c r="M194" s="128">
        <v>25397000</v>
      </c>
      <c r="N194" s="152">
        <v>780</v>
      </c>
      <c r="O194" s="131">
        <v>32560.25641025641</v>
      </c>
    </row>
    <row r="195" spans="1:15" hidden="1" outlineLevel="2">
      <c r="A195" s="7" t="str">
        <f t="shared" si="13"/>
        <v>34</v>
      </c>
      <c r="B195" s="124"/>
      <c r="C195" s="125" t="s">
        <v>1261</v>
      </c>
      <c r="D195" s="126" t="s">
        <v>666</v>
      </c>
      <c r="E195" s="129">
        <v>4900</v>
      </c>
      <c r="F195" s="128">
        <v>566798000</v>
      </c>
      <c r="G195" s="129">
        <v>4726</v>
      </c>
      <c r="H195" s="128">
        <v>573644000</v>
      </c>
      <c r="I195" s="129">
        <v>4859</v>
      </c>
      <c r="J195" s="128">
        <v>40590000</v>
      </c>
      <c r="K195" s="152">
        <v>3552</v>
      </c>
      <c r="L195" s="130">
        <v>11427.364864864865</v>
      </c>
      <c r="M195" s="128">
        <v>33817000</v>
      </c>
      <c r="N195" s="152">
        <v>1016</v>
      </c>
      <c r="O195" s="131">
        <v>33284.448818897639</v>
      </c>
    </row>
    <row r="196" spans="1:15" hidden="1" outlineLevel="2">
      <c r="A196" s="7" t="str">
        <f t="shared" si="13"/>
        <v>34</v>
      </c>
      <c r="B196" s="124"/>
      <c r="C196" s="125" t="s">
        <v>1262</v>
      </c>
      <c r="D196" s="126" t="s">
        <v>667</v>
      </c>
      <c r="E196" s="129">
        <v>12130</v>
      </c>
      <c r="F196" s="128">
        <v>1430837000</v>
      </c>
      <c r="G196" s="129">
        <v>11700</v>
      </c>
      <c r="H196" s="128">
        <v>1417304000</v>
      </c>
      <c r="I196" s="129">
        <v>12042</v>
      </c>
      <c r="J196" s="128">
        <v>90009000</v>
      </c>
      <c r="K196" s="152">
        <v>8854</v>
      </c>
      <c r="L196" s="130">
        <v>10165.913711316918</v>
      </c>
      <c r="M196" s="128">
        <v>106532000</v>
      </c>
      <c r="N196" s="152">
        <v>2457</v>
      </c>
      <c r="O196" s="131">
        <v>43358.567358567358</v>
      </c>
    </row>
    <row r="197" spans="1:15" hidden="1" outlineLevel="2">
      <c r="A197" s="7" t="str">
        <f t="shared" si="13"/>
        <v>34</v>
      </c>
      <c r="B197" s="124"/>
      <c r="C197" s="125" t="s">
        <v>1263</v>
      </c>
      <c r="D197" s="126" t="s">
        <v>668</v>
      </c>
      <c r="E197" s="129">
        <v>10865</v>
      </c>
      <c r="F197" s="128">
        <v>1211310000</v>
      </c>
      <c r="G197" s="129">
        <v>10558</v>
      </c>
      <c r="H197" s="128">
        <v>1243497000</v>
      </c>
      <c r="I197" s="129">
        <v>10802</v>
      </c>
      <c r="J197" s="128">
        <v>83107000</v>
      </c>
      <c r="K197" s="152">
        <v>8273</v>
      </c>
      <c r="L197" s="130">
        <v>10045.569926266167</v>
      </c>
      <c r="M197" s="128">
        <v>51705000</v>
      </c>
      <c r="N197" s="152">
        <v>1888</v>
      </c>
      <c r="O197" s="131">
        <v>27386.122881355932</v>
      </c>
    </row>
    <row r="198" spans="1:15" hidden="1" outlineLevel="2">
      <c r="A198" s="7" t="str">
        <f t="shared" si="13"/>
        <v>34</v>
      </c>
      <c r="B198" s="124"/>
      <c r="C198" s="125" t="s">
        <v>1264</v>
      </c>
      <c r="D198" s="126" t="s">
        <v>671</v>
      </c>
      <c r="E198" s="129">
        <v>10945</v>
      </c>
      <c r="F198" s="128">
        <v>1358571000</v>
      </c>
      <c r="G198" s="129">
        <v>10621</v>
      </c>
      <c r="H198" s="128">
        <v>1366498000</v>
      </c>
      <c r="I198" s="129">
        <v>10883</v>
      </c>
      <c r="J198" s="128">
        <v>84370000</v>
      </c>
      <c r="K198" s="152">
        <v>7869</v>
      </c>
      <c r="L198" s="130">
        <v>10721.819799212099</v>
      </c>
      <c r="M198" s="128">
        <v>80366000</v>
      </c>
      <c r="N198" s="152">
        <v>2251</v>
      </c>
      <c r="O198" s="131">
        <v>35702.354509107063</v>
      </c>
    </row>
    <row r="199" spans="1:15" hidden="1" outlineLevel="2">
      <c r="A199" s="7" t="str">
        <f t="shared" si="13"/>
        <v>34</v>
      </c>
      <c r="B199" s="124"/>
      <c r="C199" s="125" t="s">
        <v>1265</v>
      </c>
      <c r="D199" s="126" t="s">
        <v>672</v>
      </c>
      <c r="E199" s="129">
        <v>4587</v>
      </c>
      <c r="F199" s="128">
        <v>452856000</v>
      </c>
      <c r="G199" s="129">
        <v>4429</v>
      </c>
      <c r="H199" s="128">
        <v>469766000</v>
      </c>
      <c r="I199" s="129">
        <v>4551</v>
      </c>
      <c r="J199" s="128">
        <v>34595000</v>
      </c>
      <c r="K199" s="152">
        <v>3563</v>
      </c>
      <c r="L199" s="130">
        <v>9709.5144541117043</v>
      </c>
      <c r="M199" s="128">
        <v>18697000</v>
      </c>
      <c r="N199" s="152">
        <v>767</v>
      </c>
      <c r="O199" s="131">
        <v>24376.792698826597</v>
      </c>
    </row>
    <row r="200" spans="1:15" hidden="1" outlineLevel="2">
      <c r="A200" s="7" t="str">
        <f t="shared" si="13"/>
        <v>34</v>
      </c>
      <c r="B200" s="124"/>
      <c r="C200" s="125" t="s">
        <v>1266</v>
      </c>
      <c r="D200" s="126" t="s">
        <v>673</v>
      </c>
      <c r="E200" s="129">
        <v>5302</v>
      </c>
      <c r="F200" s="128">
        <v>527681000</v>
      </c>
      <c r="G200" s="129">
        <v>5105</v>
      </c>
      <c r="H200" s="128">
        <v>549646000</v>
      </c>
      <c r="I200" s="129">
        <v>5261</v>
      </c>
      <c r="J200" s="128">
        <v>43447000</v>
      </c>
      <c r="K200" s="152">
        <v>4060</v>
      </c>
      <c r="L200" s="130">
        <v>10701.231527093596</v>
      </c>
      <c r="M200" s="128">
        <v>24236000</v>
      </c>
      <c r="N200" s="152">
        <v>930</v>
      </c>
      <c r="O200" s="131">
        <v>26060.215053763441</v>
      </c>
    </row>
    <row r="201" spans="1:15" hidden="1" outlineLevel="2">
      <c r="A201" s="7" t="str">
        <f t="shared" si="13"/>
        <v>34</v>
      </c>
      <c r="B201" s="124"/>
      <c r="C201" s="125" t="s">
        <v>1267</v>
      </c>
      <c r="D201" s="126" t="s">
        <v>674</v>
      </c>
      <c r="E201" s="129">
        <v>2391</v>
      </c>
      <c r="F201" s="128">
        <v>250042000</v>
      </c>
      <c r="G201" s="129">
        <v>2296</v>
      </c>
      <c r="H201" s="128">
        <v>259942000</v>
      </c>
      <c r="I201" s="129">
        <v>2357</v>
      </c>
      <c r="J201" s="128">
        <v>21528000</v>
      </c>
      <c r="K201" s="152">
        <v>1784</v>
      </c>
      <c r="L201" s="130">
        <v>12067.264573991031</v>
      </c>
      <c r="M201" s="128">
        <v>12425000</v>
      </c>
      <c r="N201" s="152">
        <v>431</v>
      </c>
      <c r="O201" s="131">
        <v>28828.30626450116</v>
      </c>
    </row>
    <row r="202" spans="1:15" hidden="1" outlineLevel="2">
      <c r="A202" s="7" t="str">
        <f t="shared" si="13"/>
        <v>34</v>
      </c>
      <c r="B202" s="124"/>
      <c r="C202" s="125" t="s">
        <v>1268</v>
      </c>
      <c r="D202" s="126" t="s">
        <v>675</v>
      </c>
      <c r="E202" s="129">
        <v>1028</v>
      </c>
      <c r="F202" s="128">
        <v>103306000</v>
      </c>
      <c r="G202" s="129">
        <v>977</v>
      </c>
      <c r="H202" s="128">
        <v>105753000</v>
      </c>
      <c r="I202" s="129">
        <v>1008</v>
      </c>
      <c r="J202" s="128">
        <v>7997000</v>
      </c>
      <c r="K202" s="152">
        <v>764</v>
      </c>
      <c r="L202" s="130">
        <v>10467.277486910994</v>
      </c>
      <c r="M202" s="128">
        <v>6117000</v>
      </c>
      <c r="N202" s="152">
        <v>195</v>
      </c>
      <c r="O202" s="131">
        <v>31369.23076923077</v>
      </c>
    </row>
    <row r="203" spans="1:15" hidden="1" outlineLevel="2">
      <c r="A203" s="7" t="str">
        <f t="shared" si="13"/>
        <v>34</v>
      </c>
      <c r="B203" s="124"/>
      <c r="C203" s="125" t="s">
        <v>1269</v>
      </c>
      <c r="D203" s="126" t="s">
        <v>676</v>
      </c>
      <c r="E203" s="129">
        <v>5296</v>
      </c>
      <c r="F203" s="128">
        <v>593756000</v>
      </c>
      <c r="G203" s="129">
        <v>5103</v>
      </c>
      <c r="H203" s="128">
        <v>601516000</v>
      </c>
      <c r="I203" s="129">
        <v>5230</v>
      </c>
      <c r="J203" s="128">
        <v>42090000</v>
      </c>
      <c r="K203" s="152">
        <v>3780</v>
      </c>
      <c r="L203" s="130">
        <v>11134.920634920634</v>
      </c>
      <c r="M203" s="128">
        <v>33877000</v>
      </c>
      <c r="N203" s="152">
        <v>1108</v>
      </c>
      <c r="O203" s="131">
        <v>30574.909747292419</v>
      </c>
    </row>
    <row r="204" spans="1:15" hidden="1" outlineLevel="2">
      <c r="A204" s="7" t="str">
        <f t="shared" si="13"/>
        <v>34</v>
      </c>
      <c r="B204" s="124"/>
      <c r="C204" s="125" t="s">
        <v>1270</v>
      </c>
      <c r="D204" s="126" t="s">
        <v>677</v>
      </c>
      <c r="E204" s="129">
        <v>1736</v>
      </c>
      <c r="F204" s="128">
        <v>208681000</v>
      </c>
      <c r="G204" s="129">
        <v>1679</v>
      </c>
      <c r="H204" s="128">
        <v>208865000</v>
      </c>
      <c r="I204" s="129">
        <v>1716</v>
      </c>
      <c r="J204" s="128">
        <v>15651000</v>
      </c>
      <c r="K204" s="152">
        <v>1245</v>
      </c>
      <c r="L204" s="130">
        <v>12571.084337349397</v>
      </c>
      <c r="M204" s="128">
        <v>15855000</v>
      </c>
      <c r="N204" s="152">
        <v>341</v>
      </c>
      <c r="O204" s="131">
        <v>46495.601173020528</v>
      </c>
    </row>
    <row r="205" spans="1:15" hidden="1" outlineLevel="2">
      <c r="A205" s="7" t="str">
        <f t="shared" si="13"/>
        <v>34</v>
      </c>
      <c r="B205" s="124"/>
      <c r="C205" s="125" t="s">
        <v>1271</v>
      </c>
      <c r="D205" s="126" t="s">
        <v>678</v>
      </c>
      <c r="E205" s="129">
        <v>2734</v>
      </c>
      <c r="F205" s="128">
        <v>321897000</v>
      </c>
      <c r="G205" s="129">
        <v>2644</v>
      </c>
      <c r="H205" s="128">
        <v>324121000</v>
      </c>
      <c r="I205" s="129">
        <v>2688</v>
      </c>
      <c r="J205" s="128">
        <v>22367000</v>
      </c>
      <c r="K205" s="152">
        <v>1881</v>
      </c>
      <c r="L205" s="130">
        <v>11891.015417331208</v>
      </c>
      <c r="M205" s="128">
        <v>20302000</v>
      </c>
      <c r="N205" s="152">
        <v>604</v>
      </c>
      <c r="O205" s="131">
        <v>33612.582781456957</v>
      </c>
    </row>
    <row r="206" spans="1:15" hidden="1" outlineLevel="2">
      <c r="A206" s="7" t="str">
        <f t="shared" si="13"/>
        <v>34</v>
      </c>
      <c r="B206" s="124"/>
      <c r="C206" s="125" t="s">
        <v>1272</v>
      </c>
      <c r="D206" s="126" t="s">
        <v>679</v>
      </c>
      <c r="E206" s="129">
        <v>1307</v>
      </c>
      <c r="F206" s="128">
        <v>143338000</v>
      </c>
      <c r="G206" s="129">
        <v>1251</v>
      </c>
      <c r="H206" s="128">
        <v>141214000</v>
      </c>
      <c r="I206" s="129">
        <v>1292</v>
      </c>
      <c r="J206" s="128">
        <v>10945000</v>
      </c>
      <c r="K206" s="152">
        <v>907</v>
      </c>
      <c r="L206" s="130">
        <v>12067.254685777289</v>
      </c>
      <c r="M206" s="128">
        <v>13124000</v>
      </c>
      <c r="N206" s="152">
        <v>286</v>
      </c>
      <c r="O206" s="131">
        <v>45888.111888111889</v>
      </c>
    </row>
    <row r="207" spans="1:15" ht="15.75" outlineLevel="1" collapsed="1">
      <c r="A207" s="7" t="s">
        <v>1273</v>
      </c>
      <c r="B207" s="124"/>
      <c r="C207" s="148" t="str">
        <f>LEFT(A207,2)</f>
        <v>34</v>
      </c>
      <c r="D207" s="135" t="s">
        <v>1275</v>
      </c>
      <c r="E207" s="136">
        <f t="shared" ref="E207:K207" si="17">SUBTOTAL(9,E161:E206)</f>
        <v>298053</v>
      </c>
      <c r="F207" s="108">
        <f t="shared" si="17"/>
        <v>35163178000</v>
      </c>
      <c r="G207" s="109">
        <f t="shared" si="17"/>
        <v>287638</v>
      </c>
      <c r="H207" s="108">
        <f t="shared" si="17"/>
        <v>35389843000</v>
      </c>
      <c r="I207" s="109">
        <f t="shared" si="17"/>
        <v>295657</v>
      </c>
      <c r="J207" s="108">
        <f t="shared" si="17"/>
        <v>2244372000</v>
      </c>
      <c r="K207" s="136">
        <f t="shared" si="17"/>
        <v>219095</v>
      </c>
      <c r="L207" s="110">
        <f t="shared" si="15"/>
        <v>10243.830301923823</v>
      </c>
      <c r="M207" s="108">
        <f>SUBTOTAL(9,M161:M206)</f>
        <v>2025914000</v>
      </c>
      <c r="N207" s="136">
        <f>SUBTOTAL(9,N161:N206)</f>
        <v>57663</v>
      </c>
      <c r="O207" s="111">
        <f t="shared" si="16"/>
        <v>35133.690581482057</v>
      </c>
    </row>
    <row r="208" spans="1:15" hidden="1" outlineLevel="2">
      <c r="A208" s="7" t="str">
        <f t="shared" si="13"/>
        <v>38</v>
      </c>
      <c r="B208" s="124"/>
      <c r="C208" s="125" t="s">
        <v>1276</v>
      </c>
      <c r="D208" s="126" t="s">
        <v>705</v>
      </c>
      <c r="E208" s="129">
        <v>21487</v>
      </c>
      <c r="F208" s="128">
        <v>2680466000</v>
      </c>
      <c r="G208" s="129">
        <v>20750</v>
      </c>
      <c r="H208" s="128">
        <v>2703773000</v>
      </c>
      <c r="I208" s="129">
        <v>21356</v>
      </c>
      <c r="J208" s="128">
        <v>156187000</v>
      </c>
      <c r="K208" s="152">
        <v>15693</v>
      </c>
      <c r="L208" s="130">
        <v>9952.6540495762438</v>
      </c>
      <c r="M208" s="128">
        <v>132549000</v>
      </c>
      <c r="N208" s="152">
        <v>4233</v>
      </c>
      <c r="O208" s="131">
        <v>31313.253012048193</v>
      </c>
    </row>
    <row r="209" spans="1:15" hidden="1" outlineLevel="2">
      <c r="A209" s="7" t="str">
        <f t="shared" si="13"/>
        <v>38</v>
      </c>
      <c r="B209" s="124"/>
      <c r="C209" s="125" t="s">
        <v>1277</v>
      </c>
      <c r="D209" s="126" t="s">
        <v>713</v>
      </c>
      <c r="E209" s="129">
        <v>19728</v>
      </c>
      <c r="F209" s="128">
        <v>2684718000</v>
      </c>
      <c r="G209" s="129">
        <v>19212</v>
      </c>
      <c r="H209" s="128">
        <v>2664391000</v>
      </c>
      <c r="I209" s="129">
        <v>19579</v>
      </c>
      <c r="J209" s="128">
        <v>146956000</v>
      </c>
      <c r="K209" s="152">
        <v>13908</v>
      </c>
      <c r="L209" s="130">
        <v>10566.292781133161</v>
      </c>
      <c r="M209" s="128">
        <v>171844000</v>
      </c>
      <c r="N209" s="152">
        <v>4345</v>
      </c>
      <c r="O209" s="131">
        <v>39549.82738780207</v>
      </c>
    </row>
    <row r="210" spans="1:15" hidden="1" outlineLevel="2">
      <c r="A210" s="7" t="str">
        <f t="shared" ref="A210:A275" si="18">LEFT(C210,2)</f>
        <v>38</v>
      </c>
      <c r="B210" s="124"/>
      <c r="C210" s="125" t="s">
        <v>1278</v>
      </c>
      <c r="D210" s="126" t="s">
        <v>707</v>
      </c>
      <c r="E210" s="129">
        <v>44611</v>
      </c>
      <c r="F210" s="128">
        <v>6617911000</v>
      </c>
      <c r="G210" s="129">
        <v>43248</v>
      </c>
      <c r="H210" s="128">
        <v>6550617000</v>
      </c>
      <c r="I210" s="129">
        <v>44293</v>
      </c>
      <c r="J210" s="128">
        <v>350295000</v>
      </c>
      <c r="K210" s="152">
        <v>31542</v>
      </c>
      <c r="L210" s="130">
        <v>11105.66863229979</v>
      </c>
      <c r="M210" s="128">
        <v>420264000</v>
      </c>
      <c r="N210" s="152">
        <v>9564</v>
      </c>
      <c r="O210" s="131">
        <v>43942.283563362609</v>
      </c>
    </row>
    <row r="211" spans="1:15" hidden="1" outlineLevel="2">
      <c r="A211" s="7" t="str">
        <f t="shared" si="18"/>
        <v>38</v>
      </c>
      <c r="B211" s="124"/>
      <c r="C211" s="125" t="s">
        <v>1279</v>
      </c>
      <c r="D211" s="126" t="s">
        <v>709</v>
      </c>
      <c r="E211" s="129">
        <v>49638</v>
      </c>
      <c r="F211" s="128">
        <v>6760608000</v>
      </c>
      <c r="G211" s="129">
        <v>47906</v>
      </c>
      <c r="H211" s="128">
        <v>6664837000</v>
      </c>
      <c r="I211" s="129">
        <v>49248</v>
      </c>
      <c r="J211" s="128">
        <v>367332000</v>
      </c>
      <c r="K211" s="152">
        <v>35567</v>
      </c>
      <c r="L211" s="130">
        <v>10327.88821098209</v>
      </c>
      <c r="M211" s="128">
        <v>479034000</v>
      </c>
      <c r="N211" s="152">
        <v>10099</v>
      </c>
      <c r="O211" s="131">
        <v>47433.805327260125</v>
      </c>
    </row>
    <row r="212" spans="1:15" hidden="1" outlineLevel="2">
      <c r="A212" s="7" t="str">
        <f t="shared" si="18"/>
        <v>38</v>
      </c>
      <c r="B212" s="124"/>
      <c r="C212" s="125" t="s">
        <v>1280</v>
      </c>
      <c r="D212" s="126" t="s">
        <v>708</v>
      </c>
      <c r="E212" s="129">
        <v>37397</v>
      </c>
      <c r="F212" s="128">
        <v>4833429000</v>
      </c>
      <c r="G212" s="129">
        <v>36092</v>
      </c>
      <c r="H212" s="128">
        <v>4753987000</v>
      </c>
      <c r="I212" s="129">
        <v>37119</v>
      </c>
      <c r="J212" s="128">
        <v>280218000</v>
      </c>
      <c r="K212" s="152">
        <v>27065</v>
      </c>
      <c r="L212" s="130">
        <v>10353.519305375947</v>
      </c>
      <c r="M212" s="128">
        <v>351763000</v>
      </c>
      <c r="N212" s="152">
        <v>7621</v>
      </c>
      <c r="O212" s="131">
        <v>46157.066001837033</v>
      </c>
    </row>
    <row r="213" spans="1:15" hidden="1" outlineLevel="2">
      <c r="A213" s="7" t="str">
        <f t="shared" si="18"/>
        <v>38</v>
      </c>
      <c r="B213" s="124"/>
      <c r="C213" s="125" t="s">
        <v>1282</v>
      </c>
      <c r="D213" s="126" t="s">
        <v>720</v>
      </c>
      <c r="E213" s="129">
        <v>28548</v>
      </c>
      <c r="F213" s="128">
        <v>3928137000</v>
      </c>
      <c r="G213" s="129">
        <v>27592</v>
      </c>
      <c r="H213" s="128">
        <v>3897683000</v>
      </c>
      <c r="I213" s="129">
        <v>28383</v>
      </c>
      <c r="J213" s="128">
        <v>197535000</v>
      </c>
      <c r="K213" s="152">
        <v>20524</v>
      </c>
      <c r="L213" s="130">
        <v>9624.5858507113626</v>
      </c>
      <c r="M213" s="128">
        <v>230150000</v>
      </c>
      <c r="N213" s="152">
        <v>5851</v>
      </c>
      <c r="O213" s="131">
        <v>39335.156383524183</v>
      </c>
    </row>
    <row r="214" spans="1:15" hidden="1" outlineLevel="2">
      <c r="A214" s="7" t="str">
        <f t="shared" si="18"/>
        <v>38</v>
      </c>
      <c r="B214" s="124"/>
      <c r="C214" s="125" t="s">
        <v>1283</v>
      </c>
      <c r="D214" s="126" t="s">
        <v>721</v>
      </c>
      <c r="E214" s="129">
        <v>42234</v>
      </c>
      <c r="F214" s="128">
        <v>5493365000</v>
      </c>
      <c r="G214" s="129">
        <v>40814</v>
      </c>
      <c r="H214" s="128">
        <v>5478048000</v>
      </c>
      <c r="I214" s="129">
        <v>41960</v>
      </c>
      <c r="J214" s="128">
        <v>298930000</v>
      </c>
      <c r="K214" s="152">
        <v>30462</v>
      </c>
      <c r="L214" s="130">
        <v>9813.2099008600871</v>
      </c>
      <c r="M214" s="128">
        <v>312653000</v>
      </c>
      <c r="N214" s="152">
        <v>8567</v>
      </c>
      <c r="O214" s="131">
        <v>36495.03910353683</v>
      </c>
    </row>
    <row r="215" spans="1:15" hidden="1" outlineLevel="2">
      <c r="A215" s="7" t="str">
        <f t="shared" si="18"/>
        <v>38</v>
      </c>
      <c r="B215" s="124"/>
      <c r="C215" s="125" t="s">
        <v>1284</v>
      </c>
      <c r="D215" s="126" t="s">
        <v>722</v>
      </c>
      <c r="E215" s="129">
        <v>10224</v>
      </c>
      <c r="F215" s="128">
        <v>1232612000</v>
      </c>
      <c r="G215" s="129">
        <v>9840</v>
      </c>
      <c r="H215" s="128">
        <v>1235945000</v>
      </c>
      <c r="I215" s="129">
        <v>10140</v>
      </c>
      <c r="J215" s="128">
        <v>78960000</v>
      </c>
      <c r="K215" s="152">
        <v>7654</v>
      </c>
      <c r="L215" s="130">
        <v>10316.174549255291</v>
      </c>
      <c r="M215" s="128">
        <v>68883000</v>
      </c>
      <c r="N215" s="152">
        <v>1918</v>
      </c>
      <c r="O215" s="131">
        <v>35913.972888425444</v>
      </c>
    </row>
    <row r="216" spans="1:15" hidden="1" outlineLevel="2">
      <c r="A216" s="7" t="str">
        <f t="shared" si="18"/>
        <v>38</v>
      </c>
      <c r="B216" s="124"/>
      <c r="C216" s="125" t="s">
        <v>1285</v>
      </c>
      <c r="D216" s="126" t="s">
        <v>717</v>
      </c>
      <c r="E216" s="129">
        <v>21090</v>
      </c>
      <c r="F216" s="128">
        <v>3298019000</v>
      </c>
      <c r="G216" s="129">
        <v>20391</v>
      </c>
      <c r="H216" s="128">
        <v>3192171000</v>
      </c>
      <c r="I216" s="129">
        <v>20881</v>
      </c>
      <c r="J216" s="128">
        <v>160232000</v>
      </c>
      <c r="K216" s="152">
        <v>14607</v>
      </c>
      <c r="L216" s="130">
        <v>10969.535154378038</v>
      </c>
      <c r="M216" s="128">
        <v>230686000</v>
      </c>
      <c r="N216" s="152">
        <v>4669</v>
      </c>
      <c r="O216" s="131">
        <v>49408.010280573995</v>
      </c>
    </row>
    <row r="217" spans="1:15" hidden="1" outlineLevel="2">
      <c r="A217" s="7" t="str">
        <f t="shared" si="18"/>
        <v>38</v>
      </c>
      <c r="B217" s="124"/>
      <c r="C217" s="125" t="s">
        <v>1286</v>
      </c>
      <c r="D217" s="126" t="s">
        <v>723</v>
      </c>
      <c r="E217" s="129">
        <v>1822</v>
      </c>
      <c r="F217" s="128">
        <v>222916000</v>
      </c>
      <c r="G217" s="129">
        <v>1764</v>
      </c>
      <c r="H217" s="128">
        <v>226053000</v>
      </c>
      <c r="I217" s="129">
        <v>1815</v>
      </c>
      <c r="J217" s="128">
        <v>12895000</v>
      </c>
      <c r="K217" s="152">
        <v>1331</v>
      </c>
      <c r="L217" s="130">
        <v>9688.2043576258457</v>
      </c>
      <c r="M217" s="128">
        <v>10070000</v>
      </c>
      <c r="N217" s="152">
        <v>372</v>
      </c>
      <c r="O217" s="131">
        <v>27069.892473118278</v>
      </c>
    </row>
    <row r="218" spans="1:15" hidden="1" outlineLevel="2">
      <c r="A218" s="7" t="str">
        <f t="shared" si="18"/>
        <v>38</v>
      </c>
      <c r="B218" s="124"/>
      <c r="C218" s="125" t="s">
        <v>1287</v>
      </c>
      <c r="D218" s="126" t="s">
        <v>724</v>
      </c>
      <c r="E218" s="129">
        <v>11018</v>
      </c>
      <c r="F218" s="128">
        <v>1532747000</v>
      </c>
      <c r="G218" s="129">
        <v>10662</v>
      </c>
      <c r="H218" s="128">
        <v>1520051000</v>
      </c>
      <c r="I218" s="129">
        <v>10915</v>
      </c>
      <c r="J218" s="128">
        <v>79397000</v>
      </c>
      <c r="K218" s="152">
        <v>7888</v>
      </c>
      <c r="L218" s="130">
        <v>10065.542596348885</v>
      </c>
      <c r="M218" s="128">
        <v>78129000</v>
      </c>
      <c r="N218" s="152">
        <v>2350</v>
      </c>
      <c r="O218" s="131">
        <v>33246.382978723406</v>
      </c>
    </row>
    <row r="219" spans="1:15" hidden="1" outlineLevel="2">
      <c r="A219" s="7" t="str">
        <f t="shared" si="18"/>
        <v>38</v>
      </c>
      <c r="B219" s="124"/>
      <c r="C219" s="125" t="s">
        <v>1288</v>
      </c>
      <c r="D219" s="126" t="s">
        <v>725</v>
      </c>
      <c r="E219" s="129">
        <v>8339</v>
      </c>
      <c r="F219" s="128">
        <v>957108000</v>
      </c>
      <c r="G219" s="129">
        <v>7991</v>
      </c>
      <c r="H219" s="128">
        <v>961380000</v>
      </c>
      <c r="I219" s="129">
        <v>8242</v>
      </c>
      <c r="J219" s="128">
        <v>65797000</v>
      </c>
      <c r="K219" s="152">
        <v>6168</v>
      </c>
      <c r="L219" s="130">
        <v>10667.477302204928</v>
      </c>
      <c r="M219" s="128">
        <v>62104000</v>
      </c>
      <c r="N219" s="152">
        <v>1628</v>
      </c>
      <c r="O219" s="131">
        <v>38147.420147420147</v>
      </c>
    </row>
    <row r="220" spans="1:15" hidden="1" outlineLevel="2">
      <c r="A220" s="7" t="str">
        <f t="shared" si="18"/>
        <v>38</v>
      </c>
      <c r="B220" s="124"/>
      <c r="C220" s="125" t="s">
        <v>1289</v>
      </c>
      <c r="D220" s="126" t="s">
        <v>726</v>
      </c>
      <c r="E220" s="129">
        <v>3147</v>
      </c>
      <c r="F220" s="128">
        <v>340990000</v>
      </c>
      <c r="G220" s="129">
        <v>3016</v>
      </c>
      <c r="H220" s="128">
        <v>346108000</v>
      </c>
      <c r="I220" s="129">
        <v>3117</v>
      </c>
      <c r="J220" s="128">
        <v>22051000</v>
      </c>
      <c r="K220" s="152">
        <v>2298</v>
      </c>
      <c r="L220" s="130">
        <v>9595.7354221061796</v>
      </c>
      <c r="M220" s="128">
        <v>16283000</v>
      </c>
      <c r="N220" s="152">
        <v>654</v>
      </c>
      <c r="O220" s="131">
        <v>24897.553516819571</v>
      </c>
    </row>
    <row r="221" spans="1:15" hidden="1" outlineLevel="2">
      <c r="A221" s="7" t="str">
        <f t="shared" si="18"/>
        <v>38</v>
      </c>
      <c r="B221" s="124"/>
      <c r="C221" s="125" t="s">
        <v>1290</v>
      </c>
      <c r="D221" s="126" t="s">
        <v>727</v>
      </c>
      <c r="E221" s="129">
        <v>5133</v>
      </c>
      <c r="F221" s="128">
        <v>585809000</v>
      </c>
      <c r="G221" s="129">
        <v>4956</v>
      </c>
      <c r="H221" s="128">
        <v>586464000</v>
      </c>
      <c r="I221" s="129">
        <v>5106</v>
      </c>
      <c r="J221" s="128">
        <v>40972000</v>
      </c>
      <c r="K221" s="152">
        <v>3935</v>
      </c>
      <c r="L221" s="130">
        <v>10412.198221092758</v>
      </c>
      <c r="M221" s="128">
        <v>28122000</v>
      </c>
      <c r="N221" s="152">
        <v>895</v>
      </c>
      <c r="O221" s="131">
        <v>31421.229050279329</v>
      </c>
    </row>
    <row r="222" spans="1:15" hidden="1" outlineLevel="2">
      <c r="A222" s="7" t="str">
        <f t="shared" si="18"/>
        <v>38</v>
      </c>
      <c r="B222" s="124"/>
      <c r="C222" s="125" t="s">
        <v>1291</v>
      </c>
      <c r="D222" s="126" t="s">
        <v>1463</v>
      </c>
      <c r="E222" s="129">
        <v>8067</v>
      </c>
      <c r="F222" s="128">
        <v>932832000</v>
      </c>
      <c r="G222" s="129">
        <v>7715</v>
      </c>
      <c r="H222" s="128">
        <v>936250000</v>
      </c>
      <c r="I222" s="129">
        <v>7995</v>
      </c>
      <c r="J222" s="128">
        <v>63878000</v>
      </c>
      <c r="K222" s="152">
        <v>5957</v>
      </c>
      <c r="L222" s="130">
        <v>10723.182810139331</v>
      </c>
      <c r="M222" s="128">
        <v>61408000</v>
      </c>
      <c r="N222" s="152">
        <v>1558</v>
      </c>
      <c r="O222" s="131">
        <v>39414.634146341465</v>
      </c>
    </row>
    <row r="223" spans="1:15" hidden="1" outlineLevel="2">
      <c r="A223" s="7" t="str">
        <f t="shared" si="18"/>
        <v>38</v>
      </c>
      <c r="B223" s="124"/>
      <c r="C223" s="125" t="s">
        <v>1293</v>
      </c>
      <c r="D223" s="126" t="s">
        <v>730</v>
      </c>
      <c r="E223" s="129">
        <v>4678</v>
      </c>
      <c r="F223" s="128">
        <v>557808000</v>
      </c>
      <c r="G223" s="129">
        <v>4505</v>
      </c>
      <c r="H223" s="128">
        <v>560900000</v>
      </c>
      <c r="I223" s="129">
        <v>4628</v>
      </c>
      <c r="J223" s="128">
        <v>33986000</v>
      </c>
      <c r="K223" s="152">
        <v>3420</v>
      </c>
      <c r="L223" s="130">
        <v>9937.4269005847946</v>
      </c>
      <c r="M223" s="128">
        <v>31313000</v>
      </c>
      <c r="N223" s="152">
        <v>900</v>
      </c>
      <c r="O223" s="131">
        <v>34792.222222222219</v>
      </c>
    </row>
    <row r="224" spans="1:15" hidden="1" outlineLevel="2">
      <c r="A224" s="7" t="str">
        <f t="shared" si="18"/>
        <v>38</v>
      </c>
      <c r="B224" s="124"/>
      <c r="C224" s="125" t="s">
        <v>1294</v>
      </c>
      <c r="D224" s="126" t="s">
        <v>731</v>
      </c>
      <c r="E224" s="129">
        <v>1241</v>
      </c>
      <c r="F224" s="128">
        <v>154282000</v>
      </c>
      <c r="G224" s="129">
        <v>1195</v>
      </c>
      <c r="H224" s="128">
        <v>154534000</v>
      </c>
      <c r="I224" s="129">
        <v>1232</v>
      </c>
      <c r="J224" s="128">
        <v>9787000</v>
      </c>
      <c r="K224" s="152">
        <v>872</v>
      </c>
      <c r="L224" s="130">
        <v>11223.623853211009</v>
      </c>
      <c r="M224" s="128">
        <v>10289000</v>
      </c>
      <c r="N224" s="152">
        <v>298</v>
      </c>
      <c r="O224" s="131">
        <v>34526.845637583894</v>
      </c>
    </row>
    <row r="225" spans="1:15" hidden="1" outlineLevel="2">
      <c r="A225" s="7" t="str">
        <f t="shared" si="18"/>
        <v>38</v>
      </c>
      <c r="B225" s="124"/>
      <c r="C225" s="125" t="s">
        <v>1295</v>
      </c>
      <c r="D225" s="126" t="s">
        <v>732</v>
      </c>
      <c r="E225" s="129">
        <v>2366</v>
      </c>
      <c r="F225" s="128">
        <v>281448000</v>
      </c>
      <c r="G225" s="129">
        <v>2262</v>
      </c>
      <c r="H225" s="128">
        <v>279545000</v>
      </c>
      <c r="I225" s="129">
        <v>2346</v>
      </c>
      <c r="J225" s="128">
        <v>20852000</v>
      </c>
      <c r="K225" s="152">
        <v>1773</v>
      </c>
      <c r="L225" s="130">
        <v>11760.857304004512</v>
      </c>
      <c r="M225" s="128">
        <v>22509000</v>
      </c>
      <c r="N225" s="152">
        <v>484</v>
      </c>
      <c r="O225" s="131">
        <v>46506.198347107435</v>
      </c>
    </row>
    <row r="226" spans="1:15" hidden="1" outlineLevel="2">
      <c r="A226" s="7" t="str">
        <f t="shared" si="18"/>
        <v>38</v>
      </c>
      <c r="B226" s="124"/>
      <c r="C226" s="125" t="s">
        <v>1296</v>
      </c>
      <c r="D226" s="126" t="s">
        <v>733</v>
      </c>
      <c r="E226" s="129">
        <v>2035</v>
      </c>
      <c r="F226" s="128">
        <v>238043000</v>
      </c>
      <c r="G226" s="129">
        <v>1938</v>
      </c>
      <c r="H226" s="128">
        <v>244393000</v>
      </c>
      <c r="I226" s="129">
        <v>2016</v>
      </c>
      <c r="J226" s="128">
        <v>17305000</v>
      </c>
      <c r="K226" s="152">
        <v>1517</v>
      </c>
      <c r="L226" s="130">
        <v>11407.382992748846</v>
      </c>
      <c r="M226" s="128">
        <v>11108000</v>
      </c>
      <c r="N226" s="152">
        <v>408</v>
      </c>
      <c r="O226" s="131">
        <v>27225.49019607843</v>
      </c>
    </row>
    <row r="227" spans="1:15" hidden="1" outlineLevel="2">
      <c r="A227" s="7" t="str">
        <f t="shared" si="18"/>
        <v>38</v>
      </c>
      <c r="B227" s="124"/>
      <c r="C227" s="125" t="s">
        <v>1297</v>
      </c>
      <c r="D227" s="126" t="s">
        <v>734</v>
      </c>
      <c r="E227" s="129">
        <v>1146</v>
      </c>
      <c r="F227" s="128">
        <v>132446000</v>
      </c>
      <c r="G227" s="129">
        <v>1099</v>
      </c>
      <c r="H227" s="128">
        <v>129190000</v>
      </c>
      <c r="I227" s="129">
        <v>1124</v>
      </c>
      <c r="J227" s="128">
        <v>8846000</v>
      </c>
      <c r="K227" s="152">
        <v>818</v>
      </c>
      <c r="L227" s="130">
        <v>10814.180929095355</v>
      </c>
      <c r="M227" s="128">
        <v>12415000</v>
      </c>
      <c r="N227" s="152">
        <v>271</v>
      </c>
      <c r="O227" s="131">
        <v>45811.808118081179</v>
      </c>
    </row>
    <row r="228" spans="1:15" hidden="1" outlineLevel="2">
      <c r="A228" s="7" t="str">
        <f t="shared" si="18"/>
        <v>38</v>
      </c>
      <c r="B228" s="124"/>
      <c r="C228" s="125" t="s">
        <v>1298</v>
      </c>
      <c r="D228" s="126" t="s">
        <v>735</v>
      </c>
      <c r="E228" s="129">
        <v>986</v>
      </c>
      <c r="F228" s="128">
        <v>118146000</v>
      </c>
      <c r="G228" s="129">
        <v>942</v>
      </c>
      <c r="H228" s="128">
        <v>113720000</v>
      </c>
      <c r="I228" s="129">
        <v>972</v>
      </c>
      <c r="J228" s="128">
        <v>8450000</v>
      </c>
      <c r="K228" s="152">
        <v>733</v>
      </c>
      <c r="L228" s="130">
        <v>11527.967257844475</v>
      </c>
      <c r="M228" s="128">
        <v>13094000</v>
      </c>
      <c r="N228" s="152">
        <v>188</v>
      </c>
      <c r="O228" s="131">
        <v>69648.936170212764</v>
      </c>
    </row>
    <row r="229" spans="1:15" s="137" customFormat="1" hidden="1" outlineLevel="2">
      <c r="A229" s="7" t="str">
        <f t="shared" si="18"/>
        <v>38</v>
      </c>
      <c r="B229" s="133"/>
      <c r="C229" s="125" t="s">
        <v>1299</v>
      </c>
      <c r="D229" s="126" t="s">
        <v>736</v>
      </c>
      <c r="E229" s="129">
        <v>1794</v>
      </c>
      <c r="F229" s="128">
        <v>228113000</v>
      </c>
      <c r="G229" s="129">
        <v>1732</v>
      </c>
      <c r="H229" s="128">
        <v>235243000</v>
      </c>
      <c r="I229" s="129">
        <v>1770</v>
      </c>
      <c r="J229" s="128">
        <v>16909000</v>
      </c>
      <c r="K229" s="152">
        <v>1306</v>
      </c>
      <c r="L229" s="130">
        <v>12947.166921898928</v>
      </c>
      <c r="M229" s="128">
        <v>10437000</v>
      </c>
      <c r="N229" s="152">
        <v>357</v>
      </c>
      <c r="O229" s="131">
        <v>29235.294117647059</v>
      </c>
    </row>
    <row r="230" spans="1:15" hidden="1" outlineLevel="2">
      <c r="A230" s="7" t="str">
        <f t="shared" si="18"/>
        <v>38</v>
      </c>
      <c r="B230" s="124"/>
      <c r="C230" s="125" t="s">
        <v>1300</v>
      </c>
      <c r="D230" s="126" t="s">
        <v>737</v>
      </c>
      <c r="E230" s="129">
        <v>3122</v>
      </c>
      <c r="F230" s="128">
        <v>394249000</v>
      </c>
      <c r="G230" s="129">
        <v>3002</v>
      </c>
      <c r="H230" s="128">
        <v>391918000</v>
      </c>
      <c r="I230" s="129">
        <v>3103</v>
      </c>
      <c r="J230" s="128">
        <v>29305000</v>
      </c>
      <c r="K230" s="152">
        <v>2272</v>
      </c>
      <c r="L230" s="130">
        <v>12898.327464788732</v>
      </c>
      <c r="M230" s="128">
        <v>32619000</v>
      </c>
      <c r="N230" s="152">
        <v>655</v>
      </c>
      <c r="O230" s="131">
        <v>49800</v>
      </c>
    </row>
    <row r="231" spans="1:15" ht="15.75" outlineLevel="1" collapsed="1">
      <c r="A231" s="7" t="s">
        <v>1301</v>
      </c>
      <c r="B231" s="124"/>
      <c r="C231" s="148" t="str">
        <f>LEFT(A231,2)</f>
        <v>38</v>
      </c>
      <c r="D231" s="135" t="s">
        <v>1303</v>
      </c>
      <c r="E231" s="136">
        <f t="shared" ref="E231:K231" si="19">SUBTOTAL(9,E208:E230)</f>
        <v>329851</v>
      </c>
      <c r="F231" s="108">
        <f t="shared" si="19"/>
        <v>44206202000</v>
      </c>
      <c r="G231" s="109">
        <f t="shared" si="19"/>
        <v>318624</v>
      </c>
      <c r="H231" s="108">
        <f t="shared" si="19"/>
        <v>43827201000</v>
      </c>
      <c r="I231" s="109">
        <f t="shared" si="19"/>
        <v>327340</v>
      </c>
      <c r="J231" s="108">
        <f t="shared" si="19"/>
        <v>2467075000</v>
      </c>
      <c r="K231" s="136">
        <f t="shared" si="19"/>
        <v>237310</v>
      </c>
      <c r="L231" s="110">
        <f t="shared" ref="L231:L257" si="20">+J231/K231</f>
        <v>10396.001011335384</v>
      </c>
      <c r="M231" s="108">
        <f>SUBTOTAL(9,M208:M230)</f>
        <v>2797726000</v>
      </c>
      <c r="N231" s="136">
        <f>SUBTOTAL(9,N208:N230)</f>
        <v>67885</v>
      </c>
      <c r="O231" s="111">
        <f t="shared" ref="O231:O257" si="21">+M231/N231</f>
        <v>41212.727406643586</v>
      </c>
    </row>
    <row r="232" spans="1:15" hidden="1" outlineLevel="2">
      <c r="A232" s="7" t="str">
        <f t="shared" si="18"/>
        <v>42</v>
      </c>
      <c r="B232" s="124"/>
      <c r="C232" s="125" t="s">
        <v>1304</v>
      </c>
      <c r="D232" s="126" t="s">
        <v>740</v>
      </c>
      <c r="E232" s="129">
        <v>5386</v>
      </c>
      <c r="F232" s="128">
        <v>648314000</v>
      </c>
      <c r="G232" s="129">
        <v>5159</v>
      </c>
      <c r="H232" s="128">
        <v>630294000</v>
      </c>
      <c r="I232" s="129">
        <v>5331</v>
      </c>
      <c r="J232" s="128">
        <v>37521000</v>
      </c>
      <c r="K232" s="152">
        <v>3934</v>
      </c>
      <c r="L232" s="130">
        <v>9537.6207422470761</v>
      </c>
      <c r="M232" s="128">
        <v>50555000</v>
      </c>
      <c r="N232" s="152">
        <v>1118</v>
      </c>
      <c r="O232" s="131">
        <v>45219.141323792486</v>
      </c>
    </row>
    <row r="233" spans="1:15" hidden="1" outlineLevel="2">
      <c r="A233" s="7" t="str">
        <f t="shared" si="18"/>
        <v>42</v>
      </c>
      <c r="B233" s="124"/>
      <c r="C233" s="125" t="s">
        <v>1305</v>
      </c>
      <c r="D233" s="126" t="s">
        <v>741</v>
      </c>
      <c r="E233" s="129">
        <v>18064</v>
      </c>
      <c r="F233" s="128">
        <v>2357648000</v>
      </c>
      <c r="G233" s="129">
        <v>17343</v>
      </c>
      <c r="H233" s="128">
        <v>2314276000</v>
      </c>
      <c r="I233" s="129">
        <v>17903</v>
      </c>
      <c r="J233" s="128">
        <v>145541000</v>
      </c>
      <c r="K233" s="152">
        <v>13361</v>
      </c>
      <c r="L233" s="130">
        <v>10892.972082927925</v>
      </c>
      <c r="M233" s="128">
        <v>184192000</v>
      </c>
      <c r="N233" s="152">
        <v>3410</v>
      </c>
      <c r="O233" s="131">
        <v>54015.249266862171</v>
      </c>
    </row>
    <row r="234" spans="1:15" hidden="1" outlineLevel="2">
      <c r="A234" s="7" t="str">
        <f t="shared" si="18"/>
        <v>42</v>
      </c>
      <c r="B234" s="124"/>
      <c r="C234" s="125" t="s">
        <v>1306</v>
      </c>
      <c r="D234" s="126" t="s">
        <v>742</v>
      </c>
      <c r="E234" s="129">
        <v>34590</v>
      </c>
      <c r="F234" s="128">
        <v>4447366000</v>
      </c>
      <c r="G234" s="129">
        <v>33509</v>
      </c>
      <c r="H234" s="128">
        <v>4489321000</v>
      </c>
      <c r="I234" s="129">
        <v>34339</v>
      </c>
      <c r="J234" s="128">
        <v>265551000</v>
      </c>
      <c r="K234" s="152">
        <v>25865</v>
      </c>
      <c r="L234" s="130">
        <v>10266.808428378117</v>
      </c>
      <c r="M234" s="128">
        <v>230384000</v>
      </c>
      <c r="N234" s="152">
        <v>6345</v>
      </c>
      <c r="O234" s="131">
        <v>36309.535066981873</v>
      </c>
    </row>
    <row r="235" spans="1:15" hidden="1" outlineLevel="2">
      <c r="A235" s="7" t="str">
        <f t="shared" si="18"/>
        <v>42</v>
      </c>
      <c r="B235" s="124"/>
      <c r="C235" s="125" t="s">
        <v>1307</v>
      </c>
      <c r="D235" s="126" t="s">
        <v>757</v>
      </c>
      <c r="E235" s="129">
        <v>85190</v>
      </c>
      <c r="F235" s="128">
        <v>11570993000</v>
      </c>
      <c r="G235" s="129">
        <v>81958</v>
      </c>
      <c r="H235" s="128">
        <v>11400264000</v>
      </c>
      <c r="I235" s="129">
        <v>84538</v>
      </c>
      <c r="J235" s="128">
        <v>682580000</v>
      </c>
      <c r="K235" s="152">
        <v>62404</v>
      </c>
      <c r="L235" s="130">
        <v>10938.080892250497</v>
      </c>
      <c r="M235" s="128">
        <v>820831000</v>
      </c>
      <c r="N235" s="152">
        <v>16527</v>
      </c>
      <c r="O235" s="131">
        <v>49666.061596175954</v>
      </c>
    </row>
    <row r="236" spans="1:15" hidden="1" outlineLevel="2">
      <c r="A236" s="7" t="str">
        <f t="shared" si="18"/>
        <v>42</v>
      </c>
      <c r="B236" s="124"/>
      <c r="C236" s="125" t="s">
        <v>1308</v>
      </c>
      <c r="D236" s="126" t="s">
        <v>767</v>
      </c>
      <c r="E236" s="129">
        <v>17633</v>
      </c>
      <c r="F236" s="128">
        <v>2187902000</v>
      </c>
      <c r="G236" s="129">
        <v>16954</v>
      </c>
      <c r="H236" s="128">
        <v>2185039000</v>
      </c>
      <c r="I236" s="129">
        <v>17494</v>
      </c>
      <c r="J236" s="128">
        <v>146134000</v>
      </c>
      <c r="K236" s="152">
        <v>12907</v>
      </c>
      <c r="L236" s="130">
        <v>11322.073293561632</v>
      </c>
      <c r="M236" s="128">
        <v>146182000</v>
      </c>
      <c r="N236" s="152">
        <v>3516</v>
      </c>
      <c r="O236" s="131">
        <v>41576.222980659841</v>
      </c>
    </row>
    <row r="237" spans="1:15" hidden="1" outlineLevel="2">
      <c r="A237" s="7" t="str">
        <f t="shared" si="18"/>
        <v>42</v>
      </c>
      <c r="B237" s="124"/>
      <c r="C237" s="125" t="s">
        <v>1309</v>
      </c>
      <c r="D237" s="126" t="s">
        <v>759</v>
      </c>
      <c r="E237" s="129">
        <v>7464</v>
      </c>
      <c r="F237" s="128">
        <v>925341000</v>
      </c>
      <c r="G237" s="129">
        <v>7176</v>
      </c>
      <c r="H237" s="128">
        <v>943993000</v>
      </c>
      <c r="I237" s="129">
        <v>7396</v>
      </c>
      <c r="J237" s="128">
        <v>70190000</v>
      </c>
      <c r="K237" s="152">
        <v>5569</v>
      </c>
      <c r="L237" s="130">
        <v>12603.699048303106</v>
      </c>
      <c r="M237" s="128">
        <v>49983000</v>
      </c>
      <c r="N237" s="152">
        <v>1345</v>
      </c>
      <c r="O237" s="131">
        <v>37162.081784386617</v>
      </c>
    </row>
    <row r="238" spans="1:15" hidden="1" outlineLevel="2">
      <c r="A238" s="7" t="str">
        <f t="shared" si="18"/>
        <v>42</v>
      </c>
      <c r="B238" s="124"/>
      <c r="C238" s="125" t="s">
        <v>1310</v>
      </c>
      <c r="D238" s="126" t="s">
        <v>760</v>
      </c>
      <c r="E238" s="129">
        <v>7036</v>
      </c>
      <c r="F238" s="128">
        <v>885475000</v>
      </c>
      <c r="G238" s="129">
        <v>6763</v>
      </c>
      <c r="H238" s="128">
        <v>897811000</v>
      </c>
      <c r="I238" s="129">
        <v>6976</v>
      </c>
      <c r="J238" s="128">
        <v>61631000</v>
      </c>
      <c r="K238" s="152">
        <v>5272</v>
      </c>
      <c r="L238" s="130">
        <v>11690.250379362671</v>
      </c>
      <c r="M238" s="128">
        <v>48070000</v>
      </c>
      <c r="N238" s="152">
        <v>1311</v>
      </c>
      <c r="O238" s="131">
        <v>36666.666666666664</v>
      </c>
    </row>
    <row r="239" spans="1:15" s="137" customFormat="1" hidden="1" outlineLevel="2">
      <c r="A239" s="7" t="str">
        <f t="shared" si="18"/>
        <v>42</v>
      </c>
      <c r="B239" s="133"/>
      <c r="C239" s="125" t="s">
        <v>1311</v>
      </c>
      <c r="D239" s="126" t="s">
        <v>743</v>
      </c>
      <c r="E239" s="129">
        <v>1942</v>
      </c>
      <c r="F239" s="128">
        <v>198578000</v>
      </c>
      <c r="G239" s="129">
        <v>1860</v>
      </c>
      <c r="H239" s="128">
        <v>205215000</v>
      </c>
      <c r="I239" s="129">
        <v>1933</v>
      </c>
      <c r="J239" s="128">
        <v>14389000</v>
      </c>
      <c r="K239" s="152">
        <v>1503</v>
      </c>
      <c r="L239" s="130">
        <v>9573.5196274118425</v>
      </c>
      <c r="M239" s="128">
        <v>7676000</v>
      </c>
      <c r="N239" s="152">
        <v>325</v>
      </c>
      <c r="O239" s="131">
        <v>23618.461538461539</v>
      </c>
    </row>
    <row r="240" spans="1:15" hidden="1" outlineLevel="2">
      <c r="A240" s="7" t="str">
        <f t="shared" si="18"/>
        <v>42</v>
      </c>
      <c r="B240" s="124"/>
      <c r="C240" s="125" t="s">
        <v>1312</v>
      </c>
      <c r="D240" s="126" t="s">
        <v>744</v>
      </c>
      <c r="E240" s="129">
        <v>1599</v>
      </c>
      <c r="F240" s="128">
        <v>181708000</v>
      </c>
      <c r="G240" s="129">
        <v>1543</v>
      </c>
      <c r="H240" s="128">
        <v>181661000</v>
      </c>
      <c r="I240" s="129">
        <v>1586</v>
      </c>
      <c r="J240" s="128">
        <v>11137000</v>
      </c>
      <c r="K240" s="152">
        <v>1170</v>
      </c>
      <c r="L240" s="130">
        <v>9518.803418803418</v>
      </c>
      <c r="M240" s="128">
        <v>11510000</v>
      </c>
      <c r="N240" s="152">
        <v>337</v>
      </c>
      <c r="O240" s="131">
        <v>34154.302670623147</v>
      </c>
    </row>
    <row r="241" spans="1:15" hidden="1" outlineLevel="2">
      <c r="A241" s="7" t="str">
        <f t="shared" si="18"/>
        <v>42</v>
      </c>
      <c r="B241" s="124"/>
      <c r="C241" s="125" t="s">
        <v>1313</v>
      </c>
      <c r="D241" s="126" t="s">
        <v>745</v>
      </c>
      <c r="E241" s="129">
        <v>4774</v>
      </c>
      <c r="F241" s="128">
        <v>570540000</v>
      </c>
      <c r="G241" s="129">
        <v>4589</v>
      </c>
      <c r="H241" s="128">
        <v>561327000</v>
      </c>
      <c r="I241" s="129">
        <v>4722</v>
      </c>
      <c r="J241" s="128">
        <v>36550000</v>
      </c>
      <c r="K241" s="152">
        <v>3593</v>
      </c>
      <c r="L241" s="130">
        <v>10172.557751182856</v>
      </c>
      <c r="M241" s="128">
        <v>46523000</v>
      </c>
      <c r="N241" s="152">
        <v>873</v>
      </c>
      <c r="O241" s="131">
        <v>53290.950744558992</v>
      </c>
    </row>
    <row r="242" spans="1:15" hidden="1" outlineLevel="2">
      <c r="A242" s="7" t="str">
        <f t="shared" si="18"/>
        <v>42</v>
      </c>
      <c r="B242" s="124"/>
      <c r="C242" s="125" t="s">
        <v>1314</v>
      </c>
      <c r="D242" s="126" t="s">
        <v>746</v>
      </c>
      <c r="E242" s="129">
        <v>4505</v>
      </c>
      <c r="F242" s="128">
        <v>531431000</v>
      </c>
      <c r="G242" s="129">
        <v>4393</v>
      </c>
      <c r="H242" s="128">
        <v>540790000</v>
      </c>
      <c r="I242" s="129">
        <v>4485</v>
      </c>
      <c r="J242" s="128">
        <v>39095000</v>
      </c>
      <c r="K242" s="152">
        <v>3464</v>
      </c>
      <c r="L242" s="130">
        <v>11286.08545034642</v>
      </c>
      <c r="M242" s="128">
        <v>25345000</v>
      </c>
      <c r="N242" s="152">
        <v>799</v>
      </c>
      <c r="O242" s="131">
        <v>31720.901126408011</v>
      </c>
    </row>
    <row r="243" spans="1:15" hidden="1" outlineLevel="2">
      <c r="A243" s="7" t="str">
        <f t="shared" si="18"/>
        <v>42</v>
      </c>
      <c r="B243" s="124"/>
      <c r="C243" s="125" t="s">
        <v>1315</v>
      </c>
      <c r="D243" s="126" t="s">
        <v>747</v>
      </c>
      <c r="E243" s="129">
        <v>8537</v>
      </c>
      <c r="F243" s="128">
        <v>1206900000</v>
      </c>
      <c r="G243" s="129">
        <v>8262</v>
      </c>
      <c r="H243" s="128">
        <v>1181528000</v>
      </c>
      <c r="I243" s="129">
        <v>8459</v>
      </c>
      <c r="J243" s="128">
        <v>67053000</v>
      </c>
      <c r="K243" s="152">
        <v>6196</v>
      </c>
      <c r="L243" s="130">
        <v>10821.981923821821</v>
      </c>
      <c r="M243" s="128">
        <v>88107000</v>
      </c>
      <c r="N243" s="152">
        <v>1704</v>
      </c>
      <c r="O243" s="131">
        <v>51705.985915492958</v>
      </c>
    </row>
    <row r="244" spans="1:15" hidden="1" outlineLevel="2">
      <c r="A244" s="7" t="str">
        <f t="shared" si="18"/>
        <v>42</v>
      </c>
      <c r="B244" s="124"/>
      <c r="C244" s="125" t="s">
        <v>1316</v>
      </c>
      <c r="D244" s="126" t="s">
        <v>748</v>
      </c>
      <c r="E244" s="129">
        <v>3876</v>
      </c>
      <c r="F244" s="128">
        <v>448483000</v>
      </c>
      <c r="G244" s="129">
        <v>3749</v>
      </c>
      <c r="H244" s="128">
        <v>457278000</v>
      </c>
      <c r="I244" s="129">
        <v>3849</v>
      </c>
      <c r="J244" s="128">
        <v>32732000</v>
      </c>
      <c r="K244" s="152">
        <v>2884</v>
      </c>
      <c r="L244" s="130">
        <v>11349.514563106795</v>
      </c>
      <c r="M244" s="128">
        <v>23553000</v>
      </c>
      <c r="N244" s="152">
        <v>762</v>
      </c>
      <c r="O244" s="131">
        <v>30909.448818897639</v>
      </c>
    </row>
    <row r="245" spans="1:15" hidden="1" outlineLevel="2">
      <c r="A245" s="7" t="str">
        <f t="shared" si="18"/>
        <v>42</v>
      </c>
      <c r="B245" s="124"/>
      <c r="C245" s="125" t="s">
        <v>1317</v>
      </c>
      <c r="D245" s="126" t="s">
        <v>749</v>
      </c>
      <c r="E245" s="129">
        <v>1447</v>
      </c>
      <c r="F245" s="128">
        <v>166508000</v>
      </c>
      <c r="G245" s="129">
        <v>1381</v>
      </c>
      <c r="H245" s="128">
        <v>162716000</v>
      </c>
      <c r="I245" s="129">
        <v>1430</v>
      </c>
      <c r="J245" s="128">
        <v>11859000</v>
      </c>
      <c r="K245" s="152">
        <v>1112</v>
      </c>
      <c r="L245" s="130">
        <v>10664.568345323742</v>
      </c>
      <c r="M245" s="128">
        <v>14653000</v>
      </c>
      <c r="N245" s="152">
        <v>254</v>
      </c>
      <c r="O245" s="131">
        <v>57688.976377952757</v>
      </c>
    </row>
    <row r="246" spans="1:15" hidden="1" outlineLevel="2">
      <c r="A246" s="7" t="str">
        <f t="shared" si="18"/>
        <v>42</v>
      </c>
      <c r="B246" s="124"/>
      <c r="C246" s="125" t="s">
        <v>1318</v>
      </c>
      <c r="D246" s="126" t="s">
        <v>750</v>
      </c>
      <c r="E246" s="129">
        <v>972</v>
      </c>
      <c r="F246" s="128">
        <v>102128000</v>
      </c>
      <c r="G246" s="129">
        <v>945</v>
      </c>
      <c r="H246" s="128">
        <v>106793000</v>
      </c>
      <c r="I246" s="129">
        <v>965</v>
      </c>
      <c r="J246" s="128">
        <v>8286000</v>
      </c>
      <c r="K246" s="152">
        <v>718</v>
      </c>
      <c r="L246" s="130">
        <v>11540.389972144847</v>
      </c>
      <c r="M246" s="128">
        <v>3925000</v>
      </c>
      <c r="N246" s="152">
        <v>202</v>
      </c>
      <c r="O246" s="131">
        <v>19430.69306930693</v>
      </c>
    </row>
    <row r="247" spans="1:15" hidden="1" outlineLevel="2">
      <c r="A247" s="7" t="str">
        <f t="shared" si="18"/>
        <v>42</v>
      </c>
      <c r="B247" s="124"/>
      <c r="C247" s="125" t="s">
        <v>1319</v>
      </c>
      <c r="D247" s="126" t="s">
        <v>751</v>
      </c>
      <c r="E247" s="129">
        <v>2811</v>
      </c>
      <c r="F247" s="128">
        <v>314812000</v>
      </c>
      <c r="G247" s="129">
        <v>2693</v>
      </c>
      <c r="H247" s="128">
        <v>322703000</v>
      </c>
      <c r="I247" s="129">
        <v>2791</v>
      </c>
      <c r="J247" s="128">
        <v>26492000</v>
      </c>
      <c r="K247" s="152">
        <v>2121</v>
      </c>
      <c r="L247" s="130">
        <v>12490.334747760491</v>
      </c>
      <c r="M247" s="128">
        <v>18998000</v>
      </c>
      <c r="N247" s="152">
        <v>508</v>
      </c>
      <c r="O247" s="131">
        <v>37397.637795275594</v>
      </c>
    </row>
    <row r="248" spans="1:15" hidden="1" outlineLevel="2">
      <c r="A248" s="7" t="str">
        <f t="shared" si="18"/>
        <v>42</v>
      </c>
      <c r="B248" s="124"/>
      <c r="C248" s="125" t="s">
        <v>1321</v>
      </c>
      <c r="D248" s="126" t="s">
        <v>752</v>
      </c>
      <c r="E248" s="129">
        <v>955</v>
      </c>
      <c r="F248" s="128">
        <v>102531000</v>
      </c>
      <c r="G248" s="129">
        <v>917</v>
      </c>
      <c r="H248" s="128">
        <v>105573000</v>
      </c>
      <c r="I248" s="129">
        <v>947</v>
      </c>
      <c r="J248" s="128">
        <v>9081000</v>
      </c>
      <c r="K248" s="152">
        <v>716</v>
      </c>
      <c r="L248" s="130">
        <v>12682.960893854748</v>
      </c>
      <c r="M248" s="128">
        <v>5977000</v>
      </c>
      <c r="N248" s="152">
        <v>175</v>
      </c>
      <c r="O248" s="131">
        <v>34154.285714285717</v>
      </c>
    </row>
    <row r="249" spans="1:15" hidden="1" outlineLevel="2">
      <c r="A249" s="7" t="str">
        <f t="shared" si="18"/>
        <v>42</v>
      </c>
      <c r="B249" s="124"/>
      <c r="C249" s="125" t="s">
        <v>1322</v>
      </c>
      <c r="D249" s="126" t="s">
        <v>753</v>
      </c>
      <c r="E249" s="129">
        <v>984</v>
      </c>
      <c r="F249" s="128">
        <v>127364000</v>
      </c>
      <c r="G249" s="129">
        <v>953</v>
      </c>
      <c r="H249" s="128">
        <v>128258000</v>
      </c>
      <c r="I249" s="129">
        <v>978</v>
      </c>
      <c r="J249" s="128">
        <v>9127000</v>
      </c>
      <c r="K249" s="152">
        <v>716</v>
      </c>
      <c r="L249" s="130">
        <v>12747.206703910615</v>
      </c>
      <c r="M249" s="128">
        <v>7795000</v>
      </c>
      <c r="N249" s="152">
        <v>196</v>
      </c>
      <c r="O249" s="131">
        <v>39770.408163265303</v>
      </c>
    </row>
    <row r="250" spans="1:15" hidden="1" outlineLevel="2">
      <c r="A250" s="7" t="str">
        <f t="shared" si="18"/>
        <v>42</v>
      </c>
      <c r="B250" s="124"/>
      <c r="C250" s="125" t="s">
        <v>1323</v>
      </c>
      <c r="D250" s="126" t="s">
        <v>754</v>
      </c>
      <c r="E250" s="129">
        <v>840</v>
      </c>
      <c r="F250" s="128">
        <v>114542000</v>
      </c>
      <c r="G250" s="129">
        <v>806</v>
      </c>
      <c r="H250" s="128">
        <v>115441000</v>
      </c>
      <c r="I250" s="129">
        <v>831</v>
      </c>
      <c r="J250" s="128">
        <v>10390000</v>
      </c>
      <c r="K250" s="152">
        <v>586</v>
      </c>
      <c r="L250" s="130">
        <v>17730.375426621162</v>
      </c>
      <c r="M250" s="128">
        <v>9989000</v>
      </c>
      <c r="N250" s="152">
        <v>199</v>
      </c>
      <c r="O250" s="131">
        <v>50195.979899497484</v>
      </c>
    </row>
    <row r="251" spans="1:15" hidden="1" outlineLevel="2">
      <c r="A251" s="7" t="str">
        <f t="shared" si="18"/>
        <v>42</v>
      </c>
      <c r="B251" s="124"/>
      <c r="C251" s="125" t="s">
        <v>1324</v>
      </c>
      <c r="D251" s="126" t="s">
        <v>761</v>
      </c>
      <c r="E251" s="129">
        <v>11267</v>
      </c>
      <c r="F251" s="128">
        <v>1265568000</v>
      </c>
      <c r="G251" s="129">
        <v>10878</v>
      </c>
      <c r="H251" s="128">
        <v>1305460000</v>
      </c>
      <c r="I251" s="129">
        <v>11208</v>
      </c>
      <c r="J251" s="128">
        <v>89386000</v>
      </c>
      <c r="K251" s="152">
        <v>8595</v>
      </c>
      <c r="L251" s="130">
        <v>10399.767306573589</v>
      </c>
      <c r="M251" s="128">
        <v>51256000</v>
      </c>
      <c r="N251" s="152">
        <v>2003</v>
      </c>
      <c r="O251" s="131">
        <v>25589.615576635046</v>
      </c>
    </row>
    <row r="252" spans="1:15" hidden="1" outlineLevel="2">
      <c r="A252" s="7" t="str">
        <f t="shared" si="18"/>
        <v>42</v>
      </c>
      <c r="B252" s="124"/>
      <c r="C252" s="125" t="s">
        <v>1325</v>
      </c>
      <c r="D252" s="126" t="s">
        <v>765</v>
      </c>
      <c r="E252" s="129">
        <v>740</v>
      </c>
      <c r="F252" s="128">
        <v>93143000</v>
      </c>
      <c r="G252" s="129">
        <v>706</v>
      </c>
      <c r="H252" s="128">
        <v>93370000</v>
      </c>
      <c r="I252" s="129">
        <v>731</v>
      </c>
      <c r="J252" s="128">
        <v>7767000</v>
      </c>
      <c r="K252" s="152">
        <v>549</v>
      </c>
      <c r="L252" s="130">
        <v>14147.540983606557</v>
      </c>
      <c r="M252" s="128">
        <v>7583000</v>
      </c>
      <c r="N252" s="152">
        <v>138</v>
      </c>
      <c r="O252" s="131">
        <v>54949.27536231884</v>
      </c>
    </row>
    <row r="253" spans="1:15" hidden="1" outlineLevel="2">
      <c r="A253" s="7" t="str">
        <f t="shared" si="18"/>
        <v>42</v>
      </c>
      <c r="B253" s="124"/>
      <c r="C253" s="125" t="s">
        <v>1326</v>
      </c>
      <c r="D253" s="126" t="s">
        <v>768</v>
      </c>
      <c r="E253" s="129">
        <v>7752</v>
      </c>
      <c r="F253" s="128">
        <v>918373000</v>
      </c>
      <c r="G253" s="129">
        <v>7475</v>
      </c>
      <c r="H253" s="128">
        <v>935918000</v>
      </c>
      <c r="I253" s="129">
        <v>7685</v>
      </c>
      <c r="J253" s="128">
        <v>70721000</v>
      </c>
      <c r="K253" s="152">
        <v>5767</v>
      </c>
      <c r="L253" s="130">
        <v>12263.048378706433</v>
      </c>
      <c r="M253" s="128">
        <v>51945000</v>
      </c>
      <c r="N253" s="152">
        <v>1454</v>
      </c>
      <c r="O253" s="131">
        <v>35725.584594222833</v>
      </c>
    </row>
    <row r="254" spans="1:15" hidden="1" outlineLevel="2">
      <c r="A254" s="7" t="str">
        <f t="shared" si="18"/>
        <v>42</v>
      </c>
      <c r="B254" s="124"/>
      <c r="C254" s="125" t="s">
        <v>1327</v>
      </c>
      <c r="D254" s="126" t="s">
        <v>769</v>
      </c>
      <c r="E254" s="129">
        <v>1303</v>
      </c>
      <c r="F254" s="128">
        <v>165435000</v>
      </c>
      <c r="G254" s="129">
        <v>1249</v>
      </c>
      <c r="H254" s="128">
        <v>166843000</v>
      </c>
      <c r="I254" s="129">
        <v>1294</v>
      </c>
      <c r="J254" s="128">
        <v>12461000</v>
      </c>
      <c r="K254" s="152">
        <v>941</v>
      </c>
      <c r="L254" s="130">
        <v>13242.295430393198</v>
      </c>
      <c r="M254" s="128">
        <v>10914000</v>
      </c>
      <c r="N254" s="152">
        <v>275</v>
      </c>
      <c r="O254" s="131">
        <v>39687.272727272728</v>
      </c>
    </row>
    <row r="255" spans="1:15" s="137" customFormat="1" hidden="1" outlineLevel="2">
      <c r="A255" s="7" t="str">
        <f t="shared" si="18"/>
        <v>42</v>
      </c>
      <c r="B255" s="133"/>
      <c r="C255" s="125" t="s">
        <v>1328</v>
      </c>
      <c r="D255" s="126" t="s">
        <v>770</v>
      </c>
      <c r="E255" s="129">
        <v>4606</v>
      </c>
      <c r="F255" s="128">
        <v>552837000</v>
      </c>
      <c r="G255" s="129">
        <v>4429</v>
      </c>
      <c r="H255" s="128">
        <v>569282000</v>
      </c>
      <c r="I255" s="129">
        <v>4552</v>
      </c>
      <c r="J255" s="128">
        <v>44242000</v>
      </c>
      <c r="K255" s="152">
        <v>3401</v>
      </c>
      <c r="L255" s="130">
        <v>13008.526903851809</v>
      </c>
      <c r="M255" s="128">
        <v>26449000</v>
      </c>
      <c r="N255" s="152">
        <v>886</v>
      </c>
      <c r="O255" s="131">
        <v>29852.14446952596</v>
      </c>
    </row>
    <row r="256" spans="1:15" hidden="1" outlineLevel="2">
      <c r="A256" s="7" t="str">
        <f t="shared" si="18"/>
        <v>42</v>
      </c>
      <c r="B256" s="124"/>
      <c r="C256" s="125" t="s">
        <v>1329</v>
      </c>
      <c r="D256" s="126" t="s">
        <v>771</v>
      </c>
      <c r="E256" s="129">
        <v>1424</v>
      </c>
      <c r="F256" s="128">
        <v>204581000</v>
      </c>
      <c r="G256" s="129">
        <v>1359</v>
      </c>
      <c r="H256" s="128">
        <v>203132000</v>
      </c>
      <c r="I256" s="129">
        <v>1415</v>
      </c>
      <c r="J256" s="128">
        <v>13683000</v>
      </c>
      <c r="K256" s="152">
        <v>1028</v>
      </c>
      <c r="L256" s="130">
        <v>13310.311284046693</v>
      </c>
      <c r="M256" s="128">
        <v>15101000</v>
      </c>
      <c r="N256" s="152">
        <v>282</v>
      </c>
      <c r="O256" s="131">
        <v>53549.645390070924</v>
      </c>
    </row>
    <row r="257" spans="1:15" ht="15.75" outlineLevel="1" collapsed="1">
      <c r="A257" s="7" t="s">
        <v>1330</v>
      </c>
      <c r="B257" s="124"/>
      <c r="C257" s="148" t="str">
        <f>LEFT(A257,2)</f>
        <v>42</v>
      </c>
      <c r="D257" s="135" t="s">
        <v>1332</v>
      </c>
      <c r="E257" s="136">
        <f t="shared" ref="E257:K257" si="22">SUBTOTAL(9,E232:E256)</f>
        <v>235697</v>
      </c>
      <c r="F257" s="108">
        <f t="shared" si="22"/>
        <v>30288501000</v>
      </c>
      <c r="G257" s="109">
        <f t="shared" si="22"/>
        <v>227049</v>
      </c>
      <c r="H257" s="108">
        <f t="shared" si="22"/>
        <v>30204286000</v>
      </c>
      <c r="I257" s="109">
        <f t="shared" si="22"/>
        <v>233838</v>
      </c>
      <c r="J257" s="108">
        <f t="shared" si="22"/>
        <v>1923599000</v>
      </c>
      <c r="K257" s="136">
        <f t="shared" si="22"/>
        <v>174372</v>
      </c>
      <c r="L257" s="110">
        <f t="shared" si="20"/>
        <v>11031.581905351777</v>
      </c>
      <c r="M257" s="108">
        <f>SUBTOTAL(9,M232:M256)</f>
        <v>1957496000</v>
      </c>
      <c r="N257" s="136">
        <f>SUBTOTAL(9,N232:N256)</f>
        <v>44944</v>
      </c>
      <c r="O257" s="111">
        <f t="shared" si="21"/>
        <v>43554.111783552864</v>
      </c>
    </row>
    <row r="258" spans="1:15" hidden="1" outlineLevel="2">
      <c r="A258" s="7" t="str">
        <f t="shared" si="18"/>
        <v>46</v>
      </c>
      <c r="B258" s="124"/>
      <c r="C258" s="125" t="s">
        <v>1333</v>
      </c>
      <c r="D258" s="126" t="s">
        <v>803</v>
      </c>
      <c r="E258" s="129">
        <v>220606</v>
      </c>
      <c r="F258" s="128">
        <v>35045511000</v>
      </c>
      <c r="G258" s="129">
        <v>213863</v>
      </c>
      <c r="H258" s="128">
        <v>34394728000</v>
      </c>
      <c r="I258" s="129">
        <v>218992</v>
      </c>
      <c r="J258" s="128">
        <v>1655673000</v>
      </c>
      <c r="K258" s="152">
        <v>153175</v>
      </c>
      <c r="L258" s="130">
        <v>10809.028888526196</v>
      </c>
      <c r="M258" s="128">
        <v>2229889000</v>
      </c>
      <c r="N258" s="152">
        <v>48188</v>
      </c>
      <c r="O258" s="131">
        <v>46274.77795301735</v>
      </c>
    </row>
    <row r="259" spans="1:15" hidden="1" outlineLevel="2">
      <c r="A259" s="7" t="str">
        <f t="shared" si="18"/>
        <v>46</v>
      </c>
      <c r="B259" s="124"/>
      <c r="C259" s="125" t="s">
        <v>1334</v>
      </c>
      <c r="D259" s="126" t="s">
        <v>1335</v>
      </c>
      <c r="E259" s="129">
        <v>13827</v>
      </c>
      <c r="F259" s="128">
        <v>1895941000</v>
      </c>
      <c r="G259" s="129">
        <v>13351</v>
      </c>
      <c r="H259" s="128">
        <v>1940947000</v>
      </c>
      <c r="I259" s="129">
        <v>13736</v>
      </c>
      <c r="J259" s="128">
        <v>126255000</v>
      </c>
      <c r="K259" s="152">
        <v>10190</v>
      </c>
      <c r="L259" s="130">
        <v>12390.088321884201</v>
      </c>
      <c r="M259" s="128">
        <v>80807000</v>
      </c>
      <c r="N259" s="152">
        <v>2666</v>
      </c>
      <c r="O259" s="131">
        <v>30310.202550637659</v>
      </c>
    </row>
    <row r="260" spans="1:15" hidden="1" outlineLevel="2">
      <c r="A260" s="7" t="str">
        <f t="shared" si="18"/>
        <v>46</v>
      </c>
      <c r="B260" s="124"/>
      <c r="C260" s="125" t="s">
        <v>1336</v>
      </c>
      <c r="D260" s="126" t="s">
        <v>804</v>
      </c>
      <c r="E260" s="129">
        <v>3194</v>
      </c>
      <c r="F260" s="128">
        <v>460858000</v>
      </c>
      <c r="G260" s="129">
        <v>3079</v>
      </c>
      <c r="H260" s="128">
        <v>463545000</v>
      </c>
      <c r="I260" s="129">
        <v>3161</v>
      </c>
      <c r="J260" s="128">
        <v>27757000</v>
      </c>
      <c r="K260" s="152">
        <v>2258</v>
      </c>
      <c r="L260" s="130">
        <v>12292.73693534101</v>
      </c>
      <c r="M260" s="128">
        <v>25364000</v>
      </c>
      <c r="N260" s="152">
        <v>689</v>
      </c>
      <c r="O260" s="131">
        <v>36812.772133526851</v>
      </c>
    </row>
    <row r="261" spans="1:15" hidden="1" outlineLevel="2">
      <c r="A261" s="7" t="str">
        <f t="shared" si="18"/>
        <v>46</v>
      </c>
      <c r="B261" s="124"/>
      <c r="C261" s="125" t="s">
        <v>1337</v>
      </c>
      <c r="D261" s="126" t="s">
        <v>805</v>
      </c>
      <c r="E261" s="129">
        <v>4255</v>
      </c>
      <c r="F261" s="128">
        <v>720321000</v>
      </c>
      <c r="G261" s="129">
        <v>4127</v>
      </c>
      <c r="H261" s="128">
        <v>736302000</v>
      </c>
      <c r="I261" s="129">
        <v>4225</v>
      </c>
      <c r="J261" s="128">
        <v>36658000</v>
      </c>
      <c r="K261" s="152">
        <v>3082</v>
      </c>
      <c r="L261" s="130">
        <v>11894.224529526282</v>
      </c>
      <c r="M261" s="128">
        <v>20126000</v>
      </c>
      <c r="N261" s="152">
        <v>877</v>
      </c>
      <c r="O261" s="131">
        <v>22948.688711516534</v>
      </c>
    </row>
    <row r="262" spans="1:15" hidden="1" outlineLevel="2">
      <c r="A262" s="7" t="str">
        <f t="shared" si="18"/>
        <v>46</v>
      </c>
      <c r="B262" s="124"/>
      <c r="C262" s="125" t="s">
        <v>1338</v>
      </c>
      <c r="D262" s="126" t="s">
        <v>806</v>
      </c>
      <c r="E262" s="129">
        <v>8878</v>
      </c>
      <c r="F262" s="128">
        <v>1273600000</v>
      </c>
      <c r="G262" s="129">
        <v>8594</v>
      </c>
      <c r="H262" s="128">
        <v>1286076000</v>
      </c>
      <c r="I262" s="129">
        <v>8822</v>
      </c>
      <c r="J262" s="128">
        <v>77563000</v>
      </c>
      <c r="K262" s="152">
        <v>6344</v>
      </c>
      <c r="L262" s="130">
        <v>12226.197982345524</v>
      </c>
      <c r="M262" s="128">
        <v>58861000</v>
      </c>
      <c r="N262" s="152">
        <v>1802</v>
      </c>
      <c r="O262" s="131">
        <v>32664.261931187568</v>
      </c>
    </row>
    <row r="263" spans="1:15" hidden="1" outlineLevel="2">
      <c r="A263" s="7" t="str">
        <f t="shared" si="18"/>
        <v>46</v>
      </c>
      <c r="B263" s="124"/>
      <c r="C263" s="125" t="s">
        <v>1339</v>
      </c>
      <c r="D263" s="126" t="s">
        <v>807</v>
      </c>
      <c r="E263" s="129">
        <v>15870</v>
      </c>
      <c r="F263" s="128">
        <v>2042504000</v>
      </c>
      <c r="G263" s="129">
        <v>15309</v>
      </c>
      <c r="H263" s="128">
        <v>2080510000</v>
      </c>
      <c r="I263" s="129">
        <v>15807</v>
      </c>
      <c r="J263" s="128">
        <v>127375000</v>
      </c>
      <c r="K263" s="152">
        <v>11831</v>
      </c>
      <c r="L263" s="130">
        <v>10766.207421181642</v>
      </c>
      <c r="M263" s="128">
        <v>91642000</v>
      </c>
      <c r="N263" s="152">
        <v>2897</v>
      </c>
      <c r="O263" s="131">
        <v>31633.413876423885</v>
      </c>
    </row>
    <row r="264" spans="1:15" s="137" customFormat="1" hidden="1" outlineLevel="2">
      <c r="A264" s="7" t="str">
        <f t="shared" si="18"/>
        <v>46</v>
      </c>
      <c r="B264" s="133"/>
      <c r="C264" s="125" t="s">
        <v>1340</v>
      </c>
      <c r="D264" s="126" t="s">
        <v>808</v>
      </c>
      <c r="E264" s="129">
        <v>2554</v>
      </c>
      <c r="F264" s="128">
        <v>320995000</v>
      </c>
      <c r="G264" s="129">
        <v>2469</v>
      </c>
      <c r="H264" s="128">
        <v>322137000</v>
      </c>
      <c r="I264" s="129">
        <v>2545</v>
      </c>
      <c r="J264" s="128">
        <v>21851000</v>
      </c>
      <c r="K264" s="152">
        <v>1882</v>
      </c>
      <c r="L264" s="130">
        <v>11610.520722635494</v>
      </c>
      <c r="M264" s="128">
        <v>21772000</v>
      </c>
      <c r="N264" s="152">
        <v>490</v>
      </c>
      <c r="O264" s="131">
        <v>44432.65306122449</v>
      </c>
    </row>
    <row r="265" spans="1:15" hidden="1" outlineLevel="2">
      <c r="A265" s="7" t="str">
        <f t="shared" si="18"/>
        <v>46</v>
      </c>
      <c r="B265" s="124"/>
      <c r="C265" s="125" t="s">
        <v>1341</v>
      </c>
      <c r="D265" s="126" t="s">
        <v>809</v>
      </c>
      <c r="E265" s="129">
        <v>2295</v>
      </c>
      <c r="F265" s="128">
        <v>364357000</v>
      </c>
      <c r="G265" s="129">
        <v>2215</v>
      </c>
      <c r="H265" s="128">
        <v>372177000</v>
      </c>
      <c r="I265" s="129">
        <v>2269</v>
      </c>
      <c r="J265" s="128">
        <v>19289000</v>
      </c>
      <c r="K265" s="152">
        <v>1679</v>
      </c>
      <c r="L265" s="130">
        <v>11488.385944014295</v>
      </c>
      <c r="M265" s="128">
        <v>10042000</v>
      </c>
      <c r="N265" s="152">
        <v>453</v>
      </c>
      <c r="O265" s="131">
        <v>22167.770419426048</v>
      </c>
    </row>
    <row r="266" spans="1:15" hidden="1" outlineLevel="2">
      <c r="A266" s="7" t="str">
        <f t="shared" si="18"/>
        <v>46</v>
      </c>
      <c r="B266" s="124"/>
      <c r="C266" s="125" t="s">
        <v>1342</v>
      </c>
      <c r="D266" s="126" t="s">
        <v>810</v>
      </c>
      <c r="E266" s="129">
        <v>10461</v>
      </c>
      <c r="F266" s="128">
        <v>1411096000</v>
      </c>
      <c r="G266" s="129">
        <v>10170</v>
      </c>
      <c r="H266" s="128">
        <v>1371550000</v>
      </c>
      <c r="I266" s="129">
        <v>10399</v>
      </c>
      <c r="J266" s="128">
        <v>73587000</v>
      </c>
      <c r="K266" s="152">
        <v>7120</v>
      </c>
      <c r="L266" s="130">
        <v>10335.252808988764</v>
      </c>
      <c r="M266" s="128">
        <v>113660000</v>
      </c>
      <c r="N266" s="152">
        <v>2357</v>
      </c>
      <c r="O266" s="131">
        <v>48222.316504030547</v>
      </c>
    </row>
    <row r="267" spans="1:15" hidden="1" outlineLevel="2">
      <c r="A267" s="7" t="str">
        <f t="shared" si="18"/>
        <v>46</v>
      </c>
      <c r="B267" s="124"/>
      <c r="C267" s="125" t="s">
        <v>1343</v>
      </c>
      <c r="D267" s="126" t="s">
        <v>813</v>
      </c>
      <c r="E267" s="129">
        <v>9189</v>
      </c>
      <c r="F267" s="128">
        <v>1119416000</v>
      </c>
      <c r="G267" s="129">
        <v>8900</v>
      </c>
      <c r="H267" s="128">
        <v>1147808000</v>
      </c>
      <c r="I267" s="129">
        <v>9120</v>
      </c>
      <c r="J267" s="128">
        <v>76381000</v>
      </c>
      <c r="K267" s="152">
        <v>6769</v>
      </c>
      <c r="L267" s="130">
        <v>11283.941498005614</v>
      </c>
      <c r="M267" s="128">
        <v>49464000</v>
      </c>
      <c r="N267" s="152">
        <v>1775</v>
      </c>
      <c r="O267" s="131">
        <v>27867.042253521126</v>
      </c>
    </row>
    <row r="268" spans="1:15" hidden="1" outlineLevel="2">
      <c r="A268" s="7" t="str">
        <f t="shared" si="18"/>
        <v>46</v>
      </c>
      <c r="B268" s="124"/>
      <c r="C268" s="125" t="s">
        <v>1344</v>
      </c>
      <c r="D268" s="126" t="s">
        <v>814</v>
      </c>
      <c r="E268" s="129">
        <v>786</v>
      </c>
      <c r="F268" s="128">
        <v>106666000</v>
      </c>
      <c r="G268" s="129">
        <v>764</v>
      </c>
      <c r="H268" s="128">
        <v>102984000</v>
      </c>
      <c r="I268" s="129">
        <v>779</v>
      </c>
      <c r="J268" s="128">
        <v>6461000</v>
      </c>
      <c r="K268" s="152">
        <v>536</v>
      </c>
      <c r="L268" s="130">
        <v>12054.10447761194</v>
      </c>
      <c r="M268" s="128">
        <v>9981000</v>
      </c>
      <c r="N268" s="152">
        <v>188</v>
      </c>
      <c r="O268" s="131">
        <v>53090.425531914894</v>
      </c>
    </row>
    <row r="269" spans="1:15" hidden="1" outlineLevel="2">
      <c r="A269" s="7" t="str">
        <f t="shared" si="18"/>
        <v>46</v>
      </c>
      <c r="B269" s="124"/>
      <c r="C269" s="125" t="s">
        <v>1345</v>
      </c>
      <c r="D269" s="126" t="s">
        <v>815</v>
      </c>
      <c r="E269" s="129">
        <v>874</v>
      </c>
      <c r="F269" s="128">
        <v>92177000</v>
      </c>
      <c r="G269" s="129">
        <v>836</v>
      </c>
      <c r="H269" s="128">
        <v>94472000</v>
      </c>
      <c r="I269" s="129">
        <v>866</v>
      </c>
      <c r="J269" s="128">
        <v>6760000</v>
      </c>
      <c r="K269" s="152">
        <v>637</v>
      </c>
      <c r="L269" s="130">
        <v>10612.244897959185</v>
      </c>
      <c r="M269" s="128">
        <v>4623000</v>
      </c>
      <c r="N269" s="152">
        <v>184</v>
      </c>
      <c r="O269" s="131">
        <v>25125</v>
      </c>
    </row>
    <row r="270" spans="1:15" hidden="1" outlineLevel="2">
      <c r="A270" s="7" t="str">
        <f t="shared" si="18"/>
        <v>46</v>
      </c>
      <c r="B270" s="124"/>
      <c r="C270" s="125" t="s">
        <v>1346</v>
      </c>
      <c r="D270" s="126" t="s">
        <v>817</v>
      </c>
      <c r="E270" s="129">
        <v>12427</v>
      </c>
      <c r="F270" s="128">
        <v>1531700000</v>
      </c>
      <c r="G270" s="129">
        <v>11997</v>
      </c>
      <c r="H270" s="128">
        <v>1538980000</v>
      </c>
      <c r="I270" s="129">
        <v>12343</v>
      </c>
      <c r="J270" s="128">
        <v>95126000</v>
      </c>
      <c r="K270" s="152">
        <v>8855</v>
      </c>
      <c r="L270" s="130">
        <v>10742.631281761716</v>
      </c>
      <c r="M270" s="128">
        <v>89347000</v>
      </c>
      <c r="N270" s="152">
        <v>2600</v>
      </c>
      <c r="O270" s="131">
        <v>34364.230769230766</v>
      </c>
    </row>
    <row r="271" spans="1:15" hidden="1" outlineLevel="2">
      <c r="A271" s="7" t="str">
        <f t="shared" si="18"/>
        <v>46</v>
      </c>
      <c r="B271" s="124"/>
      <c r="C271" s="125" t="s">
        <v>1348</v>
      </c>
      <c r="D271" s="126" t="s">
        <v>818</v>
      </c>
      <c r="E271" s="129">
        <v>6621</v>
      </c>
      <c r="F271" s="128">
        <v>850476000</v>
      </c>
      <c r="G271" s="129">
        <v>6391</v>
      </c>
      <c r="H271" s="128">
        <v>868408000</v>
      </c>
      <c r="I271" s="129">
        <v>6581</v>
      </c>
      <c r="J271" s="128">
        <v>54004000</v>
      </c>
      <c r="K271" s="152">
        <v>4788</v>
      </c>
      <c r="L271" s="130">
        <v>11279.030910609858</v>
      </c>
      <c r="M271" s="128">
        <v>36885000</v>
      </c>
      <c r="N271" s="152">
        <v>1353</v>
      </c>
      <c r="O271" s="131">
        <v>27261.640798226163</v>
      </c>
    </row>
    <row r="272" spans="1:15" hidden="1" outlineLevel="2">
      <c r="A272" s="7" t="str">
        <f t="shared" si="18"/>
        <v>46</v>
      </c>
      <c r="B272" s="124"/>
      <c r="C272" s="125" t="s">
        <v>1350</v>
      </c>
      <c r="D272" s="126" t="s">
        <v>820</v>
      </c>
      <c r="E272" s="129">
        <v>1960</v>
      </c>
      <c r="F272" s="128">
        <v>236586000</v>
      </c>
      <c r="G272" s="129">
        <v>1907</v>
      </c>
      <c r="H272" s="128">
        <v>242834000</v>
      </c>
      <c r="I272" s="129">
        <v>1943</v>
      </c>
      <c r="J272" s="128">
        <v>12444000</v>
      </c>
      <c r="K272" s="152">
        <v>1391</v>
      </c>
      <c r="L272" s="130">
        <v>8946.0819554277496</v>
      </c>
      <c r="M272" s="128">
        <v>6715000</v>
      </c>
      <c r="N272" s="152">
        <v>404</v>
      </c>
      <c r="O272" s="131">
        <v>16621.287128712873</v>
      </c>
    </row>
    <row r="273" spans="1:15" hidden="1" outlineLevel="2">
      <c r="A273" s="7" t="str">
        <f t="shared" si="18"/>
        <v>46</v>
      </c>
      <c r="B273" s="124"/>
      <c r="C273" s="125" t="s">
        <v>1351</v>
      </c>
      <c r="D273" s="126" t="s">
        <v>1352</v>
      </c>
      <c r="E273" s="129">
        <v>18716</v>
      </c>
      <c r="F273" s="128">
        <v>2673484000</v>
      </c>
      <c r="G273" s="129">
        <v>18178</v>
      </c>
      <c r="H273" s="128">
        <v>2658501000</v>
      </c>
      <c r="I273" s="129">
        <v>18605</v>
      </c>
      <c r="J273" s="128">
        <v>138884000</v>
      </c>
      <c r="K273" s="152">
        <v>13129</v>
      </c>
      <c r="L273" s="130">
        <v>10578.41419757788</v>
      </c>
      <c r="M273" s="128">
        <v>133814000</v>
      </c>
      <c r="N273" s="152">
        <v>4146</v>
      </c>
      <c r="O273" s="131">
        <v>32275.446213217558</v>
      </c>
    </row>
    <row r="274" spans="1:15" hidden="1" outlineLevel="2">
      <c r="A274" s="7" t="str">
        <f t="shared" si="18"/>
        <v>46</v>
      </c>
      <c r="B274" s="124"/>
      <c r="C274" s="125" t="s">
        <v>1353</v>
      </c>
      <c r="D274" s="126" t="s">
        <v>821</v>
      </c>
      <c r="E274" s="129">
        <v>4073</v>
      </c>
      <c r="F274" s="128">
        <v>809405000</v>
      </c>
      <c r="G274" s="129">
        <v>3944</v>
      </c>
      <c r="H274" s="128">
        <v>805590000</v>
      </c>
      <c r="I274" s="129">
        <v>4035</v>
      </c>
      <c r="J274" s="128">
        <v>52925000</v>
      </c>
      <c r="K274" s="152">
        <v>2844</v>
      </c>
      <c r="L274" s="130">
        <v>18609.353023909985</v>
      </c>
      <c r="M274" s="128">
        <v>53005000</v>
      </c>
      <c r="N274" s="152">
        <v>895</v>
      </c>
      <c r="O274" s="131">
        <v>59223.463687150841</v>
      </c>
    </row>
    <row r="275" spans="1:15" hidden="1" outlineLevel="2">
      <c r="A275" s="7" t="str">
        <f t="shared" si="18"/>
        <v>46</v>
      </c>
      <c r="B275" s="124"/>
      <c r="C275" s="125" t="s">
        <v>1354</v>
      </c>
      <c r="D275" s="126" t="s">
        <v>829</v>
      </c>
      <c r="E275" s="129">
        <v>28525</v>
      </c>
      <c r="F275" s="128">
        <v>4150313000</v>
      </c>
      <c r="G275" s="129">
        <v>27802</v>
      </c>
      <c r="H275" s="128">
        <v>4141957000</v>
      </c>
      <c r="I275" s="129">
        <v>28374</v>
      </c>
      <c r="J275" s="128">
        <v>210336000</v>
      </c>
      <c r="K275" s="152">
        <v>19973</v>
      </c>
      <c r="L275" s="130">
        <v>10531.016872778251</v>
      </c>
      <c r="M275" s="128">
        <v>214080000</v>
      </c>
      <c r="N275" s="152">
        <v>6229</v>
      </c>
      <c r="O275" s="131">
        <v>34368.277412104675</v>
      </c>
    </row>
    <row r="276" spans="1:15" hidden="1" outlineLevel="2">
      <c r="A276" s="7" t="str">
        <f t="shared" ref="A276:A341" si="23">LEFT(C276,2)</f>
        <v>46</v>
      </c>
      <c r="B276" s="124"/>
      <c r="C276" s="125" t="s">
        <v>1355</v>
      </c>
      <c r="D276" s="126" t="s">
        <v>824</v>
      </c>
      <c r="E276" s="129">
        <v>21404</v>
      </c>
      <c r="F276" s="128">
        <v>2963995000</v>
      </c>
      <c r="G276" s="129">
        <v>20887</v>
      </c>
      <c r="H276" s="128">
        <v>2972239000</v>
      </c>
      <c r="I276" s="129">
        <v>21305</v>
      </c>
      <c r="J276" s="128">
        <v>153084000</v>
      </c>
      <c r="K276" s="152">
        <v>15348</v>
      </c>
      <c r="L276" s="130">
        <v>9974.1985926505076</v>
      </c>
      <c r="M276" s="128">
        <v>131656000</v>
      </c>
      <c r="N276" s="152">
        <v>4443</v>
      </c>
      <c r="O276" s="131">
        <v>29632.230474904343</v>
      </c>
    </row>
    <row r="277" spans="1:15" hidden="1" outlineLevel="2">
      <c r="A277" s="7" t="str">
        <f t="shared" si="23"/>
        <v>46</v>
      </c>
      <c r="B277" s="124"/>
      <c r="C277" s="125" t="s">
        <v>1356</v>
      </c>
      <c r="D277" s="126" t="s">
        <v>825</v>
      </c>
      <c r="E277" s="129">
        <v>3045</v>
      </c>
      <c r="F277" s="128">
        <v>338847000</v>
      </c>
      <c r="G277" s="129">
        <v>2953</v>
      </c>
      <c r="H277" s="128">
        <v>352610000</v>
      </c>
      <c r="I277" s="129">
        <v>3027</v>
      </c>
      <c r="J277" s="128">
        <v>22003000</v>
      </c>
      <c r="K277" s="152">
        <v>2292</v>
      </c>
      <c r="L277" s="130">
        <v>9599.9127399650952</v>
      </c>
      <c r="M277" s="128">
        <v>8855000</v>
      </c>
      <c r="N277" s="152">
        <v>537</v>
      </c>
      <c r="O277" s="131">
        <v>16489.757914338919</v>
      </c>
    </row>
    <row r="278" spans="1:15" hidden="1" outlineLevel="2">
      <c r="A278" s="7" t="str">
        <f t="shared" si="23"/>
        <v>46</v>
      </c>
      <c r="B278" s="124"/>
      <c r="C278" s="125" t="s">
        <v>1357</v>
      </c>
      <c r="D278" s="126" t="s">
        <v>826</v>
      </c>
      <c r="E278" s="129">
        <v>280</v>
      </c>
      <c r="F278" s="128">
        <v>49368000</v>
      </c>
      <c r="G278" s="129">
        <v>268</v>
      </c>
      <c r="H278" s="128">
        <v>50871000</v>
      </c>
      <c r="I278" s="129">
        <v>276</v>
      </c>
      <c r="J278" s="128">
        <v>2483000</v>
      </c>
      <c r="K278" s="152">
        <v>204</v>
      </c>
      <c r="L278" s="130">
        <v>12171.568627450981</v>
      </c>
      <c r="M278" s="128">
        <v>1732000</v>
      </c>
      <c r="N278" s="152">
        <v>57</v>
      </c>
      <c r="O278" s="131">
        <v>30385.964912280702</v>
      </c>
    </row>
    <row r="279" spans="1:15" hidden="1" outlineLevel="2">
      <c r="A279" s="7" t="str">
        <f t="shared" si="23"/>
        <v>46</v>
      </c>
      <c r="B279" s="124"/>
      <c r="C279" s="125" t="s">
        <v>1358</v>
      </c>
      <c r="D279" s="126" t="s">
        <v>827</v>
      </c>
      <c r="E279" s="129">
        <v>6044</v>
      </c>
      <c r="F279" s="128">
        <v>756372000</v>
      </c>
      <c r="G279" s="129">
        <v>5860</v>
      </c>
      <c r="H279" s="128">
        <v>768852000</v>
      </c>
      <c r="I279" s="129">
        <v>6000</v>
      </c>
      <c r="J279" s="128">
        <v>45529000</v>
      </c>
      <c r="K279" s="152">
        <v>4400</v>
      </c>
      <c r="L279" s="130">
        <v>10347.5</v>
      </c>
      <c r="M279" s="128">
        <v>33967000</v>
      </c>
      <c r="N279" s="152">
        <v>1242</v>
      </c>
      <c r="O279" s="131">
        <v>27348.631239935588</v>
      </c>
    </row>
    <row r="280" spans="1:15" hidden="1" outlineLevel="2">
      <c r="A280" s="7" t="str">
        <f t="shared" si="23"/>
        <v>46</v>
      </c>
      <c r="B280" s="124"/>
      <c r="C280" s="125" t="s">
        <v>1359</v>
      </c>
      <c r="D280" s="126" t="s">
        <v>1360</v>
      </c>
      <c r="E280" s="129">
        <v>22006</v>
      </c>
      <c r="F280" s="128">
        <v>2935294000</v>
      </c>
      <c r="G280" s="129">
        <v>21438</v>
      </c>
      <c r="H280" s="128">
        <v>2976199000</v>
      </c>
      <c r="I280" s="129">
        <v>21868</v>
      </c>
      <c r="J280" s="128">
        <v>164346000</v>
      </c>
      <c r="K280" s="152">
        <v>15757</v>
      </c>
      <c r="L280" s="130">
        <v>10430.031097290093</v>
      </c>
      <c r="M280" s="128">
        <v>125668000</v>
      </c>
      <c r="N280" s="152">
        <v>4607</v>
      </c>
      <c r="O280" s="131">
        <v>27277.621011504234</v>
      </c>
    </row>
    <row r="281" spans="1:15" hidden="1" outlineLevel="2">
      <c r="A281" s="7" t="str">
        <f t="shared" si="23"/>
        <v>46</v>
      </c>
      <c r="B281" s="124"/>
      <c r="C281" s="125" t="s">
        <v>1361</v>
      </c>
      <c r="D281" s="126" t="s">
        <v>832</v>
      </c>
      <c r="E281" s="129">
        <v>2487</v>
      </c>
      <c r="F281" s="128">
        <v>347482000</v>
      </c>
      <c r="G281" s="129">
        <v>2425</v>
      </c>
      <c r="H281" s="128">
        <v>355809000</v>
      </c>
      <c r="I281" s="129">
        <v>2466</v>
      </c>
      <c r="J281" s="128">
        <v>19983000</v>
      </c>
      <c r="K281" s="152">
        <v>1796</v>
      </c>
      <c r="L281" s="130">
        <v>11126.391982182628</v>
      </c>
      <c r="M281" s="128">
        <v>12367000</v>
      </c>
      <c r="N281" s="152">
        <v>478</v>
      </c>
      <c r="O281" s="131">
        <v>25872.384937238494</v>
      </c>
    </row>
    <row r="282" spans="1:15" hidden="1" outlineLevel="2">
      <c r="A282" s="7" t="str">
        <f t="shared" si="23"/>
        <v>46</v>
      </c>
      <c r="B282" s="124"/>
      <c r="C282" s="125" t="s">
        <v>1362</v>
      </c>
      <c r="D282" s="126" t="s">
        <v>833</v>
      </c>
      <c r="E282" s="129">
        <v>419</v>
      </c>
      <c r="F282" s="128">
        <v>56176000</v>
      </c>
      <c r="G282" s="129">
        <v>394</v>
      </c>
      <c r="H282" s="128">
        <v>58593000</v>
      </c>
      <c r="I282" s="129">
        <v>414</v>
      </c>
      <c r="J282" s="128">
        <v>3841000</v>
      </c>
      <c r="K282" s="152">
        <v>301</v>
      </c>
      <c r="L282" s="130">
        <v>12760.797342192691</v>
      </c>
      <c r="M282" s="128">
        <v>1522000</v>
      </c>
      <c r="N282" s="152">
        <v>79</v>
      </c>
      <c r="O282" s="131">
        <v>19265.822784810127</v>
      </c>
    </row>
    <row r="283" spans="1:15" s="137" customFormat="1" hidden="1" outlineLevel="2">
      <c r="A283" s="7" t="str">
        <f t="shared" si="23"/>
        <v>46</v>
      </c>
      <c r="B283" s="133"/>
      <c r="C283" s="125" t="s">
        <v>1363</v>
      </c>
      <c r="D283" s="126" t="s">
        <v>834</v>
      </c>
      <c r="E283" s="129">
        <v>1303</v>
      </c>
      <c r="F283" s="128">
        <v>172980000</v>
      </c>
      <c r="G283" s="129">
        <v>1262</v>
      </c>
      <c r="H283" s="128">
        <v>167407000</v>
      </c>
      <c r="I283" s="129">
        <v>1291</v>
      </c>
      <c r="J283" s="128">
        <v>9764000</v>
      </c>
      <c r="K283" s="152">
        <v>941</v>
      </c>
      <c r="L283" s="130">
        <v>10376.195536663125</v>
      </c>
      <c r="M283" s="128">
        <v>13896000</v>
      </c>
      <c r="N283" s="152">
        <v>266</v>
      </c>
      <c r="O283" s="131">
        <v>52240.601503759397</v>
      </c>
    </row>
    <row r="284" spans="1:15" hidden="1" outlineLevel="2">
      <c r="A284" s="7" t="str">
        <f t="shared" si="23"/>
        <v>46</v>
      </c>
      <c r="B284" s="124"/>
      <c r="C284" s="125" t="s">
        <v>1365</v>
      </c>
      <c r="D284" s="126" t="s">
        <v>838</v>
      </c>
      <c r="E284" s="129">
        <v>1889</v>
      </c>
      <c r="F284" s="128">
        <v>265487000</v>
      </c>
      <c r="G284" s="129">
        <v>1799</v>
      </c>
      <c r="H284" s="128">
        <v>258248000</v>
      </c>
      <c r="I284" s="129">
        <v>1881</v>
      </c>
      <c r="J284" s="128">
        <v>16750000</v>
      </c>
      <c r="K284" s="152">
        <v>1390</v>
      </c>
      <c r="L284" s="130">
        <v>12050.359712230216</v>
      </c>
      <c r="M284" s="128">
        <v>21231000</v>
      </c>
      <c r="N284" s="152">
        <v>378</v>
      </c>
      <c r="O284" s="131">
        <v>56166.666666666664</v>
      </c>
    </row>
    <row r="285" spans="1:15" hidden="1" outlineLevel="2">
      <c r="A285" s="7" t="str">
        <f t="shared" si="23"/>
        <v>46</v>
      </c>
      <c r="B285" s="124"/>
      <c r="C285" s="125" t="s">
        <v>1366</v>
      </c>
      <c r="D285" s="126" t="s">
        <v>839</v>
      </c>
      <c r="E285" s="129">
        <v>652</v>
      </c>
      <c r="F285" s="128">
        <v>78496000</v>
      </c>
      <c r="G285" s="129">
        <v>626</v>
      </c>
      <c r="H285" s="128">
        <v>82928000</v>
      </c>
      <c r="I285" s="129">
        <v>643</v>
      </c>
      <c r="J285" s="128">
        <v>6627000</v>
      </c>
      <c r="K285" s="152">
        <v>486</v>
      </c>
      <c r="L285" s="130">
        <v>13635.802469135802</v>
      </c>
      <c r="M285" s="128">
        <v>1942000</v>
      </c>
      <c r="N285" s="152">
        <v>118</v>
      </c>
      <c r="O285" s="131">
        <v>16457.627118644068</v>
      </c>
    </row>
    <row r="286" spans="1:15" hidden="1" outlineLevel="2">
      <c r="A286" s="7" t="str">
        <f t="shared" si="23"/>
        <v>46</v>
      </c>
      <c r="B286" s="124"/>
      <c r="C286" s="125" t="s">
        <v>1367</v>
      </c>
      <c r="D286" s="126" t="s">
        <v>840</v>
      </c>
      <c r="E286" s="129">
        <v>1313</v>
      </c>
      <c r="F286" s="128">
        <v>144252000</v>
      </c>
      <c r="G286" s="129">
        <v>1263</v>
      </c>
      <c r="H286" s="128">
        <v>151138000</v>
      </c>
      <c r="I286" s="129">
        <v>1304</v>
      </c>
      <c r="J286" s="128">
        <v>11334000</v>
      </c>
      <c r="K286" s="152">
        <v>1010</v>
      </c>
      <c r="L286" s="130">
        <v>11221.782178217822</v>
      </c>
      <c r="M286" s="128">
        <v>4481000</v>
      </c>
      <c r="N286" s="152">
        <v>214</v>
      </c>
      <c r="O286" s="131">
        <v>20939.252336448597</v>
      </c>
    </row>
    <row r="287" spans="1:15" hidden="1" outlineLevel="2">
      <c r="A287" s="7" t="str">
        <f t="shared" si="23"/>
        <v>46</v>
      </c>
      <c r="B287" s="124"/>
      <c r="C287" s="125" t="s">
        <v>1368</v>
      </c>
      <c r="D287" s="126" t="s">
        <v>841</v>
      </c>
      <c r="E287" s="129">
        <v>3312</v>
      </c>
      <c r="F287" s="128">
        <v>399788000</v>
      </c>
      <c r="G287" s="129">
        <v>3206</v>
      </c>
      <c r="H287" s="128">
        <v>401200000</v>
      </c>
      <c r="I287" s="129">
        <v>3280</v>
      </c>
      <c r="J287" s="128">
        <v>23765000</v>
      </c>
      <c r="K287" s="152">
        <v>2493</v>
      </c>
      <c r="L287" s="130">
        <v>9532.6915363016451</v>
      </c>
      <c r="M287" s="128">
        <v>22417000</v>
      </c>
      <c r="N287" s="152">
        <v>613</v>
      </c>
      <c r="O287" s="131">
        <v>36569.331158238172</v>
      </c>
    </row>
    <row r="288" spans="1:15" hidden="1" outlineLevel="2">
      <c r="A288" s="7" t="str">
        <f t="shared" si="23"/>
        <v>46</v>
      </c>
      <c r="B288" s="124"/>
      <c r="C288" s="125" t="s">
        <v>1369</v>
      </c>
      <c r="D288" s="126" t="s">
        <v>842</v>
      </c>
      <c r="E288" s="129">
        <v>2257</v>
      </c>
      <c r="F288" s="128">
        <v>266441000</v>
      </c>
      <c r="G288" s="129">
        <v>2172</v>
      </c>
      <c r="H288" s="128">
        <v>273097000</v>
      </c>
      <c r="I288" s="129">
        <v>2244</v>
      </c>
      <c r="J288" s="128">
        <v>16999000</v>
      </c>
      <c r="K288" s="152">
        <v>1625</v>
      </c>
      <c r="L288" s="130">
        <v>10460.923076923076</v>
      </c>
      <c r="M288" s="128">
        <v>10390000</v>
      </c>
      <c r="N288" s="152">
        <v>467</v>
      </c>
      <c r="O288" s="131">
        <v>22248.394004282654</v>
      </c>
    </row>
    <row r="289" spans="1:15" hidden="1" outlineLevel="2">
      <c r="A289" s="7" t="str">
        <f t="shared" si="23"/>
        <v>46</v>
      </c>
      <c r="B289" s="124"/>
      <c r="C289" s="125" t="s">
        <v>1370</v>
      </c>
      <c r="D289" s="126" t="s">
        <v>845</v>
      </c>
      <c r="E289" s="129">
        <v>9327</v>
      </c>
      <c r="F289" s="128">
        <v>1155087000</v>
      </c>
      <c r="G289" s="129">
        <v>8987</v>
      </c>
      <c r="H289" s="128">
        <v>1179759000</v>
      </c>
      <c r="I289" s="129">
        <v>9269</v>
      </c>
      <c r="J289" s="128">
        <v>75876000</v>
      </c>
      <c r="K289" s="152">
        <v>6783</v>
      </c>
      <c r="L289" s="130">
        <v>11186.200796107916</v>
      </c>
      <c r="M289" s="128">
        <v>53785000</v>
      </c>
      <c r="N289" s="152">
        <v>1803</v>
      </c>
      <c r="O289" s="131">
        <v>29830.837493067109</v>
      </c>
    </row>
    <row r="290" spans="1:15" s="137" customFormat="1" hidden="1" outlineLevel="2">
      <c r="A290" s="7" t="str">
        <f t="shared" si="23"/>
        <v>46</v>
      </c>
      <c r="B290" s="133"/>
      <c r="C290" s="125" t="s">
        <v>1372</v>
      </c>
      <c r="D290" s="126" t="s">
        <v>846</v>
      </c>
      <c r="E290" s="129">
        <v>1574</v>
      </c>
      <c r="F290" s="128">
        <v>181452000</v>
      </c>
      <c r="G290" s="129">
        <v>1529</v>
      </c>
      <c r="H290" s="128">
        <v>186585000</v>
      </c>
      <c r="I290" s="129">
        <v>1566</v>
      </c>
      <c r="J290" s="128">
        <v>13828000</v>
      </c>
      <c r="K290" s="152">
        <v>1190</v>
      </c>
      <c r="L290" s="130">
        <v>11620.16806722689</v>
      </c>
      <c r="M290" s="128">
        <v>8800000</v>
      </c>
      <c r="N290" s="152">
        <v>269</v>
      </c>
      <c r="O290" s="131">
        <v>32713.754646840149</v>
      </c>
    </row>
    <row r="291" spans="1:15" hidden="1" outlineLevel="2">
      <c r="A291" s="7" t="str">
        <f t="shared" si="23"/>
        <v>46</v>
      </c>
      <c r="B291" s="124"/>
      <c r="C291" s="125" t="s">
        <v>1373</v>
      </c>
      <c r="D291" s="126" t="s">
        <v>847</v>
      </c>
      <c r="E291" s="129">
        <v>1899</v>
      </c>
      <c r="F291" s="128">
        <v>213698000</v>
      </c>
      <c r="G291" s="129">
        <v>1844</v>
      </c>
      <c r="H291" s="128">
        <v>221403000</v>
      </c>
      <c r="I291" s="129">
        <v>1888</v>
      </c>
      <c r="J291" s="128">
        <v>17622000</v>
      </c>
      <c r="K291" s="152">
        <v>1377</v>
      </c>
      <c r="L291" s="130">
        <v>12797.385620915033</v>
      </c>
      <c r="M291" s="128">
        <v>10216000</v>
      </c>
      <c r="N291" s="152">
        <v>385</v>
      </c>
      <c r="O291" s="131">
        <v>26535.064935064936</v>
      </c>
    </row>
    <row r="292" spans="1:15" hidden="1" outlineLevel="2">
      <c r="A292" s="7" t="str">
        <f t="shared" si="23"/>
        <v>46</v>
      </c>
      <c r="B292" s="124"/>
      <c r="C292" s="125" t="s">
        <v>1374</v>
      </c>
      <c r="D292" s="126" t="s">
        <v>848</v>
      </c>
      <c r="E292" s="129">
        <v>4268</v>
      </c>
      <c r="F292" s="128">
        <v>571684000</v>
      </c>
      <c r="G292" s="129">
        <v>4173</v>
      </c>
      <c r="H292" s="128">
        <v>588676000</v>
      </c>
      <c r="I292" s="129">
        <v>4251</v>
      </c>
      <c r="J292" s="128">
        <v>32528000</v>
      </c>
      <c r="K292" s="152">
        <v>3092</v>
      </c>
      <c r="L292" s="130">
        <v>10520.051746442432</v>
      </c>
      <c r="M292" s="128">
        <v>15373000</v>
      </c>
      <c r="N292" s="152">
        <v>774</v>
      </c>
      <c r="O292" s="131">
        <v>19861.757105943154</v>
      </c>
    </row>
    <row r="293" spans="1:15" hidden="1" outlineLevel="2">
      <c r="A293" s="7" t="str">
        <f t="shared" si="23"/>
        <v>46</v>
      </c>
      <c r="B293" s="124"/>
      <c r="C293" s="125" t="s">
        <v>1375</v>
      </c>
      <c r="D293" s="126" t="s">
        <v>849</v>
      </c>
      <c r="E293" s="129">
        <v>4157</v>
      </c>
      <c r="F293" s="128">
        <v>461966000</v>
      </c>
      <c r="G293" s="129">
        <v>3989</v>
      </c>
      <c r="H293" s="128">
        <v>475832000</v>
      </c>
      <c r="I293" s="129">
        <v>4124</v>
      </c>
      <c r="J293" s="128">
        <v>35386000</v>
      </c>
      <c r="K293" s="152">
        <v>3042</v>
      </c>
      <c r="L293" s="130">
        <v>11632.478632478633</v>
      </c>
      <c r="M293" s="128">
        <v>21961000</v>
      </c>
      <c r="N293" s="152">
        <v>809</v>
      </c>
      <c r="O293" s="131">
        <v>27145.859085290482</v>
      </c>
    </row>
    <row r="294" spans="1:15" hidden="1" outlineLevel="2">
      <c r="A294" s="7" t="str">
        <f t="shared" si="23"/>
        <v>46</v>
      </c>
      <c r="B294" s="124"/>
      <c r="C294" s="125" t="s">
        <v>1376</v>
      </c>
      <c r="D294" s="126" t="s">
        <v>850</v>
      </c>
      <c r="E294" s="129">
        <v>2347</v>
      </c>
      <c r="F294" s="128">
        <v>327039000</v>
      </c>
      <c r="G294" s="129">
        <v>2239</v>
      </c>
      <c r="H294" s="128">
        <v>334834000</v>
      </c>
      <c r="I294" s="129">
        <v>2333</v>
      </c>
      <c r="J294" s="128">
        <v>22947000</v>
      </c>
      <c r="K294" s="152">
        <v>1763</v>
      </c>
      <c r="L294" s="130">
        <v>13015.882019285309</v>
      </c>
      <c r="M294" s="128">
        <v>14302000</v>
      </c>
      <c r="N294" s="152">
        <v>424</v>
      </c>
      <c r="O294" s="131">
        <v>33731.132075471702</v>
      </c>
    </row>
    <row r="295" spans="1:15" hidden="1" outlineLevel="2">
      <c r="A295" s="7" t="str">
        <f t="shared" si="23"/>
        <v>46</v>
      </c>
      <c r="B295" s="124"/>
      <c r="C295" s="125" t="s">
        <v>1377</v>
      </c>
      <c r="D295" s="126" t="s">
        <v>851</v>
      </c>
      <c r="E295" s="129">
        <v>2094</v>
      </c>
      <c r="F295" s="128">
        <v>348966000</v>
      </c>
      <c r="G295" s="129">
        <v>2005</v>
      </c>
      <c r="H295" s="128">
        <v>354438000</v>
      </c>
      <c r="I295" s="129">
        <v>2073</v>
      </c>
      <c r="J295" s="128">
        <v>17076000</v>
      </c>
      <c r="K295" s="152">
        <v>1533</v>
      </c>
      <c r="L295" s="130">
        <v>11138.94324853229</v>
      </c>
      <c r="M295" s="128">
        <v>11569000</v>
      </c>
      <c r="N295" s="152">
        <v>380</v>
      </c>
      <c r="O295" s="131">
        <v>30444.736842105263</v>
      </c>
    </row>
    <row r="296" spans="1:15" hidden="1" outlineLevel="2">
      <c r="A296" s="7" t="str">
        <f t="shared" si="23"/>
        <v>46</v>
      </c>
      <c r="B296" s="124"/>
      <c r="C296" s="125" t="s">
        <v>1378</v>
      </c>
      <c r="D296" s="126" t="s">
        <v>1379</v>
      </c>
      <c r="E296" s="129">
        <v>16975</v>
      </c>
      <c r="F296" s="128">
        <v>2439973000</v>
      </c>
      <c r="G296" s="129">
        <v>16418</v>
      </c>
      <c r="H296" s="128">
        <v>2434831000</v>
      </c>
      <c r="I296" s="129">
        <v>16879</v>
      </c>
      <c r="J296" s="128">
        <v>131118000</v>
      </c>
      <c r="K296" s="152">
        <v>11850</v>
      </c>
      <c r="L296" s="130">
        <v>11064.810126582279</v>
      </c>
      <c r="M296" s="128">
        <v>136924000</v>
      </c>
      <c r="N296" s="152">
        <v>3675</v>
      </c>
      <c r="O296" s="131">
        <v>37258.231292517004</v>
      </c>
    </row>
    <row r="297" spans="1:15" hidden="1" outlineLevel="2">
      <c r="A297" s="7" t="str">
        <f t="shared" si="23"/>
        <v>46</v>
      </c>
      <c r="B297" s="124"/>
      <c r="C297" s="125" t="s">
        <v>1380</v>
      </c>
      <c r="D297" s="126" t="s">
        <v>856</v>
      </c>
      <c r="E297" s="129">
        <v>2916</v>
      </c>
      <c r="F297" s="128">
        <v>343157000</v>
      </c>
      <c r="G297" s="129">
        <v>2794</v>
      </c>
      <c r="H297" s="128">
        <v>350119000</v>
      </c>
      <c r="I297" s="129">
        <v>2898</v>
      </c>
      <c r="J297" s="128">
        <v>22777000</v>
      </c>
      <c r="K297" s="152">
        <v>2146</v>
      </c>
      <c r="L297" s="130">
        <v>10613.699906803355</v>
      </c>
      <c r="M297" s="128">
        <v>15940000</v>
      </c>
      <c r="N297" s="152">
        <v>545</v>
      </c>
      <c r="O297" s="131">
        <v>29247.706422018349</v>
      </c>
    </row>
    <row r="298" spans="1:15" hidden="1" outlineLevel="2">
      <c r="A298" s="7" t="str">
        <f t="shared" si="23"/>
        <v>46</v>
      </c>
      <c r="B298" s="124"/>
      <c r="C298" s="125" t="s">
        <v>1381</v>
      </c>
      <c r="D298" s="126" t="s">
        <v>1382</v>
      </c>
      <c r="E298" s="129">
        <v>7378</v>
      </c>
      <c r="F298" s="128">
        <v>905352000</v>
      </c>
      <c r="G298" s="129">
        <v>7111</v>
      </c>
      <c r="H298" s="128">
        <v>914010000</v>
      </c>
      <c r="I298" s="129">
        <v>7312</v>
      </c>
      <c r="J298" s="128">
        <v>62889000</v>
      </c>
      <c r="K298" s="152">
        <v>5430</v>
      </c>
      <c r="L298" s="130">
        <v>11581.767955801104</v>
      </c>
      <c r="M298" s="128">
        <v>54832000</v>
      </c>
      <c r="N298" s="152">
        <v>1432</v>
      </c>
      <c r="O298" s="131">
        <v>38290.502793296087</v>
      </c>
    </row>
    <row r="299" spans="1:15" hidden="1" outlineLevel="2">
      <c r="A299" s="7" t="str">
        <f t="shared" si="23"/>
        <v>46</v>
      </c>
      <c r="B299" s="124"/>
      <c r="C299" s="125" t="s">
        <v>1383</v>
      </c>
      <c r="D299" s="126" t="s">
        <v>861</v>
      </c>
      <c r="E299" s="129">
        <v>4635</v>
      </c>
      <c r="F299" s="128">
        <v>556182000</v>
      </c>
      <c r="G299" s="129">
        <v>4425</v>
      </c>
      <c r="H299" s="128">
        <v>575824000</v>
      </c>
      <c r="I299" s="129">
        <v>4597</v>
      </c>
      <c r="J299" s="128">
        <v>44111000</v>
      </c>
      <c r="K299" s="152">
        <v>3355</v>
      </c>
      <c r="L299" s="130">
        <v>13147.839046199702</v>
      </c>
      <c r="M299" s="128">
        <v>24020000</v>
      </c>
      <c r="N299" s="152">
        <v>925</v>
      </c>
      <c r="O299" s="131">
        <v>25967.567567567567</v>
      </c>
    </row>
    <row r="300" spans="1:15" hidden="1" outlineLevel="2">
      <c r="A300" s="7" t="str">
        <f t="shared" si="23"/>
        <v>46</v>
      </c>
      <c r="B300" s="124"/>
      <c r="C300" s="125" t="s">
        <v>1385</v>
      </c>
      <c r="D300" s="126" t="s">
        <v>862</v>
      </c>
      <c r="E300" s="129">
        <v>5953</v>
      </c>
      <c r="F300" s="128">
        <v>706402000</v>
      </c>
      <c r="G300" s="129">
        <v>5676</v>
      </c>
      <c r="H300" s="128">
        <v>702309000</v>
      </c>
      <c r="I300" s="129">
        <v>5930</v>
      </c>
      <c r="J300" s="128">
        <v>52518000</v>
      </c>
      <c r="K300" s="152">
        <v>4359</v>
      </c>
      <c r="L300" s="130">
        <v>12048.176187198898</v>
      </c>
      <c r="M300" s="128">
        <v>56803000</v>
      </c>
      <c r="N300" s="152">
        <v>1142</v>
      </c>
      <c r="O300" s="131">
        <v>49739.929947460594</v>
      </c>
    </row>
    <row r="301" spans="1:15" ht="15.75" outlineLevel="1" collapsed="1">
      <c r="A301" s="7" t="s">
        <v>1386</v>
      </c>
      <c r="B301" s="124"/>
      <c r="C301" s="148" t="str">
        <f>LEFT(A301,2)</f>
        <v>46</v>
      </c>
      <c r="D301" s="135" t="s">
        <v>1388</v>
      </c>
      <c r="E301" s="136">
        <f t="shared" ref="E301:K301" si="24">SUBTOTAL(9,E258:E300)</f>
        <v>495045</v>
      </c>
      <c r="F301" s="108">
        <f t="shared" si="24"/>
        <v>72091342000</v>
      </c>
      <c r="G301" s="109">
        <f t="shared" si="24"/>
        <v>479639</v>
      </c>
      <c r="H301" s="108">
        <f t="shared" si="24"/>
        <v>71757317000</v>
      </c>
      <c r="I301" s="109">
        <f t="shared" si="24"/>
        <v>491721</v>
      </c>
      <c r="J301" s="108">
        <f t="shared" si="24"/>
        <v>3844513000</v>
      </c>
      <c r="K301" s="136">
        <f t="shared" si="24"/>
        <v>350446</v>
      </c>
      <c r="L301" s="110">
        <f t="shared" ref="L301" si="25">+J301/K301</f>
        <v>10970.343505133458</v>
      </c>
      <c r="M301" s="108">
        <f>SUBTOTAL(9,M258:M300)</f>
        <v>4064726000</v>
      </c>
      <c r="N301" s="136">
        <f>SUBTOTAL(9,N258:N300)</f>
        <v>104255</v>
      </c>
      <c r="O301" s="111">
        <f t="shared" ref="O301" si="26">+M301/N301</f>
        <v>38988.30751522709</v>
      </c>
    </row>
    <row r="302" spans="1:15" hidden="1" outlineLevel="2">
      <c r="A302" s="7" t="str">
        <f t="shared" si="23"/>
        <v>50</v>
      </c>
      <c r="B302" s="124"/>
      <c r="C302" s="125" t="s">
        <v>391</v>
      </c>
      <c r="D302" s="126" t="s">
        <v>903</v>
      </c>
      <c r="E302" s="129">
        <v>160499</v>
      </c>
      <c r="F302" s="128">
        <v>24422168000</v>
      </c>
      <c r="G302" s="129">
        <v>155405</v>
      </c>
      <c r="H302" s="128">
        <v>23923124000</v>
      </c>
      <c r="I302" s="129">
        <v>159611</v>
      </c>
      <c r="J302" s="128">
        <v>1159238000</v>
      </c>
      <c r="K302" s="152">
        <v>112921</v>
      </c>
      <c r="L302" s="130">
        <v>10265.920422242098</v>
      </c>
      <c r="M302" s="128">
        <v>1581844000</v>
      </c>
      <c r="N302" s="152">
        <v>33759</v>
      </c>
      <c r="O302" s="131">
        <v>46856.956663408273</v>
      </c>
    </row>
    <row r="303" spans="1:15" hidden="1" outlineLevel="2">
      <c r="A303" s="7" t="str">
        <f t="shared" si="23"/>
        <v>50</v>
      </c>
      <c r="B303" s="124"/>
      <c r="C303" s="125" t="s">
        <v>1389</v>
      </c>
      <c r="D303" s="126" t="s">
        <v>904</v>
      </c>
      <c r="E303" s="129">
        <v>18964</v>
      </c>
      <c r="F303" s="128">
        <v>2142814000</v>
      </c>
      <c r="G303" s="129">
        <v>18249</v>
      </c>
      <c r="H303" s="128">
        <v>2166142000</v>
      </c>
      <c r="I303" s="129">
        <v>18841</v>
      </c>
      <c r="J303" s="128">
        <v>130944000</v>
      </c>
      <c r="K303" s="152">
        <v>13869</v>
      </c>
      <c r="L303" s="130">
        <v>9441.4882111183215</v>
      </c>
      <c r="M303" s="128">
        <v>105344000</v>
      </c>
      <c r="N303" s="152">
        <v>3770</v>
      </c>
      <c r="O303" s="131">
        <v>27942.705570291779</v>
      </c>
    </row>
    <row r="304" spans="1:15" hidden="1" outlineLevel="2">
      <c r="A304" s="7" t="str">
        <f t="shared" si="23"/>
        <v>50</v>
      </c>
      <c r="B304" s="124"/>
      <c r="C304" s="125" t="s">
        <v>1390</v>
      </c>
      <c r="D304" s="126" t="s">
        <v>905</v>
      </c>
      <c r="E304" s="129">
        <v>11844</v>
      </c>
      <c r="F304" s="128">
        <v>1416404000</v>
      </c>
      <c r="G304" s="129">
        <v>11422</v>
      </c>
      <c r="H304" s="128">
        <v>1444966000</v>
      </c>
      <c r="I304" s="129">
        <v>11784</v>
      </c>
      <c r="J304" s="128">
        <v>87188000</v>
      </c>
      <c r="K304" s="152">
        <v>8657</v>
      </c>
      <c r="L304" s="130">
        <v>10071.387316622386</v>
      </c>
      <c r="M304" s="128">
        <v>59235000</v>
      </c>
      <c r="N304" s="152">
        <v>2360</v>
      </c>
      <c r="O304" s="131">
        <v>25099.576271186441</v>
      </c>
    </row>
    <row r="305" spans="1:15" hidden="1" outlineLevel="2">
      <c r="A305" s="7" t="str">
        <f t="shared" si="23"/>
        <v>50</v>
      </c>
      <c r="B305" s="124"/>
      <c r="C305" s="125" t="s">
        <v>397</v>
      </c>
      <c r="D305" s="126" t="s">
        <v>909</v>
      </c>
      <c r="E305" s="129">
        <v>4187</v>
      </c>
      <c r="F305" s="128">
        <v>1265115000</v>
      </c>
      <c r="G305" s="129">
        <v>4020</v>
      </c>
      <c r="H305" s="128">
        <v>676695000</v>
      </c>
      <c r="I305" s="129">
        <v>4156</v>
      </c>
      <c r="J305" s="128">
        <v>39462000</v>
      </c>
      <c r="K305" s="152">
        <v>2889</v>
      </c>
      <c r="L305" s="130">
        <v>13659.397715472482</v>
      </c>
      <c r="M305" s="128">
        <v>617887000</v>
      </c>
      <c r="N305" s="152">
        <v>930</v>
      </c>
      <c r="O305" s="131">
        <v>664394.62365591398</v>
      </c>
    </row>
    <row r="306" spans="1:15" hidden="1" outlineLevel="2">
      <c r="A306" s="7" t="str">
        <f t="shared" si="23"/>
        <v>50</v>
      </c>
      <c r="B306" s="124"/>
      <c r="C306" s="125" t="s">
        <v>403</v>
      </c>
      <c r="D306" s="126" t="s">
        <v>915</v>
      </c>
      <c r="E306" s="129">
        <v>747</v>
      </c>
      <c r="F306" s="128">
        <v>79379000</v>
      </c>
      <c r="G306" s="129">
        <v>703</v>
      </c>
      <c r="H306" s="128">
        <v>84154000</v>
      </c>
      <c r="I306" s="129">
        <v>742</v>
      </c>
      <c r="J306" s="128">
        <v>7105000</v>
      </c>
      <c r="K306" s="152">
        <v>583</v>
      </c>
      <c r="L306" s="130">
        <v>12186.963979416809</v>
      </c>
      <c r="M306" s="128">
        <v>2490000</v>
      </c>
      <c r="N306" s="152">
        <v>121</v>
      </c>
      <c r="O306" s="131">
        <v>20578.512396694216</v>
      </c>
    </row>
    <row r="307" spans="1:15" hidden="1" outlineLevel="2">
      <c r="A307" s="7" t="str">
        <f t="shared" si="23"/>
        <v>50</v>
      </c>
      <c r="B307" s="124"/>
      <c r="C307" s="125" t="s">
        <v>404</v>
      </c>
      <c r="D307" s="126" t="s">
        <v>916</v>
      </c>
      <c r="E307" s="129">
        <v>5653</v>
      </c>
      <c r="F307" s="128">
        <v>657616000</v>
      </c>
      <c r="G307" s="129">
        <v>5444</v>
      </c>
      <c r="H307" s="128">
        <v>653879000</v>
      </c>
      <c r="I307" s="129">
        <v>5613</v>
      </c>
      <c r="J307" s="128">
        <v>44884000</v>
      </c>
      <c r="K307" s="152">
        <v>4040</v>
      </c>
      <c r="L307" s="130">
        <v>11109.90099009901</v>
      </c>
      <c r="M307" s="128">
        <v>48463000</v>
      </c>
      <c r="N307" s="152">
        <v>1219</v>
      </c>
      <c r="O307" s="131">
        <v>39756.357670221492</v>
      </c>
    </row>
    <row r="308" spans="1:15" hidden="1" outlineLevel="2">
      <c r="A308" s="7" t="str">
        <f t="shared" si="23"/>
        <v>50</v>
      </c>
      <c r="B308" s="124"/>
      <c r="C308" s="125" t="s">
        <v>405</v>
      </c>
      <c r="D308" s="126" t="s">
        <v>917</v>
      </c>
      <c r="E308" s="129">
        <v>1956</v>
      </c>
      <c r="F308" s="128">
        <v>200729000</v>
      </c>
      <c r="G308" s="129">
        <v>1866</v>
      </c>
      <c r="H308" s="128">
        <v>202683000</v>
      </c>
      <c r="I308" s="129">
        <v>1936</v>
      </c>
      <c r="J308" s="128">
        <v>14492000</v>
      </c>
      <c r="K308" s="152">
        <v>1337</v>
      </c>
      <c r="L308" s="130">
        <v>10839.192221391175</v>
      </c>
      <c r="M308" s="128">
        <v>13347000</v>
      </c>
      <c r="N308" s="152">
        <v>473</v>
      </c>
      <c r="O308" s="131">
        <v>28217.758985200846</v>
      </c>
    </row>
    <row r="309" spans="1:15" hidden="1" outlineLevel="2">
      <c r="A309" s="7" t="str">
        <f t="shared" si="23"/>
        <v>50</v>
      </c>
      <c r="B309" s="124"/>
      <c r="C309" s="125" t="s">
        <v>408</v>
      </c>
      <c r="D309" s="126" t="s">
        <v>920</v>
      </c>
      <c r="E309" s="129">
        <v>4680</v>
      </c>
      <c r="F309" s="128">
        <v>531815000</v>
      </c>
      <c r="G309" s="129">
        <v>4509</v>
      </c>
      <c r="H309" s="128">
        <v>536396000</v>
      </c>
      <c r="I309" s="129">
        <v>4635</v>
      </c>
      <c r="J309" s="128">
        <v>35176000</v>
      </c>
      <c r="K309" s="152">
        <v>3366</v>
      </c>
      <c r="L309" s="130">
        <v>10450.386215092098</v>
      </c>
      <c r="M309" s="128">
        <v>31473000</v>
      </c>
      <c r="N309" s="152">
        <v>969</v>
      </c>
      <c r="O309" s="131">
        <v>32479.876160990712</v>
      </c>
    </row>
    <row r="310" spans="1:15" hidden="1" outlineLevel="2">
      <c r="A310" s="7" t="str">
        <f t="shared" si="23"/>
        <v>50</v>
      </c>
      <c r="B310" s="124"/>
      <c r="C310" s="125" t="s">
        <v>409</v>
      </c>
      <c r="D310" s="126" t="s">
        <v>921</v>
      </c>
      <c r="E310" s="129">
        <v>1598</v>
      </c>
      <c r="F310" s="128">
        <v>164355000</v>
      </c>
      <c r="G310" s="129">
        <v>1546</v>
      </c>
      <c r="H310" s="128">
        <v>167649000</v>
      </c>
      <c r="I310" s="129">
        <v>1584</v>
      </c>
      <c r="J310" s="128">
        <v>10870000</v>
      </c>
      <c r="K310" s="152">
        <v>1175</v>
      </c>
      <c r="L310" s="130">
        <v>9251.0638297872338</v>
      </c>
      <c r="M310" s="128">
        <v>7126000</v>
      </c>
      <c r="N310" s="152">
        <v>311</v>
      </c>
      <c r="O310" s="131">
        <v>22913.183279742767</v>
      </c>
    </row>
    <row r="311" spans="1:15" hidden="1" outlineLevel="2">
      <c r="A311" s="7" t="str">
        <f t="shared" si="23"/>
        <v>50</v>
      </c>
      <c r="B311" s="124"/>
      <c r="C311" s="125" t="s">
        <v>410</v>
      </c>
      <c r="D311" s="126" t="s">
        <v>922</v>
      </c>
      <c r="E311" s="129">
        <v>4966</v>
      </c>
      <c r="F311" s="128">
        <v>544690000</v>
      </c>
      <c r="G311" s="129">
        <v>4805</v>
      </c>
      <c r="H311" s="128">
        <v>551695000</v>
      </c>
      <c r="I311" s="129">
        <v>4928</v>
      </c>
      <c r="J311" s="128">
        <v>37640000</v>
      </c>
      <c r="K311" s="152">
        <v>3544</v>
      </c>
      <c r="L311" s="130">
        <v>10620.76749435666</v>
      </c>
      <c r="M311" s="128">
        <v>31776000</v>
      </c>
      <c r="N311" s="152">
        <v>1141</v>
      </c>
      <c r="O311" s="131">
        <v>27849.255039439089</v>
      </c>
    </row>
    <row r="312" spans="1:15" hidden="1" outlineLevel="2">
      <c r="A312" s="7" t="str">
        <f t="shared" si="23"/>
        <v>50</v>
      </c>
      <c r="B312" s="124"/>
      <c r="C312" s="125" t="s">
        <v>411</v>
      </c>
      <c r="D312" s="126" t="s">
        <v>923</v>
      </c>
      <c r="E312" s="129">
        <v>12821</v>
      </c>
      <c r="F312" s="128">
        <v>1616599000</v>
      </c>
      <c r="G312" s="129">
        <v>12441</v>
      </c>
      <c r="H312" s="128">
        <v>1633296000</v>
      </c>
      <c r="I312" s="129">
        <v>12764</v>
      </c>
      <c r="J312" s="128">
        <v>95614000</v>
      </c>
      <c r="K312" s="152">
        <v>9194</v>
      </c>
      <c r="L312" s="130">
        <v>10399.608440287144</v>
      </c>
      <c r="M312" s="128">
        <v>80274000</v>
      </c>
      <c r="N312" s="152">
        <v>2776</v>
      </c>
      <c r="O312" s="131">
        <v>28917.146974063402</v>
      </c>
    </row>
    <row r="313" spans="1:15" hidden="1" outlineLevel="2">
      <c r="A313" s="7" t="str">
        <f t="shared" si="23"/>
        <v>50</v>
      </c>
      <c r="B313" s="124"/>
      <c r="C313" s="125" t="s">
        <v>412</v>
      </c>
      <c r="D313" s="126" t="s">
        <v>924</v>
      </c>
      <c r="E313" s="129">
        <v>6071</v>
      </c>
      <c r="F313" s="128">
        <v>798750000</v>
      </c>
      <c r="G313" s="129">
        <v>5939</v>
      </c>
      <c r="H313" s="128">
        <v>816371000</v>
      </c>
      <c r="I313" s="129">
        <v>6043</v>
      </c>
      <c r="J313" s="128">
        <v>45739000</v>
      </c>
      <c r="K313" s="152">
        <v>4356</v>
      </c>
      <c r="L313" s="130">
        <v>10500.229568411387</v>
      </c>
      <c r="M313" s="128">
        <v>27811000</v>
      </c>
      <c r="N313" s="152">
        <v>1313</v>
      </c>
      <c r="O313" s="131">
        <v>21181.264280274183</v>
      </c>
    </row>
    <row r="314" spans="1:15" hidden="1" outlineLevel="2">
      <c r="A314" s="7" t="str">
        <f t="shared" si="23"/>
        <v>50</v>
      </c>
      <c r="B314" s="124"/>
      <c r="C314" s="125" t="s">
        <v>414</v>
      </c>
      <c r="D314" s="126" t="s">
        <v>926</v>
      </c>
      <c r="E314" s="129">
        <v>10505</v>
      </c>
      <c r="F314" s="128">
        <v>1579492000</v>
      </c>
      <c r="G314" s="129">
        <v>10239</v>
      </c>
      <c r="H314" s="128">
        <v>1564375000</v>
      </c>
      <c r="I314" s="129">
        <v>10459</v>
      </c>
      <c r="J314" s="128">
        <v>74249000</v>
      </c>
      <c r="K314" s="152">
        <v>7315</v>
      </c>
      <c r="L314" s="130">
        <v>10150.23923444976</v>
      </c>
      <c r="M314" s="128">
        <v>90954000</v>
      </c>
      <c r="N314" s="152">
        <v>2347</v>
      </c>
      <c r="O314" s="131">
        <v>38753.302087771626</v>
      </c>
    </row>
    <row r="315" spans="1:15" hidden="1" outlineLevel="2">
      <c r="A315" s="7" t="str">
        <f t="shared" si="23"/>
        <v>50</v>
      </c>
      <c r="B315" s="124"/>
      <c r="C315" s="125" t="s">
        <v>415</v>
      </c>
      <c r="D315" s="126" t="s">
        <v>927</v>
      </c>
      <c r="E315" s="129">
        <v>3232</v>
      </c>
      <c r="F315" s="128">
        <v>363655000</v>
      </c>
      <c r="G315" s="129">
        <v>3151</v>
      </c>
      <c r="H315" s="128">
        <v>370760000</v>
      </c>
      <c r="I315" s="129">
        <v>3211</v>
      </c>
      <c r="J315" s="128">
        <v>23408000</v>
      </c>
      <c r="K315" s="152">
        <v>2362</v>
      </c>
      <c r="L315" s="130">
        <v>9910.2455546147339</v>
      </c>
      <c r="M315" s="128">
        <v>14760000</v>
      </c>
      <c r="N315" s="152">
        <v>677</v>
      </c>
      <c r="O315" s="131">
        <v>21802.067946824223</v>
      </c>
    </row>
    <row r="316" spans="1:15" hidden="1" outlineLevel="2">
      <c r="A316" s="7" t="str">
        <f t="shared" si="23"/>
        <v>50</v>
      </c>
      <c r="B316" s="124"/>
      <c r="C316" s="125" t="s">
        <v>416</v>
      </c>
      <c r="D316" s="126" t="s">
        <v>928</v>
      </c>
      <c r="E316" s="129">
        <v>645</v>
      </c>
      <c r="F316" s="128">
        <v>67375000</v>
      </c>
      <c r="G316" s="129">
        <v>621</v>
      </c>
      <c r="H316" s="128">
        <v>69798000</v>
      </c>
      <c r="I316" s="129">
        <v>636</v>
      </c>
      <c r="J316" s="128">
        <v>5408000</v>
      </c>
      <c r="K316" s="152">
        <v>483</v>
      </c>
      <c r="L316" s="130">
        <v>11196.687370600413</v>
      </c>
      <c r="M316" s="128">
        <v>2918000</v>
      </c>
      <c r="N316" s="152">
        <v>124</v>
      </c>
      <c r="O316" s="131">
        <v>23532.258064516129</v>
      </c>
    </row>
    <row r="317" spans="1:15" hidden="1" outlineLevel="2">
      <c r="A317" s="7" t="str">
        <f t="shared" si="23"/>
        <v>50</v>
      </c>
      <c r="B317" s="124"/>
      <c r="C317" s="125" t="s">
        <v>417</v>
      </c>
      <c r="D317" s="126" t="s">
        <v>929</v>
      </c>
      <c r="E317" s="129">
        <v>1947</v>
      </c>
      <c r="F317" s="128">
        <v>185201000</v>
      </c>
      <c r="G317" s="129">
        <v>1852</v>
      </c>
      <c r="H317" s="128">
        <v>187215000</v>
      </c>
      <c r="I317" s="129">
        <v>1927</v>
      </c>
      <c r="J317" s="128">
        <v>14313000</v>
      </c>
      <c r="K317" s="152">
        <v>1486</v>
      </c>
      <c r="L317" s="130">
        <v>9631.8977119784649</v>
      </c>
      <c r="M317" s="128">
        <v>12664000</v>
      </c>
      <c r="N317" s="152">
        <v>341</v>
      </c>
      <c r="O317" s="131">
        <v>37137.829912023459</v>
      </c>
    </row>
    <row r="318" spans="1:15" hidden="1" outlineLevel="2">
      <c r="A318" s="7" t="str">
        <f t="shared" si="23"/>
        <v>50</v>
      </c>
      <c r="B318" s="124"/>
      <c r="C318" s="125" t="s">
        <v>418</v>
      </c>
      <c r="D318" s="126" t="s">
        <v>930</v>
      </c>
      <c r="E318" s="129">
        <v>18382</v>
      </c>
      <c r="F318" s="128">
        <v>2299149000</v>
      </c>
      <c r="G318" s="129">
        <v>17832</v>
      </c>
      <c r="H318" s="128">
        <v>2323770000</v>
      </c>
      <c r="I318" s="129">
        <v>18280</v>
      </c>
      <c r="J318" s="128">
        <v>130791000</v>
      </c>
      <c r="K318" s="152">
        <v>13265</v>
      </c>
      <c r="L318" s="130">
        <v>9859.8567659253677</v>
      </c>
      <c r="M318" s="128">
        <v>105709000</v>
      </c>
      <c r="N318" s="152">
        <v>3885</v>
      </c>
      <c r="O318" s="131">
        <v>27209.523809523809</v>
      </c>
    </row>
    <row r="319" spans="1:15" hidden="1" outlineLevel="2">
      <c r="A319" s="7" t="str">
        <f t="shared" si="23"/>
        <v>50</v>
      </c>
      <c r="B319" s="124"/>
      <c r="C319" s="125" t="s">
        <v>419</v>
      </c>
      <c r="D319" s="126" t="s">
        <v>931</v>
      </c>
      <c r="E319" s="129">
        <v>2275</v>
      </c>
      <c r="F319" s="128">
        <v>237692000</v>
      </c>
      <c r="G319" s="129">
        <v>2137</v>
      </c>
      <c r="H319" s="128">
        <v>227420000</v>
      </c>
      <c r="I319" s="129">
        <v>2256</v>
      </c>
      <c r="J319" s="128">
        <v>17303000</v>
      </c>
      <c r="K319" s="152">
        <v>1644</v>
      </c>
      <c r="L319" s="130">
        <v>10524.939172749391</v>
      </c>
      <c r="M319" s="128">
        <v>26810000</v>
      </c>
      <c r="N319" s="152">
        <v>497</v>
      </c>
      <c r="O319" s="131">
        <v>53943.661971830988</v>
      </c>
    </row>
    <row r="320" spans="1:15" hidden="1" outlineLevel="2">
      <c r="A320" s="7" t="str">
        <f t="shared" si="23"/>
        <v>50</v>
      </c>
      <c r="B320" s="124"/>
      <c r="C320" s="125" t="s">
        <v>420</v>
      </c>
      <c r="D320" s="126" t="s">
        <v>932</v>
      </c>
      <c r="E320" s="129">
        <v>15452</v>
      </c>
      <c r="F320" s="128">
        <v>1945234000</v>
      </c>
      <c r="G320" s="129">
        <v>14949</v>
      </c>
      <c r="H320" s="128">
        <v>1942250000</v>
      </c>
      <c r="I320" s="129">
        <v>15371</v>
      </c>
      <c r="J320" s="128">
        <v>113962000</v>
      </c>
      <c r="K320" s="152">
        <v>11095</v>
      </c>
      <c r="L320" s="130">
        <v>10271.473636773322</v>
      </c>
      <c r="M320" s="128">
        <v>118575000</v>
      </c>
      <c r="N320" s="152">
        <v>3298</v>
      </c>
      <c r="O320" s="131">
        <v>35953.608247422679</v>
      </c>
    </row>
    <row r="321" spans="1:15" hidden="1" outlineLevel="2">
      <c r="A321" s="7" t="str">
        <f t="shared" si="23"/>
        <v>50</v>
      </c>
      <c r="B321" s="124"/>
      <c r="C321" s="125" t="s">
        <v>421</v>
      </c>
      <c r="D321" s="126" t="s">
        <v>933</v>
      </c>
      <c r="E321" s="129">
        <v>11698</v>
      </c>
      <c r="F321" s="128">
        <v>1326017000</v>
      </c>
      <c r="G321" s="129">
        <v>11253</v>
      </c>
      <c r="H321" s="128">
        <v>1343242000</v>
      </c>
      <c r="I321" s="129">
        <v>11631</v>
      </c>
      <c r="J321" s="128">
        <v>84468000</v>
      </c>
      <c r="K321" s="152">
        <v>8518</v>
      </c>
      <c r="L321" s="130">
        <v>9916.4123033575961</v>
      </c>
      <c r="M321" s="128">
        <v>69763000</v>
      </c>
      <c r="N321" s="152">
        <v>2423</v>
      </c>
      <c r="O321" s="131">
        <v>28791.993396615766</v>
      </c>
    </row>
    <row r="322" spans="1:15" hidden="1" outlineLevel="2">
      <c r="A322" s="7" t="str">
        <f t="shared" si="23"/>
        <v>50</v>
      </c>
      <c r="B322" s="124"/>
      <c r="C322" s="125" t="s">
        <v>424</v>
      </c>
      <c r="D322" s="126" t="s">
        <v>1464</v>
      </c>
      <c r="E322" s="129">
        <v>1622</v>
      </c>
      <c r="F322" s="128">
        <v>177487000</v>
      </c>
      <c r="G322" s="129">
        <v>1560</v>
      </c>
      <c r="H322" s="128">
        <v>173630000</v>
      </c>
      <c r="I322" s="129">
        <v>1610</v>
      </c>
      <c r="J322" s="128">
        <v>12353000</v>
      </c>
      <c r="K322" s="152">
        <v>1108</v>
      </c>
      <c r="L322" s="130">
        <v>11148.916967509025</v>
      </c>
      <c r="M322" s="128">
        <v>15321000</v>
      </c>
      <c r="N322" s="152">
        <v>399</v>
      </c>
      <c r="O322" s="131">
        <v>38398.496240601504</v>
      </c>
    </row>
    <row r="323" spans="1:15" hidden="1" outlineLevel="2">
      <c r="A323" s="7" t="str">
        <f t="shared" si="23"/>
        <v>50</v>
      </c>
      <c r="B323" s="124"/>
      <c r="C323" s="125" t="s">
        <v>425</v>
      </c>
      <c r="D323" s="126" t="s">
        <v>937</v>
      </c>
      <c r="E323" s="129">
        <v>1169</v>
      </c>
      <c r="F323" s="128">
        <v>114720000</v>
      </c>
      <c r="G323" s="129">
        <v>1107</v>
      </c>
      <c r="H323" s="128">
        <v>119656000</v>
      </c>
      <c r="I323" s="129">
        <v>1147</v>
      </c>
      <c r="J323" s="128">
        <v>9945000</v>
      </c>
      <c r="K323" s="152">
        <v>848</v>
      </c>
      <c r="L323" s="130">
        <v>11727.594339622641</v>
      </c>
      <c r="M323" s="128">
        <v>4888000</v>
      </c>
      <c r="N323" s="152">
        <v>233</v>
      </c>
      <c r="O323" s="131">
        <v>20978.540772532189</v>
      </c>
    </row>
    <row r="324" spans="1:15" hidden="1" outlineLevel="2">
      <c r="A324" s="7" t="str">
        <f t="shared" si="23"/>
        <v>50</v>
      </c>
      <c r="B324" s="124"/>
      <c r="C324" s="125" t="s">
        <v>426</v>
      </c>
      <c r="D324" s="126" t="s">
        <v>938</v>
      </c>
      <c r="E324" s="129">
        <v>372</v>
      </c>
      <c r="F324" s="128">
        <v>34044000</v>
      </c>
      <c r="G324" s="129">
        <v>355</v>
      </c>
      <c r="H324" s="128">
        <v>36751000</v>
      </c>
      <c r="I324" s="129">
        <v>364</v>
      </c>
      <c r="J324" s="128">
        <v>3775000</v>
      </c>
      <c r="K324" s="152">
        <v>276</v>
      </c>
      <c r="L324" s="130">
        <v>13677.536231884058</v>
      </c>
      <c r="M324" s="128">
        <v>1117000</v>
      </c>
      <c r="N324" s="152">
        <v>72</v>
      </c>
      <c r="O324" s="131">
        <v>15513.888888888889</v>
      </c>
    </row>
    <row r="325" spans="1:15" hidden="1" outlineLevel="2">
      <c r="A325" s="7" t="str">
        <f t="shared" si="23"/>
        <v>50</v>
      </c>
      <c r="B325" s="124"/>
      <c r="C325" s="125" t="s">
        <v>427</v>
      </c>
      <c r="D325" s="126" t="s">
        <v>939</v>
      </c>
      <c r="E325" s="129">
        <v>692</v>
      </c>
      <c r="F325" s="128">
        <v>74023000</v>
      </c>
      <c r="G325" s="129">
        <v>663</v>
      </c>
      <c r="H325" s="128">
        <v>77156000</v>
      </c>
      <c r="I325" s="129">
        <v>683</v>
      </c>
      <c r="J325" s="128">
        <v>6560000</v>
      </c>
      <c r="K325" s="152">
        <v>509</v>
      </c>
      <c r="L325" s="130">
        <v>12888.015717092338</v>
      </c>
      <c r="M325" s="128">
        <v>3408000</v>
      </c>
      <c r="N325" s="152">
        <v>146</v>
      </c>
      <c r="O325" s="131">
        <v>23342.465753424658</v>
      </c>
    </row>
    <row r="326" spans="1:15" hidden="1" outlineLevel="2">
      <c r="A326" s="7" t="str">
        <f t="shared" si="23"/>
        <v>50</v>
      </c>
      <c r="B326" s="124"/>
      <c r="C326" s="125" t="s">
        <v>428</v>
      </c>
      <c r="D326" s="126" t="s">
        <v>940</v>
      </c>
      <c r="E326" s="129">
        <v>1877</v>
      </c>
      <c r="F326" s="128">
        <v>205243000</v>
      </c>
      <c r="G326" s="129">
        <v>1817</v>
      </c>
      <c r="H326" s="128">
        <v>213661000</v>
      </c>
      <c r="I326" s="129">
        <v>1868</v>
      </c>
      <c r="J326" s="128">
        <v>15787000</v>
      </c>
      <c r="K326" s="152">
        <v>1372</v>
      </c>
      <c r="L326" s="130">
        <v>11506.559766763849</v>
      </c>
      <c r="M326" s="128">
        <v>7275000</v>
      </c>
      <c r="N326" s="152">
        <v>377</v>
      </c>
      <c r="O326" s="131">
        <v>19297.082228116709</v>
      </c>
    </row>
    <row r="327" spans="1:15" hidden="1" outlineLevel="2">
      <c r="A327" s="7" t="str">
        <f t="shared" si="23"/>
        <v>50</v>
      </c>
      <c r="B327" s="124"/>
      <c r="C327" s="125" t="s">
        <v>429</v>
      </c>
      <c r="D327" s="126" t="s">
        <v>941</v>
      </c>
      <c r="E327" s="129">
        <v>959</v>
      </c>
      <c r="F327" s="128">
        <v>98048000</v>
      </c>
      <c r="G327" s="129">
        <v>914</v>
      </c>
      <c r="H327" s="128">
        <v>99843000</v>
      </c>
      <c r="I327" s="129">
        <v>955</v>
      </c>
      <c r="J327" s="128">
        <v>7289000</v>
      </c>
      <c r="K327" s="152">
        <v>708</v>
      </c>
      <c r="L327" s="130">
        <v>10295.197740112995</v>
      </c>
      <c r="M327" s="128">
        <v>5503000</v>
      </c>
      <c r="N327" s="152">
        <v>200</v>
      </c>
      <c r="O327" s="131">
        <v>27515</v>
      </c>
    </row>
    <row r="328" spans="1:15" hidden="1" outlineLevel="2">
      <c r="A328" s="7" t="str">
        <f t="shared" si="23"/>
        <v>50</v>
      </c>
      <c r="B328" s="124"/>
      <c r="C328" s="125" t="s">
        <v>430</v>
      </c>
      <c r="D328" s="126" t="s">
        <v>942</v>
      </c>
      <c r="E328" s="129">
        <v>2934</v>
      </c>
      <c r="F328" s="128">
        <v>353908000</v>
      </c>
      <c r="G328" s="129">
        <v>2829</v>
      </c>
      <c r="H328" s="128">
        <v>354539000</v>
      </c>
      <c r="I328" s="129">
        <v>2917</v>
      </c>
      <c r="J328" s="128">
        <v>22065000</v>
      </c>
      <c r="K328" s="152">
        <v>2095</v>
      </c>
      <c r="L328" s="130">
        <v>10532.219570405729</v>
      </c>
      <c r="M328" s="128">
        <v>21638000</v>
      </c>
      <c r="N328" s="152">
        <v>652</v>
      </c>
      <c r="O328" s="131">
        <v>33187.116564417178</v>
      </c>
    </row>
    <row r="329" spans="1:15" s="137" customFormat="1" hidden="1" outlineLevel="2">
      <c r="A329" s="7" t="str">
        <f t="shared" si="23"/>
        <v>50</v>
      </c>
      <c r="B329" s="133"/>
      <c r="C329" s="125" t="s">
        <v>432</v>
      </c>
      <c r="D329" s="126" t="s">
        <v>944</v>
      </c>
      <c r="E329" s="129">
        <v>919</v>
      </c>
      <c r="F329" s="128">
        <v>128453000</v>
      </c>
      <c r="G329" s="129">
        <v>864</v>
      </c>
      <c r="H329" s="128">
        <v>113900000</v>
      </c>
      <c r="I329" s="129">
        <v>911</v>
      </c>
      <c r="J329" s="128">
        <v>8135000</v>
      </c>
      <c r="K329" s="152">
        <v>681</v>
      </c>
      <c r="L329" s="130">
        <v>11945.668135095448</v>
      </c>
      <c r="M329" s="128">
        <v>22463000</v>
      </c>
      <c r="N329" s="152">
        <v>178</v>
      </c>
      <c r="O329" s="131">
        <v>126196.62921348315</v>
      </c>
    </row>
    <row r="330" spans="1:15" hidden="1" outlineLevel="2">
      <c r="A330" s="7" t="str">
        <f t="shared" si="23"/>
        <v>50</v>
      </c>
      <c r="B330" s="124"/>
      <c r="C330" s="125" t="s">
        <v>435</v>
      </c>
      <c r="D330" s="126" t="s">
        <v>947</v>
      </c>
      <c r="E330" s="129">
        <v>449</v>
      </c>
      <c r="F330" s="128">
        <v>55247000</v>
      </c>
      <c r="G330" s="129">
        <v>427</v>
      </c>
      <c r="H330" s="128">
        <v>57991000</v>
      </c>
      <c r="I330" s="129">
        <v>443</v>
      </c>
      <c r="J330" s="128">
        <v>4680000</v>
      </c>
      <c r="K330" s="152">
        <v>328</v>
      </c>
      <c r="L330" s="130">
        <v>14268.292682926829</v>
      </c>
      <c r="M330" s="128">
        <v>2013000</v>
      </c>
      <c r="N330" s="152">
        <v>97</v>
      </c>
      <c r="O330" s="131">
        <v>20752.577319587628</v>
      </c>
    </row>
    <row r="331" spans="1:15" hidden="1" outlineLevel="2">
      <c r="A331" s="7" t="str">
        <f t="shared" si="23"/>
        <v>50</v>
      </c>
      <c r="B331" s="124"/>
      <c r="C331" s="125" t="s">
        <v>436</v>
      </c>
      <c r="D331" s="126" t="s">
        <v>948</v>
      </c>
      <c r="E331" s="129">
        <v>5205</v>
      </c>
      <c r="F331" s="128">
        <v>650838000</v>
      </c>
      <c r="G331" s="129">
        <v>5049</v>
      </c>
      <c r="H331" s="128">
        <v>655039000</v>
      </c>
      <c r="I331" s="129">
        <v>5171</v>
      </c>
      <c r="J331" s="128">
        <v>37185000</v>
      </c>
      <c r="K331" s="152">
        <v>3693</v>
      </c>
      <c r="L331" s="130">
        <v>10069.049553208773</v>
      </c>
      <c r="M331" s="128">
        <v>32512000</v>
      </c>
      <c r="N331" s="152">
        <v>1146</v>
      </c>
      <c r="O331" s="131">
        <v>28369.982547993019</v>
      </c>
    </row>
    <row r="332" spans="1:15" hidden="1" outlineLevel="2">
      <c r="A332" s="7" t="str">
        <f t="shared" si="23"/>
        <v>50</v>
      </c>
      <c r="B332" s="124"/>
      <c r="C332" s="125" t="s">
        <v>437</v>
      </c>
      <c r="D332" s="126" t="s">
        <v>949</v>
      </c>
      <c r="E332" s="129">
        <v>7863</v>
      </c>
      <c r="F332" s="128">
        <v>854638000</v>
      </c>
      <c r="G332" s="129">
        <v>7554</v>
      </c>
      <c r="H332" s="128">
        <v>872224000</v>
      </c>
      <c r="I332" s="129">
        <v>7801</v>
      </c>
      <c r="J332" s="128">
        <v>60833000</v>
      </c>
      <c r="K332" s="152">
        <v>5755</v>
      </c>
      <c r="L332" s="130">
        <v>10570.460469157255</v>
      </c>
      <c r="M332" s="128">
        <v>44014000</v>
      </c>
      <c r="N332" s="152">
        <v>1569</v>
      </c>
      <c r="O332" s="131">
        <v>28052.262587635436</v>
      </c>
    </row>
    <row r="333" spans="1:15" hidden="1" outlineLevel="2">
      <c r="A333" s="7" t="str">
        <f t="shared" si="23"/>
        <v>50</v>
      </c>
      <c r="B333" s="124"/>
      <c r="C333" s="125" t="s">
        <v>1393</v>
      </c>
      <c r="D333" s="126" t="s">
        <v>1394</v>
      </c>
      <c r="E333" s="129">
        <v>4791</v>
      </c>
      <c r="F333" s="128">
        <v>577934000</v>
      </c>
      <c r="G333" s="129">
        <v>4619</v>
      </c>
      <c r="H333" s="128">
        <v>584189000</v>
      </c>
      <c r="I333" s="129">
        <v>4758</v>
      </c>
      <c r="J333" s="128">
        <v>40357000</v>
      </c>
      <c r="K333" s="152">
        <v>3607</v>
      </c>
      <c r="L333" s="130">
        <v>11188.522317715553</v>
      </c>
      <c r="M333" s="128">
        <v>33454000</v>
      </c>
      <c r="N333" s="152">
        <v>841</v>
      </c>
      <c r="O333" s="131">
        <v>39778.834720570747</v>
      </c>
    </row>
    <row r="334" spans="1:15" hidden="1" outlineLevel="2">
      <c r="A334" s="7" t="str">
        <f t="shared" si="23"/>
        <v>50</v>
      </c>
      <c r="B334" s="124"/>
      <c r="C334" s="125" t="s">
        <v>1395</v>
      </c>
      <c r="D334" s="126" t="s">
        <v>908</v>
      </c>
      <c r="E334" s="129">
        <v>4213</v>
      </c>
      <c r="F334" s="128">
        <v>516027000</v>
      </c>
      <c r="G334" s="129">
        <v>4052</v>
      </c>
      <c r="H334" s="128">
        <v>522215000</v>
      </c>
      <c r="I334" s="129">
        <v>4185</v>
      </c>
      <c r="J334" s="128">
        <v>35096000</v>
      </c>
      <c r="K334" s="152">
        <v>3034</v>
      </c>
      <c r="L334" s="130">
        <v>11567.567567567568</v>
      </c>
      <c r="M334" s="128">
        <v>29119000</v>
      </c>
      <c r="N334" s="152">
        <v>885</v>
      </c>
      <c r="O334" s="131">
        <v>32902.824858757063</v>
      </c>
    </row>
    <row r="335" spans="1:15" s="137" customFormat="1" hidden="1" outlineLevel="2">
      <c r="A335" s="7" t="str">
        <f t="shared" si="23"/>
        <v>50</v>
      </c>
      <c r="B335" s="133"/>
      <c r="C335" s="125" t="s">
        <v>1396</v>
      </c>
      <c r="D335" s="126" t="s">
        <v>910</v>
      </c>
      <c r="E335" s="129">
        <v>8113</v>
      </c>
      <c r="F335" s="128">
        <v>969013000</v>
      </c>
      <c r="G335" s="129">
        <v>7827</v>
      </c>
      <c r="H335" s="128">
        <v>997088000</v>
      </c>
      <c r="I335" s="129">
        <v>8066</v>
      </c>
      <c r="J335" s="128">
        <v>66474000</v>
      </c>
      <c r="K335" s="152">
        <v>5926</v>
      </c>
      <c r="L335" s="130">
        <v>11217.347283158961</v>
      </c>
      <c r="M335" s="128">
        <v>40599000</v>
      </c>
      <c r="N335" s="152">
        <v>1598</v>
      </c>
      <c r="O335" s="131">
        <v>25406.132665832291</v>
      </c>
    </row>
    <row r="336" spans="1:15" hidden="1" outlineLevel="2">
      <c r="A336" s="7" t="str">
        <f t="shared" si="23"/>
        <v>50</v>
      </c>
      <c r="B336" s="124"/>
      <c r="C336" s="125" t="s">
        <v>1397</v>
      </c>
      <c r="D336" s="126" t="s">
        <v>913</v>
      </c>
      <c r="E336" s="129">
        <v>3508</v>
      </c>
      <c r="F336" s="128">
        <v>414721000</v>
      </c>
      <c r="G336" s="129">
        <v>3351</v>
      </c>
      <c r="H336" s="128">
        <v>415218000</v>
      </c>
      <c r="I336" s="129">
        <v>3482</v>
      </c>
      <c r="J336" s="128">
        <v>29921000</v>
      </c>
      <c r="K336" s="152">
        <v>2566</v>
      </c>
      <c r="L336" s="130">
        <v>11660.561184723305</v>
      </c>
      <c r="M336" s="128">
        <v>29978000</v>
      </c>
      <c r="N336" s="152">
        <v>672</v>
      </c>
      <c r="O336" s="131">
        <v>44610.119047619046</v>
      </c>
    </row>
    <row r="337" spans="1:15" hidden="1" outlineLevel="2">
      <c r="A337" s="7" t="str">
        <f t="shared" si="23"/>
        <v>50</v>
      </c>
      <c r="B337" s="124"/>
      <c r="C337" s="125" t="s">
        <v>1398</v>
      </c>
      <c r="D337" s="126" t="s">
        <v>1399</v>
      </c>
      <c r="E337" s="129">
        <v>14374</v>
      </c>
      <c r="F337" s="128">
        <v>1679124000</v>
      </c>
      <c r="G337" s="129">
        <v>13903</v>
      </c>
      <c r="H337" s="128">
        <v>1714416000</v>
      </c>
      <c r="I337" s="129">
        <v>14296</v>
      </c>
      <c r="J337" s="128">
        <v>107818000</v>
      </c>
      <c r="K337" s="152">
        <v>10427</v>
      </c>
      <c r="L337" s="130">
        <v>10340.270451711902</v>
      </c>
      <c r="M337" s="128">
        <v>67286000</v>
      </c>
      <c r="N337" s="152">
        <v>2892</v>
      </c>
      <c r="O337" s="131">
        <v>23266.251728907329</v>
      </c>
    </row>
    <row r="338" spans="1:15" hidden="1" outlineLevel="2">
      <c r="A338" s="7" t="str">
        <f t="shared" si="23"/>
        <v>50</v>
      </c>
      <c r="B338" s="124"/>
      <c r="C338" s="125" t="s">
        <v>1400</v>
      </c>
      <c r="D338" s="126" t="s">
        <v>1401</v>
      </c>
      <c r="E338" s="129">
        <v>7632</v>
      </c>
      <c r="F338" s="128">
        <v>1133063000</v>
      </c>
      <c r="G338" s="129">
        <v>7341</v>
      </c>
      <c r="H338" s="128">
        <v>1090137000</v>
      </c>
      <c r="I338" s="129">
        <v>7587</v>
      </c>
      <c r="J338" s="128">
        <v>70191000</v>
      </c>
      <c r="K338" s="152">
        <v>5528</v>
      </c>
      <c r="L338" s="130">
        <v>12697.358900144718</v>
      </c>
      <c r="M338" s="128">
        <v>135371000</v>
      </c>
      <c r="N338" s="152">
        <v>1560</v>
      </c>
      <c r="O338" s="131">
        <v>86776.282051282047</v>
      </c>
    </row>
    <row r="339" spans="1:15" hidden="1" outlineLevel="2">
      <c r="A339" s="7" t="str">
        <f t="shared" si="23"/>
        <v>50</v>
      </c>
      <c r="B339" s="124"/>
      <c r="C339" s="125" t="s">
        <v>1082</v>
      </c>
      <c r="D339" s="126" t="s">
        <v>897</v>
      </c>
      <c r="E339" s="129">
        <v>1552</v>
      </c>
      <c r="F339" s="128">
        <v>165785000</v>
      </c>
      <c r="G339" s="129">
        <v>1499</v>
      </c>
      <c r="H339" s="128">
        <v>172927000</v>
      </c>
      <c r="I339" s="129">
        <v>1547</v>
      </c>
      <c r="J339" s="128">
        <v>12865000</v>
      </c>
      <c r="K339" s="152">
        <v>1155</v>
      </c>
      <c r="L339" s="130">
        <v>11138.528138528138</v>
      </c>
      <c r="M339" s="128">
        <v>5837000</v>
      </c>
      <c r="N339" s="152">
        <v>294</v>
      </c>
      <c r="O339" s="131">
        <v>19853.741496598639</v>
      </c>
    </row>
    <row r="340" spans="1:15" ht="15.75" outlineLevel="1" collapsed="1">
      <c r="A340" s="7" t="s">
        <v>1117</v>
      </c>
      <c r="B340" s="124"/>
      <c r="C340" s="148" t="str">
        <f>LEFT(A340,2)</f>
        <v>50</v>
      </c>
      <c r="D340" s="135" t="s">
        <v>1465</v>
      </c>
      <c r="E340" s="136">
        <f t="shared" ref="E340:K340" si="27">SUBTOTAL(9,E302:E339)</f>
        <v>366366</v>
      </c>
      <c r="F340" s="108">
        <f t="shared" si="27"/>
        <v>50046565000</v>
      </c>
      <c r="G340" s="109">
        <f t="shared" si="27"/>
        <v>354114</v>
      </c>
      <c r="H340" s="108">
        <f t="shared" si="27"/>
        <v>49156460000</v>
      </c>
      <c r="I340" s="109">
        <f t="shared" si="27"/>
        <v>364199</v>
      </c>
      <c r="J340" s="108">
        <f t="shared" si="27"/>
        <v>2723583000</v>
      </c>
      <c r="K340" s="136">
        <f t="shared" si="27"/>
        <v>261715</v>
      </c>
      <c r="L340" s="110">
        <f t="shared" ref="L340:L381" si="28">+J340/K340</f>
        <v>10406.67520012227</v>
      </c>
      <c r="M340" s="108">
        <f>SUBTOTAL(9,M302:M339)</f>
        <v>3551019000</v>
      </c>
      <c r="N340" s="136">
        <f>SUBTOTAL(9,N302:N339)</f>
        <v>76545</v>
      </c>
      <c r="O340" s="111">
        <f t="shared" ref="O340:O381" si="29">+M340/N340</f>
        <v>46391.260043111892</v>
      </c>
    </row>
    <row r="341" spans="1:15" hidden="1" outlineLevel="2">
      <c r="A341" s="7" t="str">
        <f t="shared" si="23"/>
        <v>54</v>
      </c>
      <c r="B341" s="124"/>
      <c r="C341" s="125" t="s">
        <v>1402</v>
      </c>
      <c r="D341" s="126" t="s">
        <v>996</v>
      </c>
      <c r="E341" s="129">
        <v>61628</v>
      </c>
      <c r="F341" s="128">
        <v>8768155000</v>
      </c>
      <c r="G341" s="129">
        <v>59804</v>
      </c>
      <c r="H341" s="128">
        <v>8914730000</v>
      </c>
      <c r="I341" s="129">
        <v>61246</v>
      </c>
      <c r="J341" s="128">
        <v>517460000</v>
      </c>
      <c r="K341" s="152">
        <v>44556</v>
      </c>
      <c r="L341" s="130">
        <v>11613.699613968938</v>
      </c>
      <c r="M341" s="128">
        <v>376314000</v>
      </c>
      <c r="N341" s="152">
        <v>12052</v>
      </c>
      <c r="O341" s="131">
        <v>31224.195154331232</v>
      </c>
    </row>
    <row r="342" spans="1:15" hidden="1" outlineLevel="2">
      <c r="A342" s="7" t="str">
        <f t="shared" ref="A342:A379" si="30">LEFT(C342,2)</f>
        <v>54</v>
      </c>
      <c r="B342" s="124"/>
      <c r="C342" s="125" t="s">
        <v>1403</v>
      </c>
      <c r="D342" s="126" t="s">
        <v>997</v>
      </c>
      <c r="E342" s="129">
        <v>19700</v>
      </c>
      <c r="F342" s="128">
        <v>2588122000</v>
      </c>
      <c r="G342" s="129">
        <v>19130</v>
      </c>
      <c r="H342" s="128">
        <v>2621168000</v>
      </c>
      <c r="I342" s="129">
        <v>19583</v>
      </c>
      <c r="J342" s="128">
        <v>147546000</v>
      </c>
      <c r="K342" s="152">
        <v>14508</v>
      </c>
      <c r="L342" s="130">
        <v>10169.975186104219</v>
      </c>
      <c r="M342" s="128">
        <v>112387000</v>
      </c>
      <c r="N342" s="152">
        <v>3641</v>
      </c>
      <c r="O342" s="131">
        <v>30867.069486404835</v>
      </c>
    </row>
    <row r="343" spans="1:15" hidden="1" outlineLevel="2">
      <c r="A343" s="7" t="str">
        <f t="shared" si="30"/>
        <v>54</v>
      </c>
      <c r="B343" s="124"/>
      <c r="C343" s="125" t="s">
        <v>1405</v>
      </c>
      <c r="D343" s="126" t="s">
        <v>1026</v>
      </c>
      <c r="E343" s="129">
        <v>16355</v>
      </c>
      <c r="F343" s="128">
        <v>1860428000</v>
      </c>
      <c r="G343" s="129">
        <v>15751</v>
      </c>
      <c r="H343" s="128">
        <v>1920085000</v>
      </c>
      <c r="I343" s="129">
        <v>16239</v>
      </c>
      <c r="J343" s="128">
        <v>146891000</v>
      </c>
      <c r="K343" s="152">
        <v>11926</v>
      </c>
      <c r="L343" s="130">
        <v>12316.870702666443</v>
      </c>
      <c r="M343" s="128">
        <v>92170000</v>
      </c>
      <c r="N343" s="152">
        <v>3293</v>
      </c>
      <c r="O343" s="131">
        <v>27989.675068326753</v>
      </c>
    </row>
    <row r="344" spans="1:15" hidden="1" outlineLevel="2">
      <c r="A344" s="7" t="str">
        <f t="shared" si="30"/>
        <v>54</v>
      </c>
      <c r="B344" s="124"/>
      <c r="C344" s="125" t="s">
        <v>1406</v>
      </c>
      <c r="D344" s="126" t="s">
        <v>1022</v>
      </c>
      <c r="E344" s="129">
        <v>1658</v>
      </c>
      <c r="F344" s="128">
        <v>147632000</v>
      </c>
      <c r="G344" s="129">
        <v>1559</v>
      </c>
      <c r="H344" s="128">
        <v>158562000</v>
      </c>
      <c r="I344" s="129">
        <v>1637</v>
      </c>
      <c r="J344" s="128">
        <v>17370000</v>
      </c>
      <c r="K344" s="152">
        <v>1293</v>
      </c>
      <c r="L344" s="130">
        <v>13433.874709976799</v>
      </c>
      <c r="M344" s="128">
        <v>7464000</v>
      </c>
      <c r="N344" s="152">
        <v>256</v>
      </c>
      <c r="O344" s="131">
        <v>29156.25</v>
      </c>
    </row>
    <row r="345" spans="1:15" hidden="1" outlineLevel="2">
      <c r="A345" s="7" t="str">
        <f t="shared" si="30"/>
        <v>54</v>
      </c>
      <c r="B345" s="124"/>
      <c r="C345" s="125" t="s">
        <v>1407</v>
      </c>
      <c r="D345" s="126" t="s">
        <v>1023</v>
      </c>
      <c r="E345" s="129">
        <v>4596</v>
      </c>
      <c r="F345" s="128">
        <v>495848000</v>
      </c>
      <c r="G345" s="129">
        <v>4447</v>
      </c>
      <c r="H345" s="128">
        <v>522276000</v>
      </c>
      <c r="I345" s="129">
        <v>4573</v>
      </c>
      <c r="J345" s="128">
        <v>39568000</v>
      </c>
      <c r="K345" s="152">
        <v>3441</v>
      </c>
      <c r="L345" s="130">
        <v>11498.982853821564</v>
      </c>
      <c r="M345" s="128">
        <v>13332000</v>
      </c>
      <c r="N345" s="152">
        <v>856</v>
      </c>
      <c r="O345" s="131">
        <v>15574.766355140187</v>
      </c>
    </row>
    <row r="346" spans="1:15" hidden="1" outlineLevel="2">
      <c r="A346" s="7" t="str">
        <f t="shared" si="30"/>
        <v>54</v>
      </c>
      <c r="B346" s="124"/>
      <c r="C346" s="125" t="s">
        <v>1408</v>
      </c>
      <c r="D346" s="126" t="s">
        <v>1024</v>
      </c>
      <c r="E346" s="129">
        <v>9337</v>
      </c>
      <c r="F346" s="128">
        <v>1108540000</v>
      </c>
      <c r="G346" s="129">
        <v>8992</v>
      </c>
      <c r="H346" s="128">
        <v>1164835000</v>
      </c>
      <c r="I346" s="129">
        <v>9274</v>
      </c>
      <c r="J346" s="128">
        <v>84930000</v>
      </c>
      <c r="K346" s="152">
        <v>6774</v>
      </c>
      <c r="L346" s="130">
        <v>12537.643932683792</v>
      </c>
      <c r="M346" s="128">
        <v>31212000</v>
      </c>
      <c r="N346" s="152">
        <v>1861</v>
      </c>
      <c r="O346" s="131">
        <v>16771.628156904892</v>
      </c>
    </row>
    <row r="347" spans="1:15" hidden="1" outlineLevel="2">
      <c r="A347" s="7" t="str">
        <f t="shared" si="30"/>
        <v>54</v>
      </c>
      <c r="B347" s="124"/>
      <c r="C347" s="125" t="s">
        <v>1409</v>
      </c>
      <c r="D347" s="126" t="s">
        <v>998</v>
      </c>
      <c r="E347" s="129">
        <v>2298</v>
      </c>
      <c r="F347" s="128">
        <v>244789000</v>
      </c>
      <c r="G347" s="129">
        <v>2222</v>
      </c>
      <c r="H347" s="128">
        <v>254047000</v>
      </c>
      <c r="I347" s="129">
        <v>2279</v>
      </c>
      <c r="J347" s="128">
        <v>16127000</v>
      </c>
      <c r="K347" s="152">
        <v>1768</v>
      </c>
      <c r="L347" s="130">
        <v>9121.6063348416283</v>
      </c>
      <c r="M347" s="128">
        <v>7424000</v>
      </c>
      <c r="N347" s="152">
        <v>374</v>
      </c>
      <c r="O347" s="131">
        <v>19850.267379679146</v>
      </c>
    </row>
    <row r="348" spans="1:15" hidden="1" outlineLevel="2">
      <c r="A348" s="7" t="str">
        <f t="shared" si="30"/>
        <v>54</v>
      </c>
      <c r="B348" s="124"/>
      <c r="C348" s="125" t="s">
        <v>1410</v>
      </c>
      <c r="D348" s="126" t="s">
        <v>981</v>
      </c>
      <c r="E348" s="129">
        <v>3402</v>
      </c>
      <c r="F348" s="128">
        <v>376090000</v>
      </c>
      <c r="G348" s="129">
        <v>3299</v>
      </c>
      <c r="H348" s="128">
        <v>387563000</v>
      </c>
      <c r="I348" s="129">
        <v>3376</v>
      </c>
      <c r="J348" s="128">
        <v>23263000</v>
      </c>
      <c r="K348" s="152">
        <v>2605</v>
      </c>
      <c r="L348" s="130">
        <v>8930.1343570057579</v>
      </c>
      <c r="M348" s="128">
        <v>11126000</v>
      </c>
      <c r="N348" s="152">
        <v>545</v>
      </c>
      <c r="O348" s="131">
        <v>20414.67889908257</v>
      </c>
    </row>
    <row r="349" spans="1:15" hidden="1" outlineLevel="2">
      <c r="A349" s="7" t="str">
        <f t="shared" si="30"/>
        <v>54</v>
      </c>
      <c r="B349" s="124"/>
      <c r="C349" s="125" t="s">
        <v>1411</v>
      </c>
      <c r="D349" s="126" t="s">
        <v>1000</v>
      </c>
      <c r="E349" s="129">
        <v>1115</v>
      </c>
      <c r="F349" s="128">
        <v>132137000</v>
      </c>
      <c r="G349" s="129">
        <v>1064</v>
      </c>
      <c r="H349" s="128">
        <v>138186000</v>
      </c>
      <c r="I349" s="129">
        <v>1100</v>
      </c>
      <c r="J349" s="128">
        <v>9275000</v>
      </c>
      <c r="K349" s="152">
        <v>837</v>
      </c>
      <c r="L349" s="130">
        <v>11081.242532855436</v>
      </c>
      <c r="M349" s="128">
        <v>3498000</v>
      </c>
      <c r="N349" s="152">
        <v>191</v>
      </c>
      <c r="O349" s="131">
        <v>18314.136125654451</v>
      </c>
    </row>
    <row r="350" spans="1:15" hidden="1" outlineLevel="2">
      <c r="A350" s="7" t="str">
        <f t="shared" si="30"/>
        <v>54</v>
      </c>
      <c r="B350" s="124"/>
      <c r="C350" s="125" t="s">
        <v>1412</v>
      </c>
      <c r="D350" s="126" t="s">
        <v>1001</v>
      </c>
      <c r="E350" s="129">
        <v>928</v>
      </c>
      <c r="F350" s="128">
        <v>104232000</v>
      </c>
      <c r="G350" s="129">
        <v>889</v>
      </c>
      <c r="H350" s="128">
        <v>106528000</v>
      </c>
      <c r="I350" s="129">
        <v>913</v>
      </c>
      <c r="J350" s="128">
        <v>7170000</v>
      </c>
      <c r="K350" s="152">
        <v>670</v>
      </c>
      <c r="L350" s="130">
        <v>10701.492537313432</v>
      </c>
      <c r="M350" s="128">
        <v>6408000</v>
      </c>
      <c r="N350" s="152">
        <v>184</v>
      </c>
      <c r="O350" s="131">
        <v>34826.086956521736</v>
      </c>
    </row>
    <row r="351" spans="1:15" hidden="1" outlineLevel="2">
      <c r="A351" s="7" t="str">
        <f t="shared" si="30"/>
        <v>54</v>
      </c>
      <c r="B351" s="124"/>
      <c r="C351" s="125" t="s">
        <v>1413</v>
      </c>
      <c r="D351" s="126" t="s">
        <v>1002</v>
      </c>
      <c r="E351" s="129">
        <v>803</v>
      </c>
      <c r="F351" s="128">
        <v>76519000</v>
      </c>
      <c r="G351" s="129">
        <v>768</v>
      </c>
      <c r="H351" s="128">
        <v>80110000</v>
      </c>
      <c r="I351" s="129">
        <v>798</v>
      </c>
      <c r="J351" s="128">
        <v>6319000</v>
      </c>
      <c r="K351" s="152">
        <v>636</v>
      </c>
      <c r="L351" s="130">
        <v>9935.534591194968</v>
      </c>
      <c r="M351" s="128">
        <v>2990000</v>
      </c>
      <c r="N351" s="152">
        <v>123</v>
      </c>
      <c r="O351" s="131">
        <v>24308.943089430893</v>
      </c>
    </row>
    <row r="352" spans="1:15" hidden="1" outlineLevel="2">
      <c r="A352" s="7" t="str">
        <f t="shared" si="30"/>
        <v>54</v>
      </c>
      <c r="B352" s="124"/>
      <c r="C352" s="125" t="s">
        <v>1415</v>
      </c>
      <c r="D352" s="126" t="s">
        <v>1003</v>
      </c>
      <c r="E352" s="129">
        <v>3214</v>
      </c>
      <c r="F352" s="128">
        <v>399788000</v>
      </c>
      <c r="G352" s="129">
        <v>3103</v>
      </c>
      <c r="H352" s="128">
        <v>411262000</v>
      </c>
      <c r="I352" s="129">
        <v>3194</v>
      </c>
      <c r="J352" s="128">
        <v>23122000</v>
      </c>
      <c r="K352" s="152">
        <v>2416</v>
      </c>
      <c r="L352" s="130">
        <v>9570.3642384105951</v>
      </c>
      <c r="M352" s="128">
        <v>12122000</v>
      </c>
      <c r="N352" s="152">
        <v>569</v>
      </c>
      <c r="O352" s="131">
        <v>21304.042179261862</v>
      </c>
    </row>
    <row r="353" spans="1:15" hidden="1" outlineLevel="2">
      <c r="A353" s="7" t="str">
        <f t="shared" si="30"/>
        <v>54</v>
      </c>
      <c r="B353" s="124"/>
      <c r="C353" s="125" t="s">
        <v>1416</v>
      </c>
      <c r="D353" s="126" t="s">
        <v>1004</v>
      </c>
      <c r="E353" s="129">
        <v>1686</v>
      </c>
      <c r="F353" s="128">
        <v>186948000</v>
      </c>
      <c r="G353" s="129">
        <v>1624</v>
      </c>
      <c r="H353" s="128">
        <v>197900000</v>
      </c>
      <c r="I353" s="129">
        <v>1677</v>
      </c>
      <c r="J353" s="128">
        <v>16139000</v>
      </c>
      <c r="K353" s="152">
        <v>1316</v>
      </c>
      <c r="L353" s="130">
        <v>12263.677811550151</v>
      </c>
      <c r="M353" s="128">
        <v>5757000</v>
      </c>
      <c r="N353" s="152">
        <v>280</v>
      </c>
      <c r="O353" s="131">
        <v>20560.714285714286</v>
      </c>
    </row>
    <row r="354" spans="1:15" hidden="1" outlineLevel="2">
      <c r="A354" s="7" t="str">
        <f t="shared" si="30"/>
        <v>54</v>
      </c>
      <c r="B354" s="124"/>
      <c r="C354" s="125" t="s">
        <v>1417</v>
      </c>
      <c r="D354" s="126" t="s">
        <v>1005</v>
      </c>
      <c r="E354" s="129">
        <v>5365</v>
      </c>
      <c r="F354" s="128">
        <v>666599000</v>
      </c>
      <c r="G354" s="129">
        <v>5177</v>
      </c>
      <c r="H354" s="128">
        <v>685177000</v>
      </c>
      <c r="I354" s="129">
        <v>5342</v>
      </c>
      <c r="J354" s="128">
        <v>40954000</v>
      </c>
      <c r="K354" s="152">
        <v>4068</v>
      </c>
      <c r="L354" s="130">
        <v>10067.354965585055</v>
      </c>
      <c r="M354" s="128">
        <v>23273000</v>
      </c>
      <c r="N354" s="152">
        <v>919</v>
      </c>
      <c r="O354" s="131">
        <v>25324.265505984768</v>
      </c>
    </row>
    <row r="355" spans="1:15" hidden="1" outlineLevel="2">
      <c r="A355" s="7" t="str">
        <f t="shared" si="30"/>
        <v>54</v>
      </c>
      <c r="B355" s="124"/>
      <c r="C355" s="125" t="s">
        <v>1418</v>
      </c>
      <c r="D355" s="126" t="s">
        <v>1006</v>
      </c>
      <c r="E355" s="129">
        <v>2725</v>
      </c>
      <c r="F355" s="128">
        <v>333526000</v>
      </c>
      <c r="G355" s="129">
        <v>2650</v>
      </c>
      <c r="H355" s="128">
        <v>344939000</v>
      </c>
      <c r="I355" s="129">
        <v>2699</v>
      </c>
      <c r="J355" s="128">
        <v>20962000</v>
      </c>
      <c r="K355" s="152">
        <v>2046</v>
      </c>
      <c r="L355" s="130">
        <v>10245.356793743891</v>
      </c>
      <c r="M355" s="128">
        <v>9924000</v>
      </c>
      <c r="N355" s="152">
        <v>478</v>
      </c>
      <c r="O355" s="131">
        <v>20761.506276150627</v>
      </c>
    </row>
    <row r="356" spans="1:15" hidden="1" outlineLevel="2">
      <c r="A356" s="7" t="str">
        <f t="shared" si="30"/>
        <v>54</v>
      </c>
      <c r="B356" s="124"/>
      <c r="C356" s="125" t="s">
        <v>1419</v>
      </c>
      <c r="D356" s="126" t="s">
        <v>1007</v>
      </c>
      <c r="E356" s="129">
        <v>902</v>
      </c>
      <c r="F356" s="128">
        <v>93636000</v>
      </c>
      <c r="G356" s="129">
        <v>864</v>
      </c>
      <c r="H356" s="128">
        <v>97568000</v>
      </c>
      <c r="I356" s="129">
        <v>892</v>
      </c>
      <c r="J356" s="128">
        <v>6807000</v>
      </c>
      <c r="K356" s="152">
        <v>665</v>
      </c>
      <c r="L356" s="130">
        <v>10236.09022556391</v>
      </c>
      <c r="M356" s="128">
        <v>2842000</v>
      </c>
      <c r="N356" s="152">
        <v>175</v>
      </c>
      <c r="O356" s="131">
        <v>16240</v>
      </c>
    </row>
    <row r="357" spans="1:15" hidden="1" outlineLevel="2">
      <c r="A357" s="7" t="str">
        <f t="shared" si="30"/>
        <v>54</v>
      </c>
      <c r="B357" s="124"/>
      <c r="C357" s="125" t="s">
        <v>1420</v>
      </c>
      <c r="D357" s="126" t="s">
        <v>1421</v>
      </c>
      <c r="E357" s="129">
        <v>11692</v>
      </c>
      <c r="F357" s="128">
        <v>1448219000</v>
      </c>
      <c r="G357" s="129">
        <v>11293</v>
      </c>
      <c r="H357" s="128">
        <v>1482558000</v>
      </c>
      <c r="I357" s="129">
        <v>11606</v>
      </c>
      <c r="J357" s="128">
        <v>102047000</v>
      </c>
      <c r="K357" s="152">
        <v>8751</v>
      </c>
      <c r="L357" s="130">
        <v>11661.181579248087</v>
      </c>
      <c r="M357" s="128">
        <v>70990000</v>
      </c>
      <c r="N357" s="152">
        <v>2082</v>
      </c>
      <c r="O357" s="131">
        <v>34097.022094140251</v>
      </c>
    </row>
    <row r="358" spans="1:15" hidden="1" outlineLevel="2">
      <c r="A358" s="7" t="str">
        <f t="shared" si="30"/>
        <v>54</v>
      </c>
      <c r="B358" s="124"/>
      <c r="C358" s="125" t="s">
        <v>1422</v>
      </c>
      <c r="D358" s="126" t="s">
        <v>1012</v>
      </c>
      <c r="E358" s="129">
        <v>4570</v>
      </c>
      <c r="F358" s="128">
        <v>479912000</v>
      </c>
      <c r="G358" s="129">
        <v>4375</v>
      </c>
      <c r="H358" s="128">
        <v>491791000</v>
      </c>
      <c r="I358" s="129">
        <v>4536</v>
      </c>
      <c r="J358" s="128">
        <v>34478000</v>
      </c>
      <c r="K358" s="152">
        <v>3384</v>
      </c>
      <c r="L358" s="130">
        <v>10188.534278959811</v>
      </c>
      <c r="M358" s="128">
        <v>23672000</v>
      </c>
      <c r="N358" s="152">
        <v>915</v>
      </c>
      <c r="O358" s="131">
        <v>25871.038251366121</v>
      </c>
    </row>
    <row r="359" spans="1:15" hidden="1" outlineLevel="2">
      <c r="A359" s="7" t="str">
        <f t="shared" si="30"/>
        <v>54</v>
      </c>
      <c r="B359" s="124"/>
      <c r="C359" s="125" t="s">
        <v>1423</v>
      </c>
      <c r="D359" s="126" t="s">
        <v>1013</v>
      </c>
      <c r="E359" s="129">
        <v>1877</v>
      </c>
      <c r="F359" s="128">
        <v>182058000</v>
      </c>
      <c r="G359" s="129">
        <v>1767</v>
      </c>
      <c r="H359" s="128">
        <v>193615000</v>
      </c>
      <c r="I359" s="129">
        <v>1857</v>
      </c>
      <c r="J359" s="128">
        <v>17992000</v>
      </c>
      <c r="K359" s="152">
        <v>1358</v>
      </c>
      <c r="L359" s="130">
        <v>13248.895434462445</v>
      </c>
      <c r="M359" s="128">
        <v>8136000</v>
      </c>
      <c r="N359" s="152">
        <v>400</v>
      </c>
      <c r="O359" s="131">
        <v>20340</v>
      </c>
    </row>
    <row r="360" spans="1:15" hidden="1" outlineLevel="2">
      <c r="A360" s="7" t="str">
        <f t="shared" si="30"/>
        <v>54</v>
      </c>
      <c r="B360" s="124"/>
      <c r="C360" s="125" t="s">
        <v>1424</v>
      </c>
      <c r="D360" s="126" t="s">
        <v>1014</v>
      </c>
      <c r="E360" s="129">
        <v>2292</v>
      </c>
      <c r="F360" s="128">
        <v>209341000</v>
      </c>
      <c r="G360" s="129">
        <v>2176</v>
      </c>
      <c r="H360" s="128">
        <v>221718000</v>
      </c>
      <c r="I360" s="129">
        <v>2261</v>
      </c>
      <c r="J360" s="128">
        <v>21268000</v>
      </c>
      <c r="K360" s="152">
        <v>1734</v>
      </c>
      <c r="L360" s="130">
        <v>12265.282583621683</v>
      </c>
      <c r="M360" s="128">
        <v>10222000</v>
      </c>
      <c r="N360" s="152">
        <v>403</v>
      </c>
      <c r="O360" s="131">
        <v>25364.764267990075</v>
      </c>
    </row>
    <row r="361" spans="1:15" hidden="1" outlineLevel="2">
      <c r="A361" s="7" t="str">
        <f t="shared" si="30"/>
        <v>54</v>
      </c>
      <c r="B361" s="124"/>
      <c r="C361" s="125" t="s">
        <v>1425</v>
      </c>
      <c r="D361" s="126" t="s">
        <v>1466</v>
      </c>
      <c r="E361" s="129">
        <v>1541</v>
      </c>
      <c r="F361" s="128">
        <v>136759000</v>
      </c>
      <c r="G361" s="129">
        <v>1441</v>
      </c>
      <c r="H361" s="128">
        <v>147120000</v>
      </c>
      <c r="I361" s="129">
        <v>1526</v>
      </c>
      <c r="J361" s="128">
        <v>13425000</v>
      </c>
      <c r="K361" s="152">
        <v>1184</v>
      </c>
      <c r="L361" s="130">
        <v>11338.682432432432</v>
      </c>
      <c r="M361" s="128">
        <v>3408000</v>
      </c>
      <c r="N361" s="152">
        <v>256</v>
      </c>
      <c r="O361" s="131">
        <v>13312.5</v>
      </c>
    </row>
    <row r="362" spans="1:15" hidden="1" outlineLevel="2">
      <c r="A362" s="7" t="str">
        <f t="shared" si="30"/>
        <v>54</v>
      </c>
      <c r="B362" s="124"/>
      <c r="C362" s="125" t="s">
        <v>1427</v>
      </c>
      <c r="D362" s="126" t="s">
        <v>1467</v>
      </c>
      <c r="E362" s="129">
        <v>1657</v>
      </c>
      <c r="F362" s="128">
        <v>141213000</v>
      </c>
      <c r="G362" s="129">
        <v>1556</v>
      </c>
      <c r="H362" s="128">
        <v>150592000</v>
      </c>
      <c r="I362" s="129">
        <v>1645</v>
      </c>
      <c r="J362" s="128">
        <v>13904000</v>
      </c>
      <c r="K362" s="152">
        <v>1255</v>
      </c>
      <c r="L362" s="130">
        <v>11078.884462151394</v>
      </c>
      <c r="M362" s="128">
        <v>4994000</v>
      </c>
      <c r="N362" s="152">
        <v>272</v>
      </c>
      <c r="O362" s="131">
        <v>18360.294117647059</v>
      </c>
    </row>
    <row r="363" spans="1:15" hidden="1" outlineLevel="2">
      <c r="A363" s="7" t="str">
        <f t="shared" si="30"/>
        <v>54</v>
      </c>
      <c r="B363" s="124"/>
      <c r="C363" s="125" t="s">
        <v>1429</v>
      </c>
      <c r="D363" s="126" t="s">
        <v>1017</v>
      </c>
      <c r="E363" s="129">
        <v>2336</v>
      </c>
      <c r="F363" s="128">
        <v>229520000</v>
      </c>
      <c r="G363" s="129">
        <v>2209</v>
      </c>
      <c r="H363" s="128">
        <v>240135000</v>
      </c>
      <c r="I363" s="129">
        <v>2314</v>
      </c>
      <c r="J363" s="128">
        <v>20036000</v>
      </c>
      <c r="K363" s="152">
        <v>1694</v>
      </c>
      <c r="L363" s="130">
        <v>11827.626918536009</v>
      </c>
      <c r="M363" s="128">
        <v>9991000</v>
      </c>
      <c r="N363" s="152">
        <v>475</v>
      </c>
      <c r="O363" s="131">
        <v>21033.684210526317</v>
      </c>
    </row>
    <row r="364" spans="1:15" hidden="1" outlineLevel="2">
      <c r="A364" s="7" t="str">
        <f t="shared" si="30"/>
        <v>54</v>
      </c>
      <c r="B364" s="124"/>
      <c r="C364" s="125" t="s">
        <v>1430</v>
      </c>
      <c r="D364" s="126" t="s">
        <v>1018</v>
      </c>
      <c r="E364" s="129">
        <v>3818</v>
      </c>
      <c r="F364" s="128">
        <v>381832000</v>
      </c>
      <c r="G364" s="129">
        <v>3645</v>
      </c>
      <c r="H364" s="128">
        <v>401204000</v>
      </c>
      <c r="I364" s="129">
        <v>3787</v>
      </c>
      <c r="J364" s="128">
        <v>33084000</v>
      </c>
      <c r="K364" s="152">
        <v>2834</v>
      </c>
      <c r="L364" s="130">
        <v>11673.959068454482</v>
      </c>
      <c r="M364" s="128">
        <v>14047000</v>
      </c>
      <c r="N364" s="152">
        <v>740</v>
      </c>
      <c r="O364" s="131">
        <v>18982.432432432433</v>
      </c>
    </row>
    <row r="365" spans="1:15" hidden="1" outlineLevel="2">
      <c r="A365" s="7" t="str">
        <f t="shared" si="30"/>
        <v>54</v>
      </c>
      <c r="B365" s="124"/>
      <c r="C365" s="125" t="s">
        <v>1431</v>
      </c>
      <c r="D365" s="126" t="s">
        <v>1019</v>
      </c>
      <c r="E365" s="129">
        <v>963</v>
      </c>
      <c r="F365" s="128">
        <v>84604000</v>
      </c>
      <c r="G365" s="129">
        <v>892</v>
      </c>
      <c r="H365" s="128">
        <v>89350000</v>
      </c>
      <c r="I365" s="129">
        <v>958</v>
      </c>
      <c r="J365" s="128">
        <v>8279000</v>
      </c>
      <c r="K365" s="152">
        <v>701</v>
      </c>
      <c r="L365" s="130">
        <v>11810.271041369471</v>
      </c>
      <c r="M365" s="128">
        <v>4083000</v>
      </c>
      <c r="N365" s="152">
        <v>195</v>
      </c>
      <c r="O365" s="131">
        <v>20938.461538461539</v>
      </c>
    </row>
    <row r="366" spans="1:15" hidden="1" outlineLevel="2">
      <c r="A366" s="7" t="str">
        <f t="shared" si="30"/>
        <v>54</v>
      </c>
      <c r="B366" s="124"/>
      <c r="C366" s="125" t="s">
        <v>1432</v>
      </c>
      <c r="D366" s="126" t="s">
        <v>1468</v>
      </c>
      <c r="E366" s="129">
        <v>2253</v>
      </c>
      <c r="F366" s="128">
        <v>187590000</v>
      </c>
      <c r="G366" s="129">
        <v>2072</v>
      </c>
      <c r="H366" s="128">
        <v>198134000</v>
      </c>
      <c r="I366" s="129">
        <v>2207</v>
      </c>
      <c r="J366" s="128">
        <v>18725000</v>
      </c>
      <c r="K366" s="152">
        <v>1590</v>
      </c>
      <c r="L366" s="130">
        <v>11776.729559748428</v>
      </c>
      <c r="M366" s="128">
        <v>8431000</v>
      </c>
      <c r="N366" s="152">
        <v>520</v>
      </c>
      <c r="O366" s="131">
        <v>16213.461538461539</v>
      </c>
    </row>
    <row r="367" spans="1:15" hidden="1" outlineLevel="2">
      <c r="A367" s="7" t="str">
        <f t="shared" si="30"/>
        <v>54</v>
      </c>
      <c r="B367" s="124"/>
      <c r="C367" s="125" t="s">
        <v>1434</v>
      </c>
      <c r="D367" s="126" t="s">
        <v>1027</v>
      </c>
      <c r="E367" s="129">
        <v>757</v>
      </c>
      <c r="F367" s="128">
        <v>65750000</v>
      </c>
      <c r="G367" s="129">
        <v>698</v>
      </c>
      <c r="H367" s="128">
        <v>69831000</v>
      </c>
      <c r="I367" s="129">
        <v>748</v>
      </c>
      <c r="J367" s="128">
        <v>6784000</v>
      </c>
      <c r="K367" s="152">
        <v>569</v>
      </c>
      <c r="L367" s="130">
        <v>11922.671353251319</v>
      </c>
      <c r="M367" s="128">
        <v>2782000</v>
      </c>
      <c r="N367" s="152">
        <v>138</v>
      </c>
      <c r="O367" s="131">
        <v>20159.420289855072</v>
      </c>
    </row>
    <row r="368" spans="1:15" hidden="1" outlineLevel="2">
      <c r="A368" s="7" t="str">
        <f t="shared" si="30"/>
        <v>54</v>
      </c>
      <c r="B368" s="124"/>
      <c r="C368" s="125" t="s">
        <v>1435</v>
      </c>
      <c r="D368" s="126" t="s">
        <v>1028</v>
      </c>
      <c r="E368" s="129">
        <v>832</v>
      </c>
      <c r="F368" s="128">
        <v>73168000</v>
      </c>
      <c r="G368" s="129">
        <v>783</v>
      </c>
      <c r="H368" s="128">
        <v>78364000</v>
      </c>
      <c r="I368" s="129">
        <v>824</v>
      </c>
      <c r="J368" s="128">
        <v>8226000</v>
      </c>
      <c r="K368" s="152">
        <v>646</v>
      </c>
      <c r="L368" s="130">
        <v>12733.746130030961</v>
      </c>
      <c r="M368" s="128">
        <v>3608000</v>
      </c>
      <c r="N368" s="152">
        <v>142</v>
      </c>
      <c r="O368" s="131">
        <v>25408.450704225354</v>
      </c>
    </row>
    <row r="369" spans="1:15" hidden="1" outlineLevel="2">
      <c r="A369" s="7" t="str">
        <f t="shared" si="30"/>
        <v>54</v>
      </c>
      <c r="B369" s="124"/>
      <c r="C369" s="125" t="s">
        <v>1436</v>
      </c>
      <c r="D369" s="126" t="s">
        <v>1030</v>
      </c>
      <c r="E369" s="129">
        <v>1069</v>
      </c>
      <c r="F369" s="128">
        <v>109935000</v>
      </c>
      <c r="G369" s="129">
        <v>1000</v>
      </c>
      <c r="H369" s="128">
        <v>120103000</v>
      </c>
      <c r="I369" s="129">
        <v>1055</v>
      </c>
      <c r="J369" s="128">
        <v>14893000</v>
      </c>
      <c r="K369" s="152">
        <v>836</v>
      </c>
      <c r="L369" s="130">
        <v>17814.593301435405</v>
      </c>
      <c r="M369" s="128">
        <v>4270000</v>
      </c>
      <c r="N369" s="152">
        <v>168</v>
      </c>
      <c r="O369" s="131">
        <v>25416.666666666668</v>
      </c>
    </row>
    <row r="370" spans="1:15" s="137" customFormat="1" hidden="1" outlineLevel="2">
      <c r="A370" s="7" t="str">
        <f t="shared" si="30"/>
        <v>54</v>
      </c>
      <c r="B370" s="133"/>
      <c r="C370" s="125" t="s">
        <v>1437</v>
      </c>
      <c r="D370" s="126" t="s">
        <v>1031</v>
      </c>
      <c r="E370" s="129">
        <v>2611</v>
      </c>
      <c r="F370" s="128">
        <v>269220000</v>
      </c>
      <c r="G370" s="129">
        <v>2463</v>
      </c>
      <c r="H370" s="128">
        <v>281946000</v>
      </c>
      <c r="I370" s="129">
        <v>2577</v>
      </c>
      <c r="J370" s="128">
        <v>29953000</v>
      </c>
      <c r="K370" s="152">
        <v>1932</v>
      </c>
      <c r="L370" s="130">
        <v>15503.623188405798</v>
      </c>
      <c r="M370" s="128">
        <v>18543000</v>
      </c>
      <c r="N370" s="152">
        <v>504</v>
      </c>
      <c r="O370" s="131">
        <v>36791.666666666664</v>
      </c>
    </row>
    <row r="371" spans="1:15" hidden="1" outlineLevel="2">
      <c r="A371" s="7" t="str">
        <f t="shared" si="30"/>
        <v>54</v>
      </c>
      <c r="B371" s="124"/>
      <c r="C371" s="125" t="s">
        <v>1438</v>
      </c>
      <c r="D371" s="126" t="s">
        <v>1469</v>
      </c>
      <c r="E371" s="129">
        <v>3226</v>
      </c>
      <c r="F371" s="128">
        <v>325788000</v>
      </c>
      <c r="G371" s="129">
        <v>3098</v>
      </c>
      <c r="H371" s="128">
        <v>344019000</v>
      </c>
      <c r="I371" s="129">
        <v>3201</v>
      </c>
      <c r="J371" s="128">
        <v>28493000</v>
      </c>
      <c r="K371" s="152">
        <v>2364</v>
      </c>
      <c r="L371" s="130">
        <v>12052.876480541456</v>
      </c>
      <c r="M371" s="128">
        <v>11257000</v>
      </c>
      <c r="N371" s="152">
        <v>638</v>
      </c>
      <c r="O371" s="131">
        <v>17644.200626959249</v>
      </c>
    </row>
    <row r="372" spans="1:15" hidden="1" outlineLevel="2">
      <c r="A372" s="7" t="str">
        <f t="shared" si="30"/>
        <v>54</v>
      </c>
      <c r="B372" s="124"/>
      <c r="C372" s="125" t="s">
        <v>1440</v>
      </c>
      <c r="D372" s="126" t="s">
        <v>1470</v>
      </c>
      <c r="E372" s="129">
        <v>2173</v>
      </c>
      <c r="F372" s="128">
        <v>208853000</v>
      </c>
      <c r="G372" s="129">
        <v>2038</v>
      </c>
      <c r="H372" s="128">
        <v>216351000</v>
      </c>
      <c r="I372" s="129">
        <v>2143</v>
      </c>
      <c r="J372" s="128">
        <v>17963000</v>
      </c>
      <c r="K372" s="152">
        <v>1542</v>
      </c>
      <c r="L372" s="130">
        <v>11649.156939040207</v>
      </c>
      <c r="M372" s="128">
        <v>11151000</v>
      </c>
      <c r="N372" s="152">
        <v>473</v>
      </c>
      <c r="O372" s="131">
        <v>23575.052854122623</v>
      </c>
    </row>
    <row r="373" spans="1:15" hidden="1" outlineLevel="2">
      <c r="A373" s="7" t="str">
        <f t="shared" si="30"/>
        <v>54</v>
      </c>
      <c r="B373" s="124"/>
      <c r="C373" s="125" t="s">
        <v>1442</v>
      </c>
      <c r="D373" s="126" t="s">
        <v>1034</v>
      </c>
      <c r="E373" s="129">
        <v>1083</v>
      </c>
      <c r="F373" s="128">
        <v>105045000</v>
      </c>
      <c r="G373" s="129">
        <v>1002</v>
      </c>
      <c r="H373" s="128">
        <v>112609000</v>
      </c>
      <c r="I373" s="129">
        <v>1073</v>
      </c>
      <c r="J373" s="128">
        <v>11655000</v>
      </c>
      <c r="K373" s="152">
        <v>831</v>
      </c>
      <c r="L373" s="130">
        <v>14025.270758122744</v>
      </c>
      <c r="M373" s="128">
        <v>5499000</v>
      </c>
      <c r="N373" s="152">
        <v>183</v>
      </c>
      <c r="O373" s="131">
        <v>30049.180327868853</v>
      </c>
    </row>
    <row r="374" spans="1:15" hidden="1" outlineLevel="2">
      <c r="A374" s="7" t="str">
        <f t="shared" si="30"/>
        <v>54</v>
      </c>
      <c r="B374" s="124"/>
      <c r="C374" s="125" t="s">
        <v>1443</v>
      </c>
      <c r="D374" s="126" t="s">
        <v>1035</v>
      </c>
      <c r="E374" s="129">
        <v>937</v>
      </c>
      <c r="F374" s="128">
        <v>87795000</v>
      </c>
      <c r="G374" s="129">
        <v>894</v>
      </c>
      <c r="H374" s="128">
        <v>94878000</v>
      </c>
      <c r="I374" s="129">
        <v>923</v>
      </c>
      <c r="J374" s="128">
        <v>11725000</v>
      </c>
      <c r="K374" s="152">
        <v>686</v>
      </c>
      <c r="L374" s="130">
        <v>17091.836734693876</v>
      </c>
      <c r="M374" s="128">
        <v>5453000</v>
      </c>
      <c r="N374" s="152">
        <v>187</v>
      </c>
      <c r="O374" s="131">
        <v>29160.427807486631</v>
      </c>
    </row>
    <row r="375" spans="1:15" hidden="1" outlineLevel="2">
      <c r="A375" s="7" t="str">
        <f t="shared" si="30"/>
        <v>54</v>
      </c>
      <c r="B375" s="124"/>
      <c r="C375" s="125" t="s">
        <v>1444</v>
      </c>
      <c r="D375" s="126" t="s">
        <v>1036</v>
      </c>
      <c r="E375" s="129">
        <v>854</v>
      </c>
      <c r="F375" s="128">
        <v>86889000</v>
      </c>
      <c r="G375" s="129">
        <v>817</v>
      </c>
      <c r="H375" s="128">
        <v>92493000</v>
      </c>
      <c r="I375" s="129">
        <v>840</v>
      </c>
      <c r="J375" s="128">
        <v>9738000</v>
      </c>
      <c r="K375" s="152">
        <v>660</v>
      </c>
      <c r="L375" s="130">
        <v>14754.545454545454</v>
      </c>
      <c r="M375" s="128">
        <v>4203000</v>
      </c>
      <c r="N375" s="152">
        <v>134</v>
      </c>
      <c r="O375" s="131">
        <v>31365.671641791047</v>
      </c>
    </row>
    <row r="376" spans="1:15" s="137" customFormat="1" hidden="1" outlineLevel="2">
      <c r="A376" s="7" t="str">
        <f t="shared" si="30"/>
        <v>54</v>
      </c>
      <c r="B376" s="133"/>
      <c r="C376" s="125" t="s">
        <v>1445</v>
      </c>
      <c r="D376" s="126" t="s">
        <v>1471</v>
      </c>
      <c r="E376" s="129">
        <v>2401</v>
      </c>
      <c r="F376" s="128">
        <v>240744000</v>
      </c>
      <c r="G376" s="129">
        <v>2293</v>
      </c>
      <c r="H376" s="128">
        <v>250106000</v>
      </c>
      <c r="I376" s="129">
        <v>2374</v>
      </c>
      <c r="J376" s="128">
        <v>22457000</v>
      </c>
      <c r="K376" s="152">
        <v>1655</v>
      </c>
      <c r="L376" s="130">
        <v>13569.184290030211</v>
      </c>
      <c r="M376" s="128">
        <v>13108000</v>
      </c>
      <c r="N376" s="152">
        <v>559</v>
      </c>
      <c r="O376" s="131">
        <v>23449.016100178891</v>
      </c>
    </row>
    <row r="377" spans="1:15" hidden="1" outlineLevel="2">
      <c r="A377" s="7" t="str">
        <f t="shared" si="30"/>
        <v>54</v>
      </c>
      <c r="B377" s="124"/>
      <c r="C377" s="125" t="s">
        <v>1447</v>
      </c>
      <c r="D377" s="126" t="s">
        <v>1472</v>
      </c>
      <c r="E377" s="129">
        <v>737</v>
      </c>
      <c r="F377" s="128">
        <v>66377000</v>
      </c>
      <c r="G377" s="129">
        <v>691</v>
      </c>
      <c r="H377" s="128">
        <v>66786000</v>
      </c>
      <c r="I377" s="129">
        <v>732</v>
      </c>
      <c r="J377" s="128">
        <v>5690000</v>
      </c>
      <c r="K377" s="152">
        <v>537</v>
      </c>
      <c r="L377" s="130">
        <v>10595.903165735568</v>
      </c>
      <c r="M377" s="128">
        <v>5234000</v>
      </c>
      <c r="N377" s="152">
        <v>156</v>
      </c>
      <c r="O377" s="131">
        <v>33551.282051282054</v>
      </c>
    </row>
    <row r="378" spans="1:15" hidden="1" outlineLevel="2">
      <c r="A378" s="7" t="str">
        <f t="shared" si="30"/>
        <v>54</v>
      </c>
      <c r="B378" s="124"/>
      <c r="C378" s="125" t="s">
        <v>1449</v>
      </c>
      <c r="D378" s="126" t="s">
        <v>1039</v>
      </c>
      <c r="E378" s="129">
        <v>1868</v>
      </c>
      <c r="F378" s="128">
        <v>184733000</v>
      </c>
      <c r="G378" s="129">
        <v>1766</v>
      </c>
      <c r="H378" s="128">
        <v>202329000</v>
      </c>
      <c r="I378" s="129">
        <v>1856</v>
      </c>
      <c r="J378" s="128">
        <v>23605000</v>
      </c>
      <c r="K378" s="152">
        <v>1458</v>
      </c>
      <c r="L378" s="130">
        <v>16189.986282578875</v>
      </c>
      <c r="M378" s="128">
        <v>6029000</v>
      </c>
      <c r="N378" s="152">
        <v>282</v>
      </c>
      <c r="O378" s="131">
        <v>21379.432624113477</v>
      </c>
    </row>
    <row r="379" spans="1:15" hidden="1" outlineLevel="2">
      <c r="A379" s="7" t="str">
        <f t="shared" si="30"/>
        <v>54</v>
      </c>
      <c r="B379" s="124"/>
      <c r="C379" s="125" t="s">
        <v>1450</v>
      </c>
      <c r="D379" s="126" t="s">
        <v>1040</v>
      </c>
      <c r="E379" s="129">
        <v>8326</v>
      </c>
      <c r="F379" s="128">
        <v>883353000</v>
      </c>
      <c r="G379" s="129">
        <v>7986</v>
      </c>
      <c r="H379" s="128">
        <v>929428000</v>
      </c>
      <c r="I379" s="129">
        <v>8273</v>
      </c>
      <c r="J379" s="128">
        <v>69927000</v>
      </c>
      <c r="K379" s="152">
        <v>6191</v>
      </c>
      <c r="L379" s="130">
        <v>11294.94427394605</v>
      </c>
      <c r="M379" s="128">
        <v>24809000</v>
      </c>
      <c r="N379" s="152">
        <v>1552</v>
      </c>
      <c r="O379" s="131">
        <v>15985.180412371134</v>
      </c>
    </row>
    <row r="380" spans="1:15" ht="31.5" outlineLevel="1" collapsed="1">
      <c r="A380" s="7" t="s">
        <v>1451</v>
      </c>
      <c r="B380" s="149"/>
      <c r="C380" s="148" t="str">
        <f>LEFT(A380,2)</f>
        <v>54</v>
      </c>
      <c r="D380" s="135" t="s">
        <v>1473</v>
      </c>
      <c r="E380" s="136">
        <f t="shared" ref="E380:K380" si="31">SUBTOTAL(9,E341:E379)</f>
        <v>195585</v>
      </c>
      <c r="F380" s="108">
        <f t="shared" si="31"/>
        <v>23771687000</v>
      </c>
      <c r="G380" s="109">
        <f t="shared" si="31"/>
        <v>188298</v>
      </c>
      <c r="H380" s="108">
        <f t="shared" si="31"/>
        <v>24480396000</v>
      </c>
      <c r="I380" s="109">
        <f t="shared" si="31"/>
        <v>194138</v>
      </c>
      <c r="J380" s="108">
        <f t="shared" si="31"/>
        <v>1668250000</v>
      </c>
      <c r="K380" s="136">
        <f t="shared" si="31"/>
        <v>143917</v>
      </c>
      <c r="L380" s="110">
        <f t="shared" si="28"/>
        <v>11591.750800808799</v>
      </c>
      <c r="M380" s="108">
        <f>SUBTOTAL(9,M341:M379)</f>
        <v>992163000</v>
      </c>
      <c r="N380" s="136">
        <f>SUBTOTAL(9,N341:N379)</f>
        <v>37171</v>
      </c>
      <c r="O380" s="111">
        <f t="shared" si="29"/>
        <v>26691.856554841139</v>
      </c>
    </row>
    <row r="381" spans="1:15" ht="15.75">
      <c r="A381" s="7" t="s">
        <v>1118</v>
      </c>
      <c r="B381" s="149"/>
      <c r="C381" s="148" t="s">
        <v>571</v>
      </c>
      <c r="D381" s="135" t="s">
        <v>1045</v>
      </c>
      <c r="E381" s="136">
        <f t="shared" ref="E381:K381" si="32">SUBTOTAL(9,E8:E379)</f>
        <v>4344410</v>
      </c>
      <c r="F381" s="108">
        <f t="shared" si="32"/>
        <v>637411146000</v>
      </c>
      <c r="G381" s="109">
        <f t="shared" si="32"/>
        <v>4197658</v>
      </c>
      <c r="H381" s="108">
        <f t="shared" si="32"/>
        <v>625741118000</v>
      </c>
      <c r="I381" s="109">
        <f t="shared" si="32"/>
        <v>4267295</v>
      </c>
      <c r="J381" s="108">
        <f t="shared" si="32"/>
        <v>33756887000</v>
      </c>
      <c r="K381" s="136">
        <f t="shared" si="32"/>
        <v>2996373</v>
      </c>
      <c r="L381" s="110">
        <f t="shared" si="28"/>
        <v>11265.916159303264</v>
      </c>
      <c r="M381" s="108">
        <f>SUBTOTAL(9,M8:M379)</f>
        <v>42756729000</v>
      </c>
      <c r="N381" s="136">
        <f>SUBTOTAL(9,N8:N379)</f>
        <v>918266</v>
      </c>
      <c r="O381" s="111">
        <f t="shared" si="29"/>
        <v>46562.465560088254</v>
      </c>
    </row>
    <row r="384" spans="1:15">
      <c r="D384" s="146" t="s">
        <v>1137</v>
      </c>
    </row>
    <row r="385" spans="4:4">
      <c r="D385" s="102" t="s">
        <v>1136</v>
      </c>
    </row>
  </sheetData>
  <mergeCells count="6">
    <mergeCell ref="M6:O6"/>
    <mergeCell ref="D5:E5"/>
    <mergeCell ref="C6:D6"/>
    <mergeCell ref="F6:G6"/>
    <mergeCell ref="H6:I6"/>
    <mergeCell ref="J6:L6"/>
  </mergeCells>
  <hyperlinks>
    <hyperlink ref="D385" r:id="rId1" xr:uid="{E0009171-BBCF-4228-920B-B981ACF5E70A}"/>
  </hyperlinks>
  <pageMargins left="0.70866141732283472" right="0.70866141732283472" top="0.74803149606299213" bottom="0.74803149606299213" header="0.31496062992125984" footer="0.31496062992125984"/>
  <pageSetup paperSize="9"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a66f71c-a891-45e7-8de7-bb3d043e3a79">
      <Terms xmlns="http://schemas.microsoft.com/office/infopath/2007/PartnerControls"/>
    </lcf76f155ced4ddcb4097134ff3c332f>
    <TaxCatchAll xmlns="cac88abd-c5c8-440d-b517-c07797042b36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98FCBA3C767694DABDE658AF00F0F53" ma:contentTypeVersion="15" ma:contentTypeDescription="Opprett et nytt dokument." ma:contentTypeScope="" ma:versionID="dd331695997225f12700efa3a791913e">
  <xsd:schema xmlns:xsd="http://www.w3.org/2001/XMLSchema" xmlns:xs="http://www.w3.org/2001/XMLSchema" xmlns:p="http://schemas.microsoft.com/office/2006/metadata/properties" xmlns:ns2="ea66f71c-a891-45e7-8de7-bb3d043e3a79" xmlns:ns3="cac88abd-c5c8-440d-b517-c07797042b36" targetNamespace="http://schemas.microsoft.com/office/2006/metadata/properties" ma:root="true" ma:fieldsID="f249e1030076856ee2106bffcb971d23" ns2:_="" ns3:_="">
    <xsd:import namespace="ea66f71c-a891-45e7-8de7-bb3d043e3a79"/>
    <xsd:import namespace="cac88abd-c5c8-440d-b517-c07797042b3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66f71c-a891-45e7-8de7-bb3d043e3a7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c99d81f8-1b29-4a5e-99d1-17e8702c066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c88abd-c5c8-440d-b517-c07797042b36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215b88d2-c8d6-4781-b6a4-bc47729eada4}" ma:internalName="TaxCatchAll" ma:showField="CatchAllData" ma:web="cac88abd-c5c8-440d-b517-c07797042b3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CCD36A-1159-444C-AD8A-6655793F940C}">
  <ds:schemaRefs>
    <ds:schemaRef ds:uri="http://schemas.microsoft.com/office/2006/metadata/properties"/>
    <ds:schemaRef ds:uri="http://schemas.microsoft.com/office/infopath/2007/PartnerControls"/>
    <ds:schemaRef ds:uri="ea66f71c-a891-45e7-8de7-bb3d043e3a79"/>
    <ds:schemaRef ds:uri="cac88abd-c5c8-440d-b517-c07797042b36"/>
  </ds:schemaRefs>
</ds:datastoreItem>
</file>

<file path=customXml/itemProps2.xml><?xml version="1.0" encoding="utf-8"?>
<ds:datastoreItem xmlns:ds="http://schemas.openxmlformats.org/officeDocument/2006/customXml" ds:itemID="{C9349D2A-7D4C-40D2-8F70-2272088617F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5CD5AF7-891C-47D9-92A1-206916441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a66f71c-a891-45e7-8de7-bb3d043e3a79"/>
    <ds:schemaRef ds:uri="cac88abd-c5c8-440d-b517-c07797042b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</vt:i4>
      </vt:variant>
      <vt:variant>
        <vt:lpstr>Navngitte områder</vt:lpstr>
      </vt:variant>
      <vt:variant>
        <vt:i4>10</vt:i4>
      </vt:variant>
    </vt:vector>
  </HeadingPairs>
  <TitlesOfParts>
    <vt:vector size="16" baseType="lpstr">
      <vt:lpstr>Kommuner</vt:lpstr>
      <vt:lpstr>Utskrift</vt:lpstr>
      <vt:lpstr>Skatteoppgjøret 2018</vt:lpstr>
      <vt:lpstr>Skatteoppgjøret 2019</vt:lpstr>
      <vt:lpstr>Skatteoppgjøret 2020</vt:lpstr>
      <vt:lpstr>Skatteoppgjøret 2021</vt:lpstr>
      <vt:lpstr>SkrivTab1</vt:lpstr>
      <vt:lpstr>SkrivTab2</vt:lpstr>
      <vt:lpstr>SkrivTab3</vt:lpstr>
      <vt:lpstr>SkrivTab4</vt:lpstr>
      <vt:lpstr>SkrivTab5</vt:lpstr>
      <vt:lpstr>SkrivTab6</vt:lpstr>
      <vt:lpstr>'Skatteoppgjøret 2019'!Tabell5b</vt:lpstr>
      <vt:lpstr>'Skatteoppgjøret 2020'!Tabell5b</vt:lpstr>
      <vt:lpstr>'Skatteoppgjøret 2021'!Tabell5b</vt:lpstr>
      <vt:lpstr>Tabell5b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2018-06-26T06:48:40Z</dcterms:created>
  <dcterms:modified xsi:type="dcterms:W3CDTF">2022-12-05T14:41:43Z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0x010100F98FCBA3C767694DABDE658AF00F0F53</vt:lpwstr>
  </property>
  <property fmtid="{D5CDD505-2E9C-101B-9397-08002B2CF9AE}" pid="3" name="MediaServiceImageTags">
    <vt:lpwstr/>
  </property>
</Properties>
</file>